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Anna Strzyżewska\Desktop\"/>
    </mc:Choice>
  </mc:AlternateContent>
  <xr:revisionPtr revIDLastSave="0" documentId="13_ncr:1_{120F5D6E-A8FA-4E23-BE57-5D8F30836B29}" xr6:coauthVersionLast="45" xr6:coauthVersionMax="45" xr10:uidLastSave="{00000000-0000-0000-0000-000000000000}"/>
  <bookViews>
    <workbookView xWindow="-108" yWindow="-108" windowWidth="23256" windowHeight="12576" xr2:uid="{CFA846F2-6505-4982-B875-C13C4FFE53B0}"/>
  </bookViews>
  <sheets>
    <sheet name="Dla Doradcy" sheetId="1" r:id="rId1"/>
    <sheet name="Dla Hodowcy" sheetId="2" state="hidden" r:id="rId2"/>
    <sheet name="Dla Hodowcy ver.2" sheetId="3" r:id="rId3"/>
  </sheets>
  <externalReferences>
    <externalReference r:id="rId4"/>
    <externalReference r:id="rId5"/>
  </externalReferences>
  <definedNames>
    <definedName name="_xlnm._FilterDatabase" localSheetId="1" hidden="1">'Dla Hodowcy'!$A$1:$D$37</definedName>
    <definedName name="_xlnm._FilterDatabase" localSheetId="2" hidden="1">'Dla Hodowcy ver.2'!$A$1:$E$40</definedName>
    <definedName name="_xlnm.Print_Area" localSheetId="0">'Dla Doradcy'!$A$1:$E$49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23" i="3" l="1"/>
  <c r="D21" i="3" l="1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29" i="3"/>
  <c r="D28" i="3"/>
  <c r="D27" i="3"/>
  <c r="D26" i="3"/>
  <c r="D25" i="3"/>
  <c r="D24" i="3"/>
  <c r="D22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B51" i="3" l="1"/>
  <c r="D51" i="3"/>
  <c r="D52" i="3"/>
  <c r="D53" i="3"/>
  <c r="C52" i="3"/>
  <c r="C53" i="3"/>
  <c r="C51" i="3"/>
  <c r="E51" i="3"/>
  <c r="E52" i="3"/>
  <c r="E53" i="3"/>
  <c r="D20" i="3"/>
  <c r="D30" i="3"/>
  <c r="F45" i="1" l="1"/>
  <c r="E40" i="3" s="1"/>
  <c r="F31" i="1"/>
  <c r="E26" i="3" s="1"/>
  <c r="F26" i="1"/>
  <c r="E21" i="3" s="1"/>
  <c r="F22" i="1"/>
  <c r="F21" i="1"/>
  <c r="E16" i="3" s="1"/>
  <c r="F20" i="1"/>
  <c r="E15" i="3" s="1"/>
  <c r="F19" i="1"/>
  <c r="E14" i="3" s="1"/>
  <c r="F43" i="1"/>
  <c r="E38" i="3" s="1"/>
  <c r="F44" i="1"/>
  <c r="E39" i="3" s="1"/>
  <c r="F54" i="1"/>
  <c r="E49" i="3" s="1"/>
  <c r="F53" i="1"/>
  <c r="E48" i="3" s="1"/>
  <c r="F52" i="1"/>
  <c r="E47" i="3" s="1"/>
  <c r="F15" i="1"/>
  <c r="E10" i="3" s="1"/>
  <c r="F51" i="1"/>
  <c r="E46" i="3" s="1"/>
  <c r="F50" i="1"/>
  <c r="E45" i="3" s="1"/>
  <c r="F49" i="1"/>
  <c r="E44" i="3" s="1"/>
  <c r="F48" i="1"/>
  <c r="E43" i="3" s="1"/>
  <c r="F47" i="1"/>
  <c r="E42" i="3" s="1"/>
  <c r="F25" i="1"/>
  <c r="E20" i="3" s="1"/>
  <c r="F35" i="1"/>
  <c r="E30" i="3" s="1"/>
  <c r="F9" i="1"/>
  <c r="E4" i="3" s="1"/>
  <c r="E18" i="3"/>
  <c r="E19" i="3"/>
  <c r="E22" i="3"/>
  <c r="E27" i="3"/>
  <c r="E37" i="3"/>
  <c r="F18" i="1"/>
  <c r="E13" i="3" s="1"/>
  <c r="F17" i="1"/>
  <c r="E12" i="3" s="1"/>
  <c r="F16" i="1"/>
  <c r="E11" i="3" s="1"/>
  <c r="F55" i="1"/>
  <c r="E50" i="3" s="1"/>
  <c r="F46" i="1"/>
  <c r="E41" i="3" s="1"/>
  <c r="F40" i="1"/>
  <c r="E35" i="3" s="1"/>
  <c r="F39" i="1"/>
  <c r="E34" i="3" s="1"/>
  <c r="E33" i="3"/>
  <c r="F37" i="1"/>
  <c r="E32" i="3" s="1"/>
  <c r="F36" i="1"/>
  <c r="E31" i="3" s="1"/>
  <c r="F34" i="1"/>
  <c r="E29" i="3" s="1"/>
  <c r="F33" i="1"/>
  <c r="E28" i="3" s="1"/>
  <c r="F29" i="1"/>
  <c r="E24" i="3" s="1"/>
  <c r="F30" i="1"/>
  <c r="E25" i="3" s="1"/>
  <c r="F28" i="1"/>
  <c r="E23" i="3" s="1"/>
  <c r="E17" i="3"/>
  <c r="F14" i="1"/>
  <c r="E9" i="3" s="1"/>
  <c r="F13" i="1"/>
  <c r="E8" i="3" s="1"/>
  <c r="F12" i="1"/>
  <c r="E7" i="3" s="1"/>
  <c r="F11" i="1"/>
  <c r="E6" i="3" s="1"/>
  <c r="F10" i="1"/>
  <c r="E5" i="3" s="1"/>
  <c r="E3" i="3"/>
  <c r="F7" i="1"/>
  <c r="E2" i="3" s="1"/>
  <c r="E36" i="3"/>
  <c r="D2" i="2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C1" i="3" l="1"/>
  <c r="C1" i="2"/>
  <c r="C4" i="1" l="1"/>
  <c r="C3" i="1" l="1"/>
  <c r="C6" i="1"/>
  <c r="C5" i="1"/>
  <c r="C2" i="1"/>
</calcChain>
</file>

<file path=xl/sharedStrings.xml><?xml version="1.0" encoding="utf-8"?>
<sst xmlns="http://schemas.openxmlformats.org/spreadsheetml/2006/main" count="229" uniqueCount="123">
  <si>
    <t>Dane Hodowcy</t>
  </si>
  <si>
    <t>Ocena</t>
  </si>
  <si>
    <t>Uwagi</t>
  </si>
  <si>
    <t>Dojarka</t>
  </si>
  <si>
    <t>TAK</t>
  </si>
  <si>
    <t>NIE</t>
  </si>
  <si>
    <t>Zbiornik na mleko</t>
  </si>
  <si>
    <t>Higiena przedudojowa</t>
  </si>
  <si>
    <t>Higiena urządzeń udojowych</t>
  </si>
  <si>
    <t>Higiena doju</t>
  </si>
  <si>
    <t>Numer Obory:</t>
  </si>
  <si>
    <t>Adres:</t>
  </si>
  <si>
    <t>Telefon:</t>
  </si>
  <si>
    <t>Dój</t>
  </si>
  <si>
    <t>Higiena poudojowa</t>
  </si>
  <si>
    <t>Gumy strzykowe</t>
  </si>
  <si>
    <t>Kolektory</t>
  </si>
  <si>
    <t>Podciśnienie</t>
  </si>
  <si>
    <t>Pulsatory</t>
  </si>
  <si>
    <t>czystość</t>
  </si>
  <si>
    <t>Temperatura</t>
  </si>
  <si>
    <t>Szybkośc schładzania</t>
  </si>
  <si>
    <t>Czystość wymion</t>
  </si>
  <si>
    <t>Stosowanie rekawiczek jednorazowych</t>
  </si>
  <si>
    <t>Prawidłowe przygotowanie wymienia</t>
  </si>
  <si>
    <t>Stosowanie CMT</t>
  </si>
  <si>
    <t>Predipping</t>
  </si>
  <si>
    <t>Główny składnik Predippingu</t>
  </si>
  <si>
    <t>Masaż przedudojowy wymienia</t>
  </si>
  <si>
    <t>Dopasowanie gum strzykowych</t>
  </si>
  <si>
    <t>Szybkość obsługi krów (czas)</t>
  </si>
  <si>
    <t>Średni czas doju</t>
  </si>
  <si>
    <t>Pustodoje</t>
  </si>
  <si>
    <t>Prawidłowość odłączenie aparatu udojowego</t>
  </si>
  <si>
    <t>Kolejnośc doju</t>
  </si>
  <si>
    <t>Higiena międzyudojowa</t>
  </si>
  <si>
    <t>Dipping</t>
  </si>
  <si>
    <t>Głowny składnik dippingu</t>
  </si>
  <si>
    <t>Organizacja pracy w oborze</t>
  </si>
  <si>
    <t>Ocena czystości któw</t>
  </si>
  <si>
    <t>Profilaktyka i zapobieganie</t>
  </si>
  <si>
    <t>Nazwa:</t>
  </si>
  <si>
    <t>NIP</t>
  </si>
  <si>
    <t>E-mail:</t>
  </si>
  <si>
    <t>Inne</t>
  </si>
  <si>
    <t>Ilośc dojarzy</t>
  </si>
  <si>
    <t>Ilośc aparatów udojowych na jednego dojarza</t>
  </si>
  <si>
    <t>Częstośc serwisu urządzeń udojowych w roku</t>
  </si>
  <si>
    <t>Czas postoju ktowy po doju</t>
  </si>
  <si>
    <t>Krowy dojne</t>
  </si>
  <si>
    <t>Krowy zasuszone</t>
  </si>
  <si>
    <t>Posiew</t>
  </si>
  <si>
    <t>Antybiogramy</t>
  </si>
  <si>
    <t>Szczepionki indywidualne</t>
  </si>
  <si>
    <t>Programy szczepień leczeń</t>
  </si>
  <si>
    <t>Najczęściej stosowane środki do dezynfekcji przeddojowej (predipping):</t>
  </si>
  <si>
    <t>Najczęściej stosowane środki do dezynfekcji podojowej (dipping):</t>
  </si>
  <si>
    <t>kwas mlekowy</t>
  </si>
  <si>
    <t>kwas cytrynowy</t>
  </si>
  <si>
    <t>kwas mlekowy w połączeniu z kwasem salicylowym</t>
  </si>
  <si>
    <t>anionowe środki powierzchniowo-czynne</t>
  </si>
  <si>
    <t>sól sodowa kwasu dichloroizocyjanurowego</t>
  </si>
  <si>
    <t>niejonowe środki powierzchniowo czynne</t>
  </si>
  <si>
    <t>chlorheksydyna</t>
  </si>
  <si>
    <t>chloryn sodu 1-5%</t>
  </si>
  <si>
    <t>nadtlenek wodoru</t>
  </si>
  <si>
    <t xml:space="preserve">jod  </t>
  </si>
  <si>
    <t>związki podchlorowe</t>
  </si>
  <si>
    <t>kwas dodecylosulfonowy</t>
  </si>
  <si>
    <t>polifenole</t>
  </si>
  <si>
    <t>2-fenylofenol</t>
  </si>
  <si>
    <t>Średni czas między pierwszym dotknieciem wymienia a podłaczeniem aparatu (średnia z oceny 10 krów</t>
  </si>
  <si>
    <t>Przedzdajanie</t>
  </si>
  <si>
    <t>Numer obory:</t>
  </si>
  <si>
    <t>kat.</t>
  </si>
  <si>
    <t>Zalecenia:</t>
  </si>
  <si>
    <t>Proces mycia</t>
  </si>
  <si>
    <t>Zalecenia</t>
  </si>
  <si>
    <t>czwartorzędowe związki amoniowe</t>
  </si>
  <si>
    <t>Czystość</t>
  </si>
  <si>
    <t>Szybkość schładzania</t>
  </si>
  <si>
    <t>Stosowanie rękawiczek jednorazowych</t>
  </si>
  <si>
    <t>Główny składnik predippingu</t>
  </si>
  <si>
    <t>Średni czas między pierwszym dotknięciem wymienia, a podłączeniem aparatu (średnia z oceny 10 krów)</t>
  </si>
  <si>
    <t>Prawidłowość odłączenia aparatu udojowego</t>
  </si>
  <si>
    <t>Kolejność doju</t>
  </si>
  <si>
    <t>Główny składnik dippingu</t>
  </si>
  <si>
    <t>Ilość aparatów udojowych na jednego dojarza</t>
  </si>
  <si>
    <t>Czas postoju krowy po doju</t>
  </si>
  <si>
    <t>Programy szczepień - leczeń</t>
  </si>
  <si>
    <t>Ogólna liczba bakrerii</t>
  </si>
  <si>
    <t>Ogólna liczba bakterii</t>
  </si>
  <si>
    <t>Ilość aparatów udojowych na jednego dojarza (hala/przewodówka)</t>
  </si>
  <si>
    <t>Mikroklimat</t>
  </si>
  <si>
    <t>Światło</t>
  </si>
  <si>
    <t xml:space="preserve">Powietrze </t>
  </si>
  <si>
    <t>Czystość legowisk</t>
  </si>
  <si>
    <t>Dobrostan</t>
  </si>
  <si>
    <t>Jałówki wysokocielne</t>
  </si>
  <si>
    <t>dodatkowo</t>
  </si>
  <si>
    <t>Gumy strzykowe (stan techniczny)</t>
  </si>
  <si>
    <t>Gumy strzykowe (czystość)</t>
  </si>
  <si>
    <t>Gumy strzykowe (dopasowanie)</t>
  </si>
  <si>
    <t>Kolektory (pojemność)</t>
  </si>
  <si>
    <t>Kolektory (czystość)</t>
  </si>
  <si>
    <t>Pulsatory (częstotliwość pulsacji)</t>
  </si>
  <si>
    <t>Proces mycia (czas, temperatura i ilość wody, chemia)</t>
  </si>
  <si>
    <t>Stosowanie CMT, TOK</t>
  </si>
  <si>
    <t>Aplikacja dippingu (jakość wykonania)</t>
  </si>
  <si>
    <t>Aplikacja dippingu (czas wykonania)</t>
  </si>
  <si>
    <t>Wilgotność</t>
  </si>
  <si>
    <t>Zanieczyszcenia stałe i gazowe</t>
  </si>
  <si>
    <t>Żywienie</t>
  </si>
  <si>
    <t>Jakość pasz (pleśnie)</t>
  </si>
  <si>
    <t>Sposób wybierania paszy z pryzmy</t>
  </si>
  <si>
    <t xml:space="preserve">Temperatura paszy na stole paszowym </t>
  </si>
  <si>
    <t>Zbilansowanie dawki pokarmowej</t>
  </si>
  <si>
    <t>Brak</t>
  </si>
  <si>
    <t>Dodatkowo</t>
  </si>
  <si>
    <t>Profilaktyka        i zapobieganie</t>
  </si>
  <si>
    <t>Profilaktyka          i zapobieganie</t>
  </si>
  <si>
    <t>Inne czynności podczas doju</t>
  </si>
  <si>
    <t>01-00401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</si>
</sst>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0&quot; °C&quot;"/>
    <numFmt numFmtId="165" formatCode="0.0&quot; &quot;\h"/>
    <numFmt numFmtId="166" formatCode="0&quot; sec&quot;"/>
    <numFmt numFmtId="167" formatCode="0&quot; tyś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Book Antiqua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Book Antiqu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1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/>
    </xf>
    <xf numFmtId="166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15" fillId="0" borderId="18" xfId="0" applyFont="1" applyBorder="1" applyAlignment="1">
      <alignment horizontal="left"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5" fillId="0" borderId="1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wrapText="1"/>
    </xf>
    <xf numFmtId="0" fontId="6" fillId="0" borderId="19" xfId="0" applyFont="1" applyBorder="1" applyAlignment="1" applyProtection="1">
      <alignment wrapText="1"/>
    </xf>
    <xf numFmtId="0" fontId="6" fillId="0" borderId="20" xfId="0" applyFont="1" applyBorder="1" applyAlignment="1" applyProtection="1">
      <alignment wrapText="1"/>
    </xf>
    <xf numFmtId="0" fontId="6" fillId="0" borderId="21" xfId="0" applyFont="1" applyBorder="1" applyAlignment="1" applyProtection="1">
      <alignment wrapText="1"/>
    </xf>
    <xf numFmtId="0" fontId="6" fillId="0" borderId="18" xfId="0" applyFont="1" applyBorder="1" applyAlignment="1" applyProtection="1">
      <alignment wrapText="1"/>
    </xf>
    <xf numFmtId="0" fontId="6" fillId="0" borderId="13" xfId="0" applyFont="1" applyBorder="1" applyAlignment="1" applyProtection="1">
      <alignment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165" fontId="8" fillId="0" borderId="19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 wrapText="1"/>
    </xf>
    <xf numFmtId="0" fontId="0" fillId="0" borderId="38" xfId="0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0" xfId="0" applyFill="1" applyBorder="1"/>
    <xf numFmtId="0" fontId="0" fillId="0" borderId="40" xfId="0" applyBorder="1" applyAlignment="1" applyProtection="1">
      <alignment horizontal="left" vertical="center" wrapText="1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18" fontId="0" fillId="0" borderId="16" xfId="0" applyNumberForma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8" fontId="0" fillId="0" borderId="11" xfId="0" applyNumberFormat="1" applyBorder="1" applyAlignment="1" applyProtection="1">
      <alignment wrapText="1"/>
      <protection locked="0"/>
    </xf>
    <xf numFmtId="0" fontId="0" fillId="4" borderId="31" xfId="0" applyFill="1" applyBorder="1" applyProtection="1">
      <protection locked="0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10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36" xfId="0" applyFill="1" applyBorder="1" applyAlignment="1" applyProtection="1">
      <alignment horizontal="left" vertical="center"/>
      <protection locked="0"/>
    </xf>
    <xf numFmtId="0" fontId="0" fillId="4" borderId="16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29" xfId="0" applyFill="1" applyBorder="1" applyProtection="1">
      <protection locked="0"/>
    </xf>
    <xf numFmtId="0" fontId="6" fillId="0" borderId="42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7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0" fillId="4" borderId="14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32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wrapText="1"/>
      <protection locked="0"/>
    </xf>
    <xf numFmtId="0" fontId="10" fillId="0" borderId="34" xfId="0" applyFont="1" applyBorder="1" applyAlignment="1" applyProtection="1">
      <alignment wrapText="1"/>
      <protection locked="0"/>
    </xf>
    <xf numFmtId="0" fontId="10" fillId="0" borderId="31" xfId="0" applyFont="1" applyBorder="1" applyAlignment="1" applyProtection="1">
      <alignment wrapText="1"/>
      <protection locked="0"/>
    </xf>
    <xf numFmtId="0" fontId="10" fillId="0" borderId="33" xfId="0" applyFont="1" applyBorder="1" applyAlignment="1" applyProtection="1">
      <alignment wrapText="1"/>
      <protection locked="0"/>
    </xf>
    <xf numFmtId="0" fontId="9" fillId="0" borderId="35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wrapText="1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31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center" vertical="center"/>
      <protection locked="0"/>
    </xf>
    <xf numFmtId="167" fontId="8" fillId="0" borderId="20" xfId="0" applyNumberFormat="1" applyFont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43" xfId="0" applyBorder="1" applyAlignment="1" applyProtection="1">
      <alignment horizontal="left" vertical="center" wrapText="1"/>
    </xf>
    <xf numFmtId="0" fontId="0" fillId="0" borderId="44" xfId="0" applyBorder="1" applyAlignment="1" applyProtection="1">
      <alignment horizontal="left" vertical="center" wrapText="1"/>
    </xf>
    <xf numFmtId="0" fontId="0" fillId="4" borderId="25" xfId="0" applyFill="1" applyBorder="1" applyAlignment="1" applyProtection="1">
      <alignment horizontal="left" vertical="center" wrapText="1"/>
    </xf>
    <xf numFmtId="0" fontId="0" fillId="4" borderId="26" xfId="0" applyFill="1" applyBorder="1" applyAlignment="1" applyProtection="1">
      <alignment horizontal="left" vertical="center" wrapText="1"/>
    </xf>
    <xf numFmtId="0" fontId="0" fillId="4" borderId="28" xfId="0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4" borderId="7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15" xfId="0" applyFill="1" applyBorder="1" applyProtection="1"/>
    <xf numFmtId="0" fontId="0" fillId="4" borderId="37" xfId="0" applyFill="1" applyBorder="1" applyProtection="1"/>
    <xf numFmtId="0" fontId="11" fillId="2" borderId="45" xfId="0" applyNumberFormat="1" applyFont="1" applyFill="1" applyBorder="1" applyAlignment="1" applyProtection="1">
      <alignment horizontal="left" vertical="center"/>
      <protection locked="0"/>
    </xf>
    <xf numFmtId="0" fontId="5" fillId="2" borderId="46" xfId="0" applyFont="1" applyFill="1" applyBorder="1" applyAlignment="1">
      <alignment vertical="center"/>
    </xf>
    <xf numFmtId="0" fontId="5" fillId="2" borderId="46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vertical="center"/>
    </xf>
    <xf numFmtId="44" fontId="12" fillId="0" borderId="1" xfId="0" applyNumberFormat="1" applyFont="1" applyBorder="1" applyAlignment="1">
      <alignment horizontal="center" vertical="center" textRotation="90" wrapText="1"/>
    </xf>
    <xf numFmtId="44" fontId="12" fillId="0" borderId="2" xfId="0" applyNumberFormat="1" applyFont="1" applyBorder="1" applyAlignment="1">
      <alignment horizontal="center" vertical="center" textRotation="90" wrapText="1"/>
    </xf>
    <xf numFmtId="44" fontId="12" fillId="0" borderId="3" xfId="0" applyNumberFormat="1" applyFont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9" fillId="4" borderId="2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5" fillId="4" borderId="37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textRotation="90"/>
    </xf>
    <xf numFmtId="0" fontId="18" fillId="4" borderId="15" xfId="0" applyFont="1" applyFill="1" applyBorder="1" applyAlignment="1" applyProtection="1">
      <alignment horizontal="center" vertical="center" textRotation="90"/>
    </xf>
    <xf numFmtId="0" fontId="18" fillId="4" borderId="37" xfId="0" applyFont="1" applyFill="1" applyBorder="1" applyAlignment="1" applyProtection="1">
      <alignment horizontal="center" vertical="center" textRotation="90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15" xfId="0" applyFont="1" applyFill="1" applyBorder="1" applyAlignment="1" applyProtection="1">
      <alignment horizontal="center" vertical="center"/>
    </xf>
    <xf numFmtId="0" fontId="19" fillId="4" borderId="37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52"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HB2018IT/Desktop/Karta%20Audytu/ba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za%20ze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D7 (3)"/>
    </sheetNames>
    <sheetDataSet>
      <sheetData sheetId="0">
        <row r="1">
          <cell r="A1" t="str">
            <v>obora</v>
          </cell>
          <cell r="B1" t="str">
            <v>nazwa obory</v>
          </cell>
          <cell r="C1" t="str">
            <v>skrót nazwy</v>
          </cell>
          <cell r="D1" t="str">
            <v>miejscowość</v>
          </cell>
          <cell r="E1" t="str">
            <v>ulica</v>
          </cell>
          <cell r="F1" t="str">
            <v>nr domu</v>
          </cell>
          <cell r="G1" t="str">
            <v>poczta</v>
          </cell>
          <cell r="H1" t="str">
            <v>kod pocztowy</v>
          </cell>
          <cell r="K1" t="str">
            <v>telefon</v>
          </cell>
          <cell r="L1" t="str">
            <v>mail RW</v>
          </cell>
          <cell r="M1" t="str">
            <v>NIP</v>
          </cell>
        </row>
        <row r="2">
          <cell r="A2" t="str">
            <v>01-00121</v>
          </cell>
          <cell r="B2" t="str">
            <v>INSTYTUT HODOWLI I AKLIMATYZACJI ROŚLIN-PAŃSTWOWY INSTYTUT BADAWCZY ZAKŁAD DOŚWIADCZALNY RADZIKÓW</v>
          </cell>
          <cell r="C2" t="str">
            <v>IHIAR PIB ZD RADZIKÓW</v>
          </cell>
          <cell r="D2" t="str">
            <v>RADZIKÓW</v>
          </cell>
          <cell r="G2" t="str">
            <v>BŁONIE</v>
          </cell>
          <cell r="H2">
            <v>5870</v>
          </cell>
          <cell r="I2">
            <v>4</v>
          </cell>
          <cell r="J2" t="str">
            <v>05-870</v>
          </cell>
          <cell r="K2" t="str">
            <v>22 796-34-18</v>
          </cell>
          <cell r="L2" t="str">
            <v>m.krukowska@zdhar.pl</v>
          </cell>
          <cell r="M2" t="str">
            <v>529-000-70-29</v>
          </cell>
        </row>
        <row r="3">
          <cell r="A3" t="str">
            <v>01-00201</v>
          </cell>
          <cell r="B3" t="str">
            <v>GOSPODARSTWO ROLNE ANDRZEJ WIELGOMAS</v>
          </cell>
          <cell r="C3" t="str">
            <v>GR ANDRZEJ WIELGOMAS</v>
          </cell>
          <cell r="D3" t="str">
            <v>LESZNO</v>
          </cell>
          <cell r="E3" t="str">
            <v>BŁOŃSKA</v>
          </cell>
          <cell r="F3">
            <v>59</v>
          </cell>
          <cell r="G3" t="str">
            <v>LESZNO</v>
          </cell>
          <cell r="H3">
            <v>5084</v>
          </cell>
          <cell r="I3">
            <v>4</v>
          </cell>
          <cell r="J3" t="str">
            <v>05-084</v>
          </cell>
          <cell r="K3" t="str">
            <v>22 725-80-14</v>
          </cell>
          <cell r="L3" t="str">
            <v>leszno@dawtona.pl</v>
          </cell>
          <cell r="M3" t="str">
            <v>466-017-35-94</v>
          </cell>
        </row>
        <row r="4">
          <cell r="A4" t="str">
            <v>01-00401</v>
          </cell>
          <cell r="B4" t="str">
            <v>SZKOŁA GŁÓWNA GOSPODARSTWA WIEJSKIEGO W WARSZAWIE ROLNICZY ZAKŁAD DOŚWIADALNY WILANÓW-OBORY</v>
          </cell>
          <cell r="C4" t="str">
            <v>SGGW RZD WILANÓW-OBORY</v>
          </cell>
          <cell r="D4" t="str">
            <v>OBORY</v>
          </cell>
          <cell r="F4">
            <v>8</v>
          </cell>
          <cell r="G4" t="str">
            <v>KONSTANCIN JEZIORNA</v>
          </cell>
          <cell r="H4">
            <v>5520</v>
          </cell>
          <cell r="I4">
            <v>4</v>
          </cell>
          <cell r="J4" t="str">
            <v>05-520</v>
          </cell>
          <cell r="K4" t="str">
            <v>22 756-31-01</v>
          </cell>
          <cell r="L4" t="str">
            <v>lukasz_ladon@poczta.fm</v>
          </cell>
          <cell r="M4" t="str">
            <v>525-000-74-25</v>
          </cell>
        </row>
        <row r="5">
          <cell r="A5" t="str">
            <v>01-00571</v>
          </cell>
          <cell r="B5" t="str">
            <v>INSTYTUT GENETYKI I HODOWLI ZWIERZĄT POLSKIEJAKADEMII NAUK ZAKŁAD DOŚWIADCZALNY W JASTRZĘBC</v>
          </cell>
          <cell r="C5" t="str">
            <v>IGIHZPAN JASTRZĘBIEC</v>
          </cell>
          <cell r="D5" t="str">
            <v>JASTRZĘBIEC</v>
          </cell>
          <cell r="E5" t="str">
            <v>POSTĘPU</v>
          </cell>
          <cell r="F5" t="str">
            <v>36A</v>
          </cell>
          <cell r="G5" t="str">
            <v>MAGDALENKA</v>
          </cell>
          <cell r="H5">
            <v>5552</v>
          </cell>
          <cell r="I5">
            <v>4</v>
          </cell>
          <cell r="J5" t="str">
            <v>05-552</v>
          </cell>
          <cell r="K5">
            <v>227561819</v>
          </cell>
          <cell r="L5" t="str">
            <v>g.sender@ighz.pl</v>
          </cell>
          <cell r="M5" t="str">
            <v>123-00-18-381</v>
          </cell>
        </row>
        <row r="6">
          <cell r="A6" t="str">
            <v>01-04001</v>
          </cell>
          <cell r="B6" t="str">
            <v>KSIĘŻYK EDWARD</v>
          </cell>
          <cell r="C6" t="str">
            <v>KSIĘŻYK EDWARD</v>
          </cell>
          <cell r="D6" t="str">
            <v>PODROCHALE</v>
          </cell>
          <cell r="F6">
            <v>7</v>
          </cell>
          <cell r="G6" t="str">
            <v>LESZNO</v>
          </cell>
          <cell r="H6">
            <v>5084</v>
          </cell>
          <cell r="I6">
            <v>4</v>
          </cell>
          <cell r="J6" t="str">
            <v>05-084</v>
          </cell>
          <cell r="K6" t="str">
            <v>22 725-85-06</v>
          </cell>
          <cell r="L6" t="str">
            <v>barbara.58@op.pl</v>
          </cell>
          <cell r="M6" t="str">
            <v>529-151-00-61</v>
          </cell>
        </row>
        <row r="7">
          <cell r="A7" t="str">
            <v>01-04031</v>
          </cell>
          <cell r="B7" t="str">
            <v>GOSPODARSTWO ROLNE RĄCZKOWSKI MAREK</v>
          </cell>
          <cell r="C7" t="str">
            <v>GR RĄCZKOWSKI MAREK</v>
          </cell>
          <cell r="D7" t="str">
            <v>ROCHALIKI</v>
          </cell>
          <cell r="F7">
            <v>12</v>
          </cell>
          <cell r="G7" t="str">
            <v>BŁONIE</v>
          </cell>
          <cell r="H7">
            <v>5870</v>
          </cell>
          <cell r="I7">
            <v>4</v>
          </cell>
          <cell r="J7" t="str">
            <v>05-870</v>
          </cell>
          <cell r="K7">
            <v>227255447</v>
          </cell>
          <cell r="L7" t="str">
            <v>lukir36@gmail.com</v>
          </cell>
          <cell r="M7" t="str">
            <v>118-154-15-26</v>
          </cell>
        </row>
        <row r="8">
          <cell r="A8" t="str">
            <v>01-04151</v>
          </cell>
          <cell r="B8" t="str">
            <v>GOSPODARSTWO ROLNE DĘBKOWSKI MICHAŁ</v>
          </cell>
          <cell r="C8" t="str">
            <v>GR DĘBKOWSKI MICHAŁ</v>
          </cell>
          <cell r="D8" t="str">
            <v>BŁONIE</v>
          </cell>
          <cell r="E8" t="str">
            <v>POWSTAŃCÓW</v>
          </cell>
          <cell r="F8">
            <v>85</v>
          </cell>
          <cell r="G8" t="str">
            <v>BŁONIE</v>
          </cell>
          <cell r="H8">
            <v>5870</v>
          </cell>
          <cell r="I8">
            <v>4</v>
          </cell>
          <cell r="J8" t="str">
            <v>05-870</v>
          </cell>
          <cell r="L8" t="str">
            <v>imd.85@wp.pl</v>
          </cell>
          <cell r="M8" t="str">
            <v>118-158-54-00</v>
          </cell>
        </row>
        <row r="9">
          <cell r="A9" t="str">
            <v>01-04341</v>
          </cell>
          <cell r="B9" t="str">
            <v>KOZARZEWSKI JERZY</v>
          </cell>
          <cell r="C9" t="str">
            <v>KOZARZEWSKI JERZY</v>
          </cell>
          <cell r="D9" t="str">
            <v>ZALESIE BOROWE</v>
          </cell>
          <cell r="F9">
            <v>4</v>
          </cell>
          <cell r="G9" t="str">
            <v>SEROCK</v>
          </cell>
          <cell r="H9">
            <v>5140</v>
          </cell>
          <cell r="I9">
            <v>4</v>
          </cell>
          <cell r="J9" t="str">
            <v>05-140</v>
          </cell>
          <cell r="M9" t="str">
            <v>536-16-14-499</v>
          </cell>
        </row>
        <row r="10">
          <cell r="A10" t="str">
            <v>01-04421</v>
          </cell>
          <cell r="B10" t="str">
            <v>GRABOWSKI RYSZARD</v>
          </cell>
          <cell r="C10" t="str">
            <v>GRABOWSKI RYSZARD</v>
          </cell>
          <cell r="D10" t="str">
            <v>JAŹWINY</v>
          </cell>
          <cell r="F10">
            <v>3</v>
          </cell>
          <cell r="G10" t="str">
            <v>KRASNE</v>
          </cell>
          <cell r="H10">
            <v>6408</v>
          </cell>
          <cell r="I10">
            <v>4</v>
          </cell>
          <cell r="J10" t="str">
            <v>06-408</v>
          </cell>
          <cell r="M10" t="str">
            <v>761-13-98-745</v>
          </cell>
        </row>
        <row r="11">
          <cell r="A11" t="str">
            <v>01-04501</v>
          </cell>
          <cell r="B11" t="str">
            <v>GOSPODARSTWO ROLNE CHODKOWSKI JERZY</v>
          </cell>
          <cell r="C11" t="str">
            <v>GR CHODKOWSKI JERZY</v>
          </cell>
          <cell r="D11" t="str">
            <v>BOBINO WIELKIE</v>
          </cell>
          <cell r="F11">
            <v>17</v>
          </cell>
          <cell r="G11" t="str">
            <v>PŁONIAWY BRAMURA</v>
          </cell>
          <cell r="H11">
            <v>6210</v>
          </cell>
          <cell r="I11">
            <v>4</v>
          </cell>
          <cell r="J11" t="str">
            <v>06-210</v>
          </cell>
          <cell r="K11" t="str">
            <v>29/71-78-021</v>
          </cell>
          <cell r="L11" t="str">
            <v>l.burzykowski@biofeed.pl</v>
          </cell>
          <cell r="M11" t="str">
            <v>757-132-67-67</v>
          </cell>
        </row>
        <row r="12">
          <cell r="A12" t="str">
            <v>01-04511</v>
          </cell>
          <cell r="B12" t="str">
            <v>ŻBIKOWSKI ANDRZEJ</v>
          </cell>
          <cell r="C12" t="str">
            <v>ŻBIKOWSKI ANDRZEJ</v>
          </cell>
          <cell r="D12" t="str">
            <v>BOBINO WIELKIE</v>
          </cell>
          <cell r="F12">
            <v>13</v>
          </cell>
          <cell r="G12" t="str">
            <v>PŁONIAWY BRAMURA</v>
          </cell>
          <cell r="H12">
            <v>6210</v>
          </cell>
          <cell r="I12">
            <v>4</v>
          </cell>
          <cell r="J12" t="str">
            <v>06-210</v>
          </cell>
          <cell r="K12" t="str">
            <v>29 717-83-72</v>
          </cell>
          <cell r="M12" t="str">
            <v>757-134-02-82</v>
          </cell>
        </row>
        <row r="13">
          <cell r="A13" t="str">
            <v>01-04521</v>
          </cell>
          <cell r="B13" t="str">
            <v>DEMIANIUK ROMAN</v>
          </cell>
          <cell r="C13" t="str">
            <v>DEMIANIUK ROMAN</v>
          </cell>
          <cell r="D13" t="str">
            <v>PRÓCHENKI</v>
          </cell>
          <cell r="F13">
            <v>61</v>
          </cell>
          <cell r="G13" t="str">
            <v>OLSZANKA</v>
          </cell>
          <cell r="H13">
            <v>8207</v>
          </cell>
          <cell r="I13">
            <v>4</v>
          </cell>
          <cell r="J13" t="str">
            <v>08-207</v>
          </cell>
          <cell r="L13" t="str">
            <v>konrad5911@vp.pl</v>
          </cell>
          <cell r="M13" t="str">
            <v>496-012-61-79</v>
          </cell>
        </row>
        <row r="14">
          <cell r="A14" t="str">
            <v>01-04541</v>
          </cell>
          <cell r="B14" t="str">
            <v>PIĘTKA SYLWESTER</v>
          </cell>
          <cell r="C14" t="str">
            <v>PIĘTKA SYLWESTER</v>
          </cell>
          <cell r="D14" t="str">
            <v>ŻAKÓW</v>
          </cell>
          <cell r="F14" t="str">
            <v>31A</v>
          </cell>
          <cell r="G14" t="str">
            <v>SIENNICA</v>
          </cell>
          <cell r="H14">
            <v>5332</v>
          </cell>
          <cell r="I14">
            <v>4</v>
          </cell>
          <cell r="J14" t="str">
            <v>05-332</v>
          </cell>
          <cell r="K14">
            <v>257572497</v>
          </cell>
          <cell r="L14" t="str">
            <v>sylwesterpietka@gmail.com</v>
          </cell>
          <cell r="M14" t="str">
            <v>822-11-50-707</v>
          </cell>
        </row>
        <row r="15">
          <cell r="A15" t="str">
            <v>01-04561</v>
          </cell>
          <cell r="B15" t="str">
            <v>GOSPODARSTWO ROLNE PODLASIŃSKI WITOLD</v>
          </cell>
          <cell r="C15" t="str">
            <v>GR PODLASIŃSKI WITOLD</v>
          </cell>
          <cell r="D15" t="str">
            <v>WOLA OSTASZEWSKA</v>
          </cell>
          <cell r="F15">
            <v>2</v>
          </cell>
          <cell r="G15" t="str">
            <v>GĄSOCIN</v>
          </cell>
          <cell r="H15">
            <v>6440</v>
          </cell>
          <cell r="I15">
            <v>4</v>
          </cell>
          <cell r="J15" t="str">
            <v>06-440</v>
          </cell>
          <cell r="L15" t="str">
            <v>witoldpodlasinski@wp.pl</v>
          </cell>
          <cell r="M15" t="str">
            <v>566-171-24-15</v>
          </cell>
        </row>
        <row r="16">
          <cell r="A16" t="str">
            <v>01-04571</v>
          </cell>
          <cell r="B16" t="str">
            <v>GOSPODARSTWO ROLNE ZARĘBA TOMASZ</v>
          </cell>
          <cell r="C16" t="str">
            <v>GR ZARĘBA TOMASZ</v>
          </cell>
          <cell r="D16" t="str">
            <v>ZALESIE LENKI</v>
          </cell>
          <cell r="F16">
            <v>4</v>
          </cell>
          <cell r="G16" t="str">
            <v>GZY</v>
          </cell>
          <cell r="H16">
            <v>6126</v>
          </cell>
          <cell r="I16">
            <v>4</v>
          </cell>
          <cell r="J16" t="str">
            <v>06-126</v>
          </cell>
          <cell r="M16" t="str">
            <v>568-14-56-949</v>
          </cell>
        </row>
        <row r="17">
          <cell r="A17" t="str">
            <v>01-04611</v>
          </cell>
          <cell r="B17" t="str">
            <v>GOŹDZIEWSKI GRZEGORZ</v>
          </cell>
          <cell r="C17" t="str">
            <v>GOŹDZIEWSKI GRZEGORZ</v>
          </cell>
          <cell r="D17" t="str">
            <v>POKOJEWO</v>
          </cell>
          <cell r="F17">
            <v>10</v>
          </cell>
          <cell r="G17" t="str">
            <v>OPINOGÓRA GÓRNA</v>
          </cell>
          <cell r="H17">
            <v>6406</v>
          </cell>
          <cell r="I17">
            <v>4</v>
          </cell>
          <cell r="J17" t="str">
            <v>06-406</v>
          </cell>
          <cell r="L17" t="str">
            <v>grzesiek10pokojewo@wp.pl</v>
          </cell>
          <cell r="M17" t="str">
            <v>566-16-16-953</v>
          </cell>
        </row>
        <row r="18">
          <cell r="A18" t="str">
            <v>01-04631</v>
          </cell>
          <cell r="B18" t="str">
            <v>KACZERSKI JAROSŁAW</v>
          </cell>
          <cell r="C18" t="str">
            <v>KACZERSKI JAROSŁAW</v>
          </cell>
          <cell r="D18" t="str">
            <v>NIEGOCIN</v>
          </cell>
          <cell r="F18">
            <v>1</v>
          </cell>
          <cell r="G18" t="str">
            <v>LIPOWIEC</v>
          </cell>
          <cell r="H18">
            <v>6545</v>
          </cell>
          <cell r="I18">
            <v>4</v>
          </cell>
          <cell r="J18" t="str">
            <v>06-545</v>
          </cell>
          <cell r="K18">
            <v>236555202</v>
          </cell>
          <cell r="L18" t="str">
            <v>kaczerski335@gmail.com</v>
          </cell>
          <cell r="M18" t="str">
            <v>569-16-15-585</v>
          </cell>
        </row>
        <row r="19">
          <cell r="A19" t="str">
            <v>01-04661</v>
          </cell>
          <cell r="B19" t="str">
            <v>ZWIERZ JAN</v>
          </cell>
          <cell r="C19" t="str">
            <v>ZWIERZ JAN</v>
          </cell>
          <cell r="D19" t="str">
            <v>WALISKA</v>
          </cell>
          <cell r="F19">
            <v>86</v>
          </cell>
          <cell r="G19" t="str">
            <v>JERUZAL</v>
          </cell>
          <cell r="H19">
            <v>5317</v>
          </cell>
          <cell r="I19">
            <v>4</v>
          </cell>
          <cell r="J19" t="str">
            <v>05-317</v>
          </cell>
          <cell r="M19" t="str">
            <v>822-10-31-813</v>
          </cell>
        </row>
        <row r="20">
          <cell r="A20" t="str">
            <v>01-04741</v>
          </cell>
          <cell r="B20" t="str">
            <v>KOPER KRZYSZTOF JACEK</v>
          </cell>
          <cell r="C20" t="str">
            <v>KOPER KRZYSZTOF JACEK</v>
          </cell>
          <cell r="D20" t="str">
            <v>SKARSZYN</v>
          </cell>
          <cell r="F20">
            <v>18</v>
          </cell>
          <cell r="G20" t="str">
            <v>NACPOLSK</v>
          </cell>
          <cell r="H20">
            <v>9162</v>
          </cell>
          <cell r="I20">
            <v>4</v>
          </cell>
          <cell r="J20" t="str">
            <v>09-162</v>
          </cell>
          <cell r="K20">
            <v>236632098</v>
          </cell>
          <cell r="L20" t="str">
            <v>atero@onet.pl</v>
          </cell>
          <cell r="M20" t="str">
            <v>567-17-22-042</v>
          </cell>
        </row>
        <row r="21">
          <cell r="A21" t="str">
            <v>01-04751</v>
          </cell>
          <cell r="B21" t="str">
            <v>ZMYSŁOWSKI ADAM MARIAN</v>
          </cell>
          <cell r="C21" t="str">
            <v>ZMYSŁOWSKI ADAM M.</v>
          </cell>
          <cell r="D21" t="str">
            <v>RAKOWO</v>
          </cell>
          <cell r="F21">
            <v>4</v>
          </cell>
          <cell r="G21" t="str">
            <v>PŁOŃSK</v>
          </cell>
          <cell r="H21">
            <v>9100</v>
          </cell>
          <cell r="I21">
            <v>4</v>
          </cell>
          <cell r="J21" t="str">
            <v>09-100</v>
          </cell>
          <cell r="K21">
            <v>236621429</v>
          </cell>
          <cell r="M21" t="str">
            <v>567-146-74-20</v>
          </cell>
        </row>
        <row r="22">
          <cell r="A22" t="str">
            <v>01-04761</v>
          </cell>
          <cell r="B22" t="str">
            <v>LIS DARIUSZ</v>
          </cell>
          <cell r="C22" t="str">
            <v>LIS DARIUSZ</v>
          </cell>
          <cell r="D22" t="str">
            <v>ZALESICE</v>
          </cell>
          <cell r="F22">
            <v>23</v>
          </cell>
          <cell r="G22" t="str">
            <v>WIERZBICA</v>
          </cell>
          <cell r="H22">
            <v>26680</v>
          </cell>
          <cell r="I22">
            <v>5</v>
          </cell>
          <cell r="J22" t="str">
            <v>26-680</v>
          </cell>
          <cell r="K22">
            <v>486183224</v>
          </cell>
          <cell r="M22" t="str">
            <v>799-104-64-54</v>
          </cell>
        </row>
        <row r="23">
          <cell r="A23" t="str">
            <v>01-04771</v>
          </cell>
          <cell r="B23" t="str">
            <v>MILEWSKI JANUSZ</v>
          </cell>
          <cell r="C23" t="str">
            <v>MILEWSKI JANUSZ</v>
          </cell>
          <cell r="D23" t="str">
            <v>BOBINO GRZYBKI</v>
          </cell>
          <cell r="F23">
            <v>13</v>
          </cell>
          <cell r="G23" t="str">
            <v>PŁONIAWY BRAMURA</v>
          </cell>
          <cell r="H23">
            <v>6210</v>
          </cell>
          <cell r="I23">
            <v>4</v>
          </cell>
          <cell r="J23" t="str">
            <v>06-210</v>
          </cell>
          <cell r="L23" t="str">
            <v>izek1986@wp.pl</v>
          </cell>
          <cell r="M23" t="str">
            <v>757-136-37-68</v>
          </cell>
        </row>
        <row r="24">
          <cell r="A24" t="str">
            <v>01-04781</v>
          </cell>
          <cell r="B24" t="str">
            <v>GOSPODARSTWO ROLNE HODOWLA BYDŁA MLECZNEGO KAZIMIERZ I BRYGIDA ZOFIA STEPNOWSCY</v>
          </cell>
          <cell r="C24" t="str">
            <v>GR KAZIM. I BRYGIDA STEPNOWSCY</v>
          </cell>
          <cell r="D24" t="str">
            <v>GĄSEWO</v>
          </cell>
          <cell r="E24" t="str">
            <v>POLNA</v>
          </cell>
          <cell r="F24">
            <v>5</v>
          </cell>
          <cell r="G24" t="str">
            <v>GĄSEWO</v>
          </cell>
          <cell r="H24">
            <v>6213</v>
          </cell>
          <cell r="I24">
            <v>4</v>
          </cell>
          <cell r="J24" t="str">
            <v>06-213</v>
          </cell>
          <cell r="L24" t="str">
            <v>kazimierz.stepnowski@onet.pl</v>
          </cell>
          <cell r="M24" t="str">
            <v>757-13-76-624</v>
          </cell>
        </row>
        <row r="25">
          <cell r="A25" t="str">
            <v>01-04811</v>
          </cell>
          <cell r="B25" t="str">
            <v>WIĘCŁAW JANUSZ FRANCISZEK</v>
          </cell>
          <cell r="C25" t="str">
            <v>WIĘCŁAW JANUSZ FRANCISZEK</v>
          </cell>
          <cell r="D25" t="str">
            <v>KLUCZEWO</v>
          </cell>
          <cell r="F25">
            <v>4</v>
          </cell>
          <cell r="G25" t="str">
            <v>PŁOŃSK</v>
          </cell>
          <cell r="H25">
            <v>9100</v>
          </cell>
          <cell r="I25">
            <v>4</v>
          </cell>
          <cell r="J25" t="str">
            <v>09-100</v>
          </cell>
          <cell r="K25">
            <v>236627393</v>
          </cell>
          <cell r="M25" t="str">
            <v>567-10-08-623</v>
          </cell>
        </row>
        <row r="26">
          <cell r="A26" t="str">
            <v>01-04871</v>
          </cell>
          <cell r="B26" t="str">
            <v>JASZCZAK STANISŁAW</v>
          </cell>
          <cell r="C26" t="str">
            <v>JASZCZAK STANISŁAW</v>
          </cell>
          <cell r="D26" t="str">
            <v>SIEKLUKI</v>
          </cell>
          <cell r="F26">
            <v>7</v>
          </cell>
          <cell r="G26" t="str">
            <v>DZIERZĄŻNIA</v>
          </cell>
          <cell r="H26">
            <v>9164</v>
          </cell>
          <cell r="I26">
            <v>4</v>
          </cell>
          <cell r="J26" t="str">
            <v>09-164</v>
          </cell>
          <cell r="K26">
            <v>236615863</v>
          </cell>
          <cell r="M26" t="str">
            <v>567-15-94-348</v>
          </cell>
        </row>
        <row r="27">
          <cell r="A27" t="str">
            <v>01-04891</v>
          </cell>
          <cell r="B27" t="str">
            <v>GOSPODARSTWO ROLNE JAKUBIAK KRZYSZTOF</v>
          </cell>
          <cell r="C27" t="str">
            <v>GR JAKUBIAK KRZYSZTOF</v>
          </cell>
          <cell r="D27" t="str">
            <v>CHĘCINY</v>
          </cell>
          <cell r="F27">
            <v>34</v>
          </cell>
          <cell r="G27" t="str">
            <v>GÓRZNO</v>
          </cell>
          <cell r="H27">
            <v>8404</v>
          </cell>
          <cell r="I27">
            <v>4</v>
          </cell>
          <cell r="J27" t="str">
            <v>08-404</v>
          </cell>
          <cell r="L27" t="str">
            <v>kamila1210@op.pl</v>
          </cell>
          <cell r="M27" t="str">
            <v>826-179-47-82</v>
          </cell>
        </row>
        <row r="28">
          <cell r="A28" t="str">
            <v>01-04911</v>
          </cell>
          <cell r="B28" t="str">
            <v>KACZYŃSKI BENEDYKT</v>
          </cell>
          <cell r="C28" t="str">
            <v>KACZYŃSKI BENEDYKT</v>
          </cell>
          <cell r="D28" t="str">
            <v>NOWE GUMINO</v>
          </cell>
          <cell r="F28">
            <v>6</v>
          </cell>
          <cell r="G28" t="str">
            <v>DZIERZĄŻNIA</v>
          </cell>
          <cell r="H28">
            <v>9164</v>
          </cell>
          <cell r="I28">
            <v>4</v>
          </cell>
          <cell r="J28" t="str">
            <v>09-164</v>
          </cell>
          <cell r="L28" t="str">
            <v>cedros20000@gmail.com</v>
          </cell>
          <cell r="M28" t="str">
            <v>567-16-19-893</v>
          </cell>
        </row>
        <row r="29">
          <cell r="A29" t="str">
            <v>01-04921</v>
          </cell>
          <cell r="B29" t="str">
            <v>KACZYŃSKI GRZEGORZ</v>
          </cell>
          <cell r="C29" t="str">
            <v>KACZYŃSKI GRZEGORZ</v>
          </cell>
          <cell r="D29" t="str">
            <v>PRZEMKOWO</v>
          </cell>
          <cell r="F29">
            <v>15</v>
          </cell>
          <cell r="G29" t="str">
            <v>DZIERZĄŻNIA</v>
          </cell>
          <cell r="H29">
            <v>9164</v>
          </cell>
          <cell r="I29">
            <v>4</v>
          </cell>
          <cell r="J29" t="str">
            <v>09-164</v>
          </cell>
          <cell r="K29">
            <v>236629146</v>
          </cell>
          <cell r="M29" t="str">
            <v>567-125-34-69</v>
          </cell>
        </row>
        <row r="30">
          <cell r="A30" t="str">
            <v>01-04931</v>
          </cell>
          <cell r="B30" t="str">
            <v>GRABOWSKI ANDRZEJ</v>
          </cell>
          <cell r="C30" t="str">
            <v>GRABOWSKI ANDRZEJ</v>
          </cell>
          <cell r="D30" t="str">
            <v>STACHOWO</v>
          </cell>
          <cell r="F30">
            <v>17</v>
          </cell>
          <cell r="G30" t="str">
            <v>NARUSZEWO</v>
          </cell>
          <cell r="H30">
            <v>9152</v>
          </cell>
          <cell r="I30">
            <v>4</v>
          </cell>
          <cell r="J30" t="str">
            <v>09-152</v>
          </cell>
          <cell r="L30" t="str">
            <v>s.kaim@technapologne.pl</v>
          </cell>
          <cell r="M30" t="str">
            <v>567-16-14-022</v>
          </cell>
        </row>
        <row r="31">
          <cell r="A31" t="str">
            <v>01-04961</v>
          </cell>
          <cell r="B31" t="str">
            <v>BASIAK DARIUSZ</v>
          </cell>
          <cell r="C31" t="str">
            <v>BASIAK DARIUSZ</v>
          </cell>
          <cell r="D31" t="str">
            <v>NOWA WIEŚ</v>
          </cell>
          <cell r="F31">
            <v>1</v>
          </cell>
          <cell r="G31" t="str">
            <v>BŁONIE</v>
          </cell>
          <cell r="H31">
            <v>5870</v>
          </cell>
          <cell r="I31">
            <v>4</v>
          </cell>
          <cell r="J31" t="str">
            <v>05-870</v>
          </cell>
          <cell r="K31" t="str">
            <v>22 725-61-64</v>
          </cell>
          <cell r="L31" t="str">
            <v>erajen@wp.pl</v>
          </cell>
          <cell r="M31" t="str">
            <v>118-15-42-744</v>
          </cell>
        </row>
        <row r="32">
          <cell r="A32" t="str">
            <v>01-04981</v>
          </cell>
          <cell r="B32" t="str">
            <v>GOSPODARSTWO ROLNE DYBCIO WIESŁAW</v>
          </cell>
          <cell r="C32" t="str">
            <v>GR DYBCIO WIESŁAW</v>
          </cell>
          <cell r="D32" t="str">
            <v>WÓLKA OSTROŻEŃSKA</v>
          </cell>
          <cell r="F32">
            <v>90</v>
          </cell>
          <cell r="G32" t="str">
            <v>GÓRZNO</v>
          </cell>
          <cell r="H32">
            <v>8404</v>
          </cell>
          <cell r="I32">
            <v>4</v>
          </cell>
          <cell r="J32" t="str">
            <v>08-404</v>
          </cell>
          <cell r="L32" t="str">
            <v>wiesiek0@opoczta.pl</v>
          </cell>
          <cell r="M32" t="str">
            <v>826-000-93-21</v>
          </cell>
        </row>
        <row r="33">
          <cell r="A33" t="str">
            <v>01-04991</v>
          </cell>
          <cell r="B33" t="str">
            <v>GOSPODARSTWO ROLNE GALIŃSKI SŁAWOMIR</v>
          </cell>
          <cell r="C33" t="str">
            <v>GR GALIŃSKI SŁAWOMIR</v>
          </cell>
          <cell r="D33" t="str">
            <v>WÓLKA OSTROŻEŃSKA</v>
          </cell>
          <cell r="F33">
            <v>16</v>
          </cell>
          <cell r="G33" t="str">
            <v>GÓRZNO</v>
          </cell>
          <cell r="H33">
            <v>8404</v>
          </cell>
          <cell r="I33">
            <v>4</v>
          </cell>
          <cell r="J33" t="str">
            <v>08-404</v>
          </cell>
          <cell r="K33">
            <v>256848023</v>
          </cell>
          <cell r="L33" t="str">
            <v>r.galinska@gmail.com</v>
          </cell>
          <cell r="M33" t="str">
            <v>826-131-65-97</v>
          </cell>
        </row>
        <row r="34">
          <cell r="A34" t="str">
            <v>01-05011</v>
          </cell>
          <cell r="B34" t="str">
            <v>GOSPODARSTWO ROLNE CHOROMAŃSKI JAN</v>
          </cell>
          <cell r="C34" t="str">
            <v>GR CHOROMAŃSKI JAN</v>
          </cell>
          <cell r="D34" t="str">
            <v>SYPNIEWO</v>
          </cell>
          <cell r="E34" t="str">
            <v>OSTROŁĘCKA</v>
          </cell>
          <cell r="F34">
            <v>54</v>
          </cell>
          <cell r="G34" t="str">
            <v>SYPNIEWO</v>
          </cell>
          <cell r="H34">
            <v>6216</v>
          </cell>
          <cell r="I34">
            <v>4</v>
          </cell>
          <cell r="J34" t="str">
            <v>06-216</v>
          </cell>
          <cell r="L34" t="str">
            <v>jan-choromanski@wp.pl</v>
          </cell>
          <cell r="M34" t="str">
            <v>757-13-77-693</v>
          </cell>
        </row>
        <row r="35">
          <cell r="A35" t="str">
            <v>01-05031</v>
          </cell>
          <cell r="B35" t="str">
            <v>GOSPODARSTWO ROLNE CHOJNOWSKI ARKADIUSZ</v>
          </cell>
          <cell r="C35" t="str">
            <v>GR CHOJNOWSKI ARKADIUSZ</v>
          </cell>
          <cell r="D35" t="str">
            <v>MAMINO</v>
          </cell>
          <cell r="F35" t="str">
            <v>1A</v>
          </cell>
          <cell r="G35" t="str">
            <v>SYPNIEWO</v>
          </cell>
          <cell r="H35">
            <v>6216</v>
          </cell>
          <cell r="I35">
            <v>4</v>
          </cell>
          <cell r="J35" t="str">
            <v>06-216</v>
          </cell>
          <cell r="K35">
            <v>297177561</v>
          </cell>
          <cell r="L35" t="str">
            <v>chojnowskamagda@wp.pl</v>
          </cell>
          <cell r="M35" t="str">
            <v>757-128-05-22</v>
          </cell>
        </row>
        <row r="36">
          <cell r="A36" t="str">
            <v>01-05061</v>
          </cell>
          <cell r="B36" t="str">
            <v>GOSPODARSTWO ROLNE NOCEK MAREK</v>
          </cell>
          <cell r="C36" t="str">
            <v>GR NOCEK MAREK</v>
          </cell>
          <cell r="D36" t="str">
            <v>TRANSBÓR</v>
          </cell>
          <cell r="F36">
            <v>4</v>
          </cell>
          <cell r="G36" t="str">
            <v>LATOWICZ</v>
          </cell>
          <cell r="H36">
            <v>5334</v>
          </cell>
          <cell r="I36">
            <v>4</v>
          </cell>
          <cell r="J36" t="str">
            <v>05-334</v>
          </cell>
          <cell r="L36" t="str">
            <v>marek.nocek@op.pl</v>
          </cell>
          <cell r="M36" t="str">
            <v>822-11-14-953</v>
          </cell>
        </row>
        <row r="37">
          <cell r="A37" t="str">
            <v>01-05101</v>
          </cell>
          <cell r="B37" t="str">
            <v>GOSPODARSTWO ROLNE ZABIELSKI DARIUSZ</v>
          </cell>
          <cell r="C37" t="str">
            <v>GR ZABIELSKI DARIUSZ</v>
          </cell>
          <cell r="D37" t="str">
            <v>WOLA JÓZEFOWO</v>
          </cell>
          <cell r="F37">
            <v>12</v>
          </cell>
          <cell r="G37" t="str">
            <v>KRASNOSIELC</v>
          </cell>
          <cell r="H37">
            <v>6212</v>
          </cell>
          <cell r="I37">
            <v>4</v>
          </cell>
          <cell r="J37" t="str">
            <v>06-212</v>
          </cell>
          <cell r="L37" t="str">
            <v>dariusz_zabielski@wp.pl</v>
          </cell>
          <cell r="M37" t="str">
            <v>757-128-47-21</v>
          </cell>
        </row>
        <row r="38">
          <cell r="A38" t="str">
            <v>01-05111</v>
          </cell>
          <cell r="B38" t="str">
            <v>RATYŃSKI JÓZEF I PAWEŁ</v>
          </cell>
          <cell r="C38" t="str">
            <v>RATYŃSKI JÓZEF I PAWEŁ</v>
          </cell>
          <cell r="D38" t="str">
            <v>ZIOMAKI</v>
          </cell>
          <cell r="F38">
            <v>16</v>
          </cell>
          <cell r="G38" t="str">
            <v>GRĘBKÓW</v>
          </cell>
          <cell r="H38">
            <v>7110</v>
          </cell>
          <cell r="I38">
            <v>4</v>
          </cell>
          <cell r="J38" t="str">
            <v>07-110</v>
          </cell>
          <cell r="K38">
            <v>257931327</v>
          </cell>
          <cell r="L38" t="str">
            <v>pawel.ratynski21@wp.pl</v>
          </cell>
          <cell r="M38" t="str">
            <v>824-160-54-82</v>
          </cell>
        </row>
        <row r="39">
          <cell r="A39" t="str">
            <v>01-05121</v>
          </cell>
          <cell r="B39" t="str">
            <v>GOSPODARSTWO ROLNE BOBIŃSKI JAN</v>
          </cell>
          <cell r="C39" t="str">
            <v>GR BOBIŃSKI JAN</v>
          </cell>
          <cell r="D39" t="str">
            <v>BAGIENICE FOLWARK</v>
          </cell>
          <cell r="F39">
            <v>13</v>
          </cell>
          <cell r="G39" t="str">
            <v>KRASNOSIELC</v>
          </cell>
          <cell r="H39">
            <v>6212</v>
          </cell>
          <cell r="I39">
            <v>4</v>
          </cell>
          <cell r="J39" t="str">
            <v>06-212</v>
          </cell>
          <cell r="K39">
            <v>297175235</v>
          </cell>
          <cell r="L39" t="str">
            <v>adrian1360@wp.pl</v>
          </cell>
          <cell r="M39" t="str">
            <v>757-13-27-519</v>
          </cell>
        </row>
        <row r="40">
          <cell r="A40" t="str">
            <v>01-05221</v>
          </cell>
          <cell r="B40" t="str">
            <v>GOSPODARSTWO ROLNE GRABOWSKI ANDRZEJ</v>
          </cell>
          <cell r="C40" t="str">
            <v>GR GRABOWSKI ANDRZEJ</v>
          </cell>
          <cell r="D40" t="str">
            <v>BOBINO WIELKIE</v>
          </cell>
          <cell r="F40">
            <v>35</v>
          </cell>
          <cell r="G40" t="str">
            <v>PŁONIAWY-BRAMURA</v>
          </cell>
          <cell r="H40">
            <v>6210</v>
          </cell>
          <cell r="I40">
            <v>4</v>
          </cell>
          <cell r="J40" t="str">
            <v>06-210</v>
          </cell>
          <cell r="M40" t="str">
            <v>757-138-32-51</v>
          </cell>
        </row>
        <row r="41">
          <cell r="A41" t="str">
            <v>01-05271</v>
          </cell>
          <cell r="B41" t="str">
            <v>GAJEWSKI WIESŁAW</v>
          </cell>
          <cell r="C41" t="str">
            <v>GAJEWSKI WIESŁAW</v>
          </cell>
          <cell r="D41" t="str">
            <v>SARNOWO-GÓRY</v>
          </cell>
          <cell r="F41">
            <v>2</v>
          </cell>
          <cell r="G41" t="str">
            <v>DZIERZĄŻNIA</v>
          </cell>
          <cell r="H41">
            <v>9164</v>
          </cell>
          <cell r="I41">
            <v>4</v>
          </cell>
          <cell r="J41" t="str">
            <v>09-164</v>
          </cell>
          <cell r="M41" t="str">
            <v>567-15-20-108</v>
          </cell>
        </row>
        <row r="42">
          <cell r="A42" t="str">
            <v>01-05291</v>
          </cell>
          <cell r="B42" t="str">
            <v>GOSPODARSTWO ROLNE MUCHA TADEUSZ</v>
          </cell>
          <cell r="C42" t="str">
            <v>GR MUCHA TADEUSZ</v>
          </cell>
          <cell r="D42" t="str">
            <v>CHOTYNIA</v>
          </cell>
          <cell r="F42">
            <v>24</v>
          </cell>
          <cell r="G42" t="str">
            <v>SOBOLEW</v>
          </cell>
          <cell r="H42">
            <v>8460</v>
          </cell>
          <cell r="I42">
            <v>4</v>
          </cell>
          <cell r="J42" t="str">
            <v>08-460</v>
          </cell>
          <cell r="K42">
            <v>256848203</v>
          </cell>
          <cell r="L42" t="str">
            <v>tadek.mucha2@wp.pl</v>
          </cell>
          <cell r="M42" t="str">
            <v>826-13-13-937</v>
          </cell>
        </row>
        <row r="43">
          <cell r="A43" t="str">
            <v>01-05321</v>
          </cell>
          <cell r="B43" t="str">
            <v>PODSTAWKA ZBIGNIEW</v>
          </cell>
          <cell r="C43" t="str">
            <v>PODSTAWKA ZBIGNIEW</v>
          </cell>
          <cell r="D43" t="str">
            <v>ŁUKÓWIEC</v>
          </cell>
          <cell r="F43">
            <v>107</v>
          </cell>
          <cell r="G43" t="str">
            <v>JERUZAL</v>
          </cell>
          <cell r="H43">
            <v>5317</v>
          </cell>
          <cell r="I43">
            <v>4</v>
          </cell>
          <cell r="J43" t="str">
            <v>05-317</v>
          </cell>
          <cell r="L43" t="str">
            <v>zp.2004@interia.pl</v>
          </cell>
          <cell r="M43" t="str">
            <v>822-19-63-959</v>
          </cell>
        </row>
        <row r="44">
          <cell r="A44" t="str">
            <v>01-05421</v>
          </cell>
          <cell r="B44" t="str">
            <v>BĄCZEK KAZIMIERZ</v>
          </cell>
          <cell r="C44" t="str">
            <v>BĄCZEK KAZIMIERZ</v>
          </cell>
          <cell r="D44" t="str">
            <v>LIPNIKI</v>
          </cell>
          <cell r="F44">
            <v>65</v>
          </cell>
          <cell r="G44" t="str">
            <v>LIPNIKI</v>
          </cell>
          <cell r="H44">
            <v>7436</v>
          </cell>
          <cell r="I44">
            <v>4</v>
          </cell>
          <cell r="J44" t="str">
            <v>07-436</v>
          </cell>
          <cell r="L44" t="str">
            <v>aniajarek9@interia.pl</v>
          </cell>
          <cell r="M44" t="str">
            <v>758-188-27-77</v>
          </cell>
        </row>
        <row r="45">
          <cell r="A45" t="str">
            <v>01-05431</v>
          </cell>
          <cell r="B45" t="str">
            <v>OGNIEWSKI JANUSZ</v>
          </cell>
          <cell r="C45" t="str">
            <v>OGNIEWSKI JANUSZ</v>
          </cell>
          <cell r="D45" t="str">
            <v>SZAFRANKI</v>
          </cell>
          <cell r="F45">
            <v>86</v>
          </cell>
          <cell r="G45" t="str">
            <v>LIPNIKI</v>
          </cell>
          <cell r="H45">
            <v>7436</v>
          </cell>
          <cell r="I45">
            <v>4</v>
          </cell>
          <cell r="J45" t="str">
            <v>07-436</v>
          </cell>
          <cell r="K45">
            <v>297726413</v>
          </cell>
          <cell r="L45" t="str">
            <v>wioletta.ogniewska@wp.pl</v>
          </cell>
          <cell r="M45" t="str">
            <v>758-182-29-76</v>
          </cell>
        </row>
        <row r="46">
          <cell r="A46" t="str">
            <v>01-05441</v>
          </cell>
          <cell r="B46" t="str">
            <v>TRACZYK MAŁGORZATA</v>
          </cell>
          <cell r="C46" t="str">
            <v>TRACZYK MAŁGORZATA</v>
          </cell>
          <cell r="D46" t="str">
            <v>ZABOROWO</v>
          </cell>
          <cell r="F46">
            <v>62</v>
          </cell>
          <cell r="G46" t="str">
            <v>NACPOLSK</v>
          </cell>
          <cell r="H46">
            <v>9162</v>
          </cell>
          <cell r="I46">
            <v>4</v>
          </cell>
          <cell r="J46" t="str">
            <v>09-162</v>
          </cell>
          <cell r="K46">
            <v>236643035</v>
          </cell>
          <cell r="M46" t="str">
            <v>567-15-95-508</v>
          </cell>
        </row>
        <row r="47">
          <cell r="A47" t="str">
            <v>01-05501</v>
          </cell>
          <cell r="B47" t="str">
            <v>BĘBNOWICZ GRZEGORZ</v>
          </cell>
          <cell r="C47" t="str">
            <v>BĘBNOWICZ GRZEGORZ</v>
          </cell>
          <cell r="D47" t="str">
            <v>NOWODZIELNIK</v>
          </cell>
          <cell r="F47">
            <v>12</v>
          </cell>
          <cell r="G47" t="str">
            <v>SIENNICA</v>
          </cell>
          <cell r="H47">
            <v>5332</v>
          </cell>
          <cell r="I47">
            <v>4</v>
          </cell>
          <cell r="J47" t="str">
            <v>05-332</v>
          </cell>
          <cell r="L47" t="str">
            <v>grzes1289@o2.pl</v>
          </cell>
          <cell r="M47" t="str">
            <v>822-141-71-39</v>
          </cell>
        </row>
        <row r="48">
          <cell r="A48" t="str">
            <v>01-05561</v>
          </cell>
          <cell r="B48" t="str">
            <v>GOSPODARSTWO ROLNE MIECZNIKOWSKI JANUSZ MARIUSZ</v>
          </cell>
          <cell r="C48" t="str">
            <v>GR MIECZNIKOWSKI JANUSZ M.</v>
          </cell>
          <cell r="D48" t="str">
            <v>OLSZEWO GRZYMKI</v>
          </cell>
          <cell r="F48">
            <v>3</v>
          </cell>
          <cell r="G48" t="str">
            <v>KONOPKI</v>
          </cell>
          <cell r="H48">
            <v>6560</v>
          </cell>
          <cell r="I48">
            <v>4</v>
          </cell>
          <cell r="J48" t="str">
            <v>06-560</v>
          </cell>
          <cell r="L48" t="str">
            <v>janekvolvov40@gmail.com</v>
          </cell>
          <cell r="M48" t="str">
            <v>569-162-06-00</v>
          </cell>
        </row>
        <row r="49">
          <cell r="A49" t="str">
            <v>01-05571</v>
          </cell>
          <cell r="B49" t="str">
            <v>OLCZAK GRZEGORZ</v>
          </cell>
          <cell r="C49" t="str">
            <v>OLCZAK GRZEGORZ</v>
          </cell>
          <cell r="D49" t="str">
            <v>SKARSZYN</v>
          </cell>
          <cell r="F49">
            <v>43</v>
          </cell>
          <cell r="G49" t="str">
            <v>NACPOLSK</v>
          </cell>
          <cell r="H49">
            <v>9162</v>
          </cell>
          <cell r="I49">
            <v>4</v>
          </cell>
          <cell r="J49" t="str">
            <v>09-162</v>
          </cell>
          <cell r="L49" t="str">
            <v>lukasz.olczak@op.pl</v>
          </cell>
          <cell r="M49" t="str">
            <v>567-11-39-064</v>
          </cell>
        </row>
        <row r="50">
          <cell r="A50" t="str">
            <v>01-05651</v>
          </cell>
          <cell r="B50" t="str">
            <v>GOSPODARSTWO ROLNE PIERŚCIŃSKI ZBIGNIEW</v>
          </cell>
          <cell r="C50" t="str">
            <v>GR PIERŚCIŃSKI ZBIGN</v>
          </cell>
          <cell r="D50" t="str">
            <v>GRĄBCZEWO</v>
          </cell>
          <cell r="F50">
            <v>17</v>
          </cell>
          <cell r="G50" t="str">
            <v>NARUSZEWO</v>
          </cell>
          <cell r="H50">
            <v>9152</v>
          </cell>
          <cell r="I50">
            <v>4</v>
          </cell>
          <cell r="J50" t="str">
            <v>09-152</v>
          </cell>
          <cell r="L50" t="str">
            <v>zbyszek.rmp@o2.pl</v>
          </cell>
          <cell r="M50" t="str">
            <v>567-15-64-471</v>
          </cell>
        </row>
        <row r="51">
          <cell r="A51" t="str">
            <v>01-05661</v>
          </cell>
          <cell r="B51" t="str">
            <v>GOSPODARSTWO ROLNE MATUSZEWSKI MARCIN</v>
          </cell>
          <cell r="C51" t="str">
            <v>GR MATUSZEWSKI MARCIN</v>
          </cell>
          <cell r="D51" t="str">
            <v>GRĄBCZEWO</v>
          </cell>
          <cell r="F51">
            <v>4</v>
          </cell>
          <cell r="G51" t="str">
            <v>NARUSZEWO</v>
          </cell>
          <cell r="H51">
            <v>9152</v>
          </cell>
          <cell r="I51">
            <v>4</v>
          </cell>
          <cell r="J51" t="str">
            <v>09-152</v>
          </cell>
          <cell r="L51" t="str">
            <v>matuszewskimarcin90@wp.pl</v>
          </cell>
          <cell r="M51" t="str">
            <v>567-191-13-75</v>
          </cell>
        </row>
        <row r="52">
          <cell r="A52" t="str">
            <v>01-05681</v>
          </cell>
          <cell r="B52" t="str">
            <v>GOSPODARSTWO ROLNE ŚLASKI TADEUSZ</v>
          </cell>
          <cell r="C52" t="str">
            <v>GR ŚLASKI TADEUSZ</v>
          </cell>
          <cell r="D52" t="str">
            <v>WYRĄB KARWACKI</v>
          </cell>
          <cell r="F52">
            <v>1</v>
          </cell>
          <cell r="G52" t="str">
            <v>PRZASNYSZ</v>
          </cell>
          <cell r="H52">
            <v>6300</v>
          </cell>
          <cell r="I52">
            <v>4</v>
          </cell>
          <cell r="J52" t="str">
            <v>06-300</v>
          </cell>
          <cell r="L52" t="str">
            <v>slaskam@wp.pl</v>
          </cell>
          <cell r="M52" t="str">
            <v>761-137-37-97</v>
          </cell>
        </row>
        <row r="53">
          <cell r="A53" t="str">
            <v>01-05731</v>
          </cell>
          <cell r="B53" t="str">
            <v>GOSPODARSTWO ROLNE TOMASZ ZAŁĘSKI</v>
          </cell>
          <cell r="C53" t="str">
            <v>GR TOMASZ ZAŁĘSKI</v>
          </cell>
          <cell r="D53" t="str">
            <v>ZALESIE</v>
          </cell>
          <cell r="F53">
            <v>2</v>
          </cell>
          <cell r="G53" t="str">
            <v>SYPNIEWO</v>
          </cell>
          <cell r="H53">
            <v>6213</v>
          </cell>
          <cell r="I53">
            <v>4</v>
          </cell>
          <cell r="J53" t="str">
            <v>06-213</v>
          </cell>
          <cell r="K53">
            <v>297179102</v>
          </cell>
          <cell r="L53" t="str">
            <v>lukaszzaleski21@gmail.com</v>
          </cell>
          <cell r="M53">
            <v>7571466557</v>
          </cell>
        </row>
        <row r="54">
          <cell r="A54" t="str">
            <v>01-05761</v>
          </cell>
          <cell r="B54" t="str">
            <v>GOSPODARSTWO ROLNE ŁUCJANEK KRZYSZTOF I AGNIESZKA</v>
          </cell>
          <cell r="C54" t="str">
            <v>GR ŁUCJANEK KRZYSZTOF I AGNIES</v>
          </cell>
          <cell r="D54" t="str">
            <v>TRZCIANKA KOLONIA</v>
          </cell>
          <cell r="F54">
            <v>13</v>
          </cell>
          <cell r="G54" t="str">
            <v>SZYDŁOWO</v>
          </cell>
          <cell r="H54">
            <v>6516</v>
          </cell>
          <cell r="I54">
            <v>4</v>
          </cell>
          <cell r="J54" t="str">
            <v>06-516</v>
          </cell>
          <cell r="L54" t="str">
            <v>aga32221@wp.pl</v>
          </cell>
          <cell r="M54" t="str">
            <v>569-156-41-90</v>
          </cell>
        </row>
        <row r="55">
          <cell r="A55" t="str">
            <v>01-05771</v>
          </cell>
          <cell r="B55" t="str">
            <v>ZAKRZEWSKI BOGDAN JÓZEF</v>
          </cell>
          <cell r="C55" t="str">
            <v>ZAKRZEWSKI BOGDAN JÓZEF</v>
          </cell>
          <cell r="D55" t="str">
            <v>OLSZEWO GRZYMKI</v>
          </cell>
          <cell r="F55">
            <v>4</v>
          </cell>
          <cell r="G55" t="str">
            <v>KONOPKI</v>
          </cell>
          <cell r="H55">
            <v>6560</v>
          </cell>
          <cell r="I55">
            <v>4</v>
          </cell>
          <cell r="J55" t="str">
            <v>06-560</v>
          </cell>
          <cell r="L55" t="str">
            <v>bogdanzakrzewski@o2.pl</v>
          </cell>
          <cell r="M55" t="str">
            <v>569-176-39-95</v>
          </cell>
        </row>
        <row r="56">
          <cell r="A56" t="str">
            <v>01-05821</v>
          </cell>
          <cell r="B56" t="str">
            <v>SKUDNIEWSKI STEFAN</v>
          </cell>
          <cell r="C56" t="str">
            <v>SKUDNIEWSKI STEFAN</v>
          </cell>
          <cell r="D56" t="str">
            <v>STOK WIŚNIEWSKI</v>
          </cell>
          <cell r="F56">
            <v>20</v>
          </cell>
          <cell r="G56" t="str">
            <v>WIŚNIEW</v>
          </cell>
          <cell r="H56">
            <v>8112</v>
          </cell>
          <cell r="I56">
            <v>4</v>
          </cell>
          <cell r="J56" t="str">
            <v>08-112</v>
          </cell>
          <cell r="L56" t="str">
            <v>FIOLET13SKUDN@WP.PL</v>
          </cell>
          <cell r="M56" t="str">
            <v>821-22-81-597</v>
          </cell>
        </row>
        <row r="57">
          <cell r="A57" t="str">
            <v>01-05871</v>
          </cell>
          <cell r="B57" t="str">
            <v>GOSPODARSTWO ROLNE BAKUŁA LESZEK</v>
          </cell>
          <cell r="C57" t="str">
            <v>GR BAKUŁA LESZEK</v>
          </cell>
          <cell r="D57" t="str">
            <v>BAKUŁA</v>
          </cell>
          <cell r="F57">
            <v>2</v>
          </cell>
          <cell r="G57" t="str">
            <v>BARANOWO</v>
          </cell>
          <cell r="H57">
            <v>6320</v>
          </cell>
          <cell r="I57">
            <v>4</v>
          </cell>
          <cell r="J57" t="str">
            <v>06-320</v>
          </cell>
          <cell r="K57">
            <v>297613886</v>
          </cell>
          <cell r="L57" t="str">
            <v>leszekbakula@gmail.com</v>
          </cell>
          <cell r="M57" t="str">
            <v>761-11-28-655</v>
          </cell>
        </row>
        <row r="58">
          <cell r="A58" t="str">
            <v>01-05891</v>
          </cell>
          <cell r="B58" t="str">
            <v>GOSPODARSTWO ROLNE WIĘCŁAW ZENON</v>
          </cell>
          <cell r="C58" t="str">
            <v>GR WIĘCŁAW ZENON</v>
          </cell>
          <cell r="D58" t="str">
            <v>ARCELIN</v>
          </cell>
          <cell r="E58" t="str">
            <v>BITWY  ARCELIŃSKIEJ</v>
          </cell>
          <cell r="F58">
            <v>10</v>
          </cell>
          <cell r="G58" t="str">
            <v>PŁOŃSK</v>
          </cell>
          <cell r="H58">
            <v>9100</v>
          </cell>
          <cell r="I58">
            <v>4</v>
          </cell>
          <cell r="J58" t="str">
            <v>09-100</v>
          </cell>
          <cell r="K58">
            <v>236617427</v>
          </cell>
          <cell r="L58" t="str">
            <v>zenonwieclaw@wp.pl</v>
          </cell>
          <cell r="M58" t="str">
            <v>567-166-86-38</v>
          </cell>
        </row>
        <row r="59">
          <cell r="A59" t="str">
            <v>01-05901</v>
          </cell>
          <cell r="B59" t="str">
            <v>ZOFIA KUMIŃSKA</v>
          </cell>
          <cell r="C59" t="str">
            <v>ZOFIA KUMIŃSKA</v>
          </cell>
          <cell r="D59" t="str">
            <v>SŁOŃCZEWO</v>
          </cell>
          <cell r="F59">
            <v>24</v>
          </cell>
          <cell r="G59" t="str">
            <v>GZY</v>
          </cell>
          <cell r="H59">
            <v>6126</v>
          </cell>
          <cell r="I59">
            <v>4</v>
          </cell>
          <cell r="J59" t="str">
            <v>06-126</v>
          </cell>
          <cell r="M59" t="str">
            <v>568-145-24-43</v>
          </cell>
        </row>
        <row r="60">
          <cell r="A60" t="str">
            <v>01-05941</v>
          </cell>
          <cell r="B60" t="str">
            <v>DWURZNIK DOROTA</v>
          </cell>
          <cell r="C60" t="str">
            <v>DWURZNIK DOROTA</v>
          </cell>
          <cell r="D60" t="str">
            <v>PĄCZKOWO</v>
          </cell>
          <cell r="F60">
            <v>26</v>
          </cell>
          <cell r="G60" t="str">
            <v>SZREŃSK</v>
          </cell>
          <cell r="H60">
            <v>6550</v>
          </cell>
          <cell r="I60">
            <v>4</v>
          </cell>
          <cell r="J60" t="str">
            <v>06-550</v>
          </cell>
          <cell r="K60">
            <v>236527116</v>
          </cell>
          <cell r="L60" t="str">
            <v>dorrut@onet.pl</v>
          </cell>
          <cell r="M60" t="str">
            <v>569-174-94-52</v>
          </cell>
        </row>
        <row r="61">
          <cell r="A61" t="str">
            <v>01-05951</v>
          </cell>
          <cell r="B61" t="str">
            <v>GOSPODARSTWO ROLNE OLESZCZUK KRZYSZTOF</v>
          </cell>
          <cell r="C61" t="str">
            <v>GR OLESZCZUK KRZYSZTOF</v>
          </cell>
          <cell r="D61" t="str">
            <v>TREBIEŃ</v>
          </cell>
          <cell r="F61" t="str">
            <v>39A</v>
          </cell>
          <cell r="G61" t="str">
            <v>BIELANY</v>
          </cell>
          <cell r="H61">
            <v>8311</v>
          </cell>
          <cell r="I61">
            <v>4</v>
          </cell>
          <cell r="J61" t="str">
            <v>08-311</v>
          </cell>
          <cell r="L61" t="str">
            <v>trebien1@o2.pl</v>
          </cell>
          <cell r="M61" t="str">
            <v>823-14-95-023</v>
          </cell>
        </row>
        <row r="62">
          <cell r="A62" t="str">
            <v>01-06051</v>
          </cell>
          <cell r="B62" t="str">
            <v>RYKOWSKA AGNIESZKA IWONA</v>
          </cell>
          <cell r="C62" t="str">
            <v>RYKOWSKA AGNIESZKA IWONA</v>
          </cell>
          <cell r="D62" t="str">
            <v>PURZYCE TROJANY</v>
          </cell>
          <cell r="F62">
            <v>23</v>
          </cell>
          <cell r="G62" t="str">
            <v>GRUDUSK</v>
          </cell>
          <cell r="H62">
            <v>6460</v>
          </cell>
          <cell r="I62">
            <v>4</v>
          </cell>
          <cell r="J62" t="str">
            <v>06-460</v>
          </cell>
          <cell r="L62" t="str">
            <v>jakubrykowski@gmail.com</v>
          </cell>
          <cell r="M62" t="str">
            <v>566-126-47-67</v>
          </cell>
        </row>
        <row r="63">
          <cell r="A63" t="str">
            <v>01-06071</v>
          </cell>
          <cell r="B63" t="str">
            <v>NOSARZEWSKI ADAM SŁAWIUSZ</v>
          </cell>
          <cell r="C63" t="str">
            <v>NOSARZEWSKI ADAM SŁAWIUSZ</v>
          </cell>
          <cell r="D63" t="str">
            <v>OLSZEWO BORZYMY</v>
          </cell>
          <cell r="F63">
            <v>2</v>
          </cell>
          <cell r="G63" t="str">
            <v>KONOPKI</v>
          </cell>
          <cell r="H63">
            <v>6560</v>
          </cell>
          <cell r="I63">
            <v>4</v>
          </cell>
          <cell r="J63" t="str">
            <v>06-560</v>
          </cell>
          <cell r="L63" t="str">
            <v>d.a.nosarzewska@gmail.com</v>
          </cell>
          <cell r="M63" t="str">
            <v>569-16-80-789</v>
          </cell>
        </row>
        <row r="64">
          <cell r="A64" t="str">
            <v>01-06121</v>
          </cell>
          <cell r="B64" t="str">
            <v>BOROWSKI PAWEŁ</v>
          </cell>
          <cell r="C64" t="str">
            <v>BOROWSKI PAWEŁ</v>
          </cell>
          <cell r="D64" t="str">
            <v>ZABOROWO II</v>
          </cell>
          <cell r="F64">
            <v>5</v>
          </cell>
          <cell r="G64" t="str">
            <v>NACPOLSK</v>
          </cell>
          <cell r="H64">
            <v>9162</v>
          </cell>
          <cell r="I64">
            <v>4</v>
          </cell>
          <cell r="J64" t="str">
            <v>09-162</v>
          </cell>
          <cell r="K64">
            <v>236765111</v>
          </cell>
          <cell r="M64" t="str">
            <v>567-11-39-101</v>
          </cell>
        </row>
        <row r="65">
          <cell r="A65" t="str">
            <v>01-06131</v>
          </cell>
          <cell r="B65" t="str">
            <v>KIEMPCZYŃSKI JÓZEF</v>
          </cell>
          <cell r="C65" t="str">
            <v>KIEMPCZYŃSKI JÓZEF</v>
          </cell>
          <cell r="D65" t="str">
            <v>WOJTKOWA WIEŚ</v>
          </cell>
          <cell r="F65">
            <v>23</v>
          </cell>
          <cell r="G65" t="str">
            <v>OJRZEŃ</v>
          </cell>
          <cell r="H65">
            <v>6456</v>
          </cell>
          <cell r="I65">
            <v>4</v>
          </cell>
          <cell r="J65" t="str">
            <v>06-456</v>
          </cell>
          <cell r="L65" t="str">
            <v>ARO2605@WP.PL</v>
          </cell>
          <cell r="M65" t="str">
            <v>566-14-67-832</v>
          </cell>
        </row>
        <row r="66">
          <cell r="A66" t="str">
            <v>01-06151</v>
          </cell>
          <cell r="B66" t="str">
            <v>KONCZEWSKI HUBERT</v>
          </cell>
          <cell r="C66" t="str">
            <v>KONCZEWSKI HUBERT</v>
          </cell>
          <cell r="D66" t="str">
            <v>KOZOLIN</v>
          </cell>
          <cell r="F66">
            <v>28</v>
          </cell>
          <cell r="G66" t="str">
            <v>GRALEWO</v>
          </cell>
          <cell r="H66">
            <v>9166</v>
          </cell>
          <cell r="I66">
            <v>4</v>
          </cell>
          <cell r="J66" t="str">
            <v>09-166</v>
          </cell>
          <cell r="K66" t="str">
            <v>23 679-34-04</v>
          </cell>
          <cell r="L66" t="str">
            <v>jola79-71@tlen.pl</v>
          </cell>
          <cell r="M66" t="str">
            <v>567-159-60-63</v>
          </cell>
        </row>
        <row r="67">
          <cell r="A67" t="str">
            <v>01-06201</v>
          </cell>
          <cell r="B67" t="str">
            <v>KRUSZEWSKI TADEUSZ</v>
          </cell>
          <cell r="C67" t="str">
            <v>KRUSZEWSKI TADEUSZ</v>
          </cell>
          <cell r="D67" t="str">
            <v>KOŁAKI KWASY</v>
          </cell>
          <cell r="F67">
            <v>32</v>
          </cell>
          <cell r="G67" t="str">
            <v>OPINOGÓRA GÓRNA</v>
          </cell>
          <cell r="H67">
            <v>6406</v>
          </cell>
          <cell r="I67">
            <v>4</v>
          </cell>
          <cell r="J67" t="str">
            <v>06-406</v>
          </cell>
          <cell r="L67" t="str">
            <v>tadeusz.kruszewski32@gmail.com</v>
          </cell>
          <cell r="M67" t="str">
            <v>566-17-66-322</v>
          </cell>
        </row>
        <row r="68">
          <cell r="A68" t="str">
            <v>01-06301</v>
          </cell>
          <cell r="B68" t="str">
            <v>CYBULSKI PAWEŁ ANDRZEJ</v>
          </cell>
          <cell r="C68" t="str">
            <v>CYBULSKI PAWEŁ ANDRZEJ</v>
          </cell>
          <cell r="D68" t="str">
            <v>STARCZEWO WIELKIE</v>
          </cell>
          <cell r="F68">
            <v>7</v>
          </cell>
          <cell r="G68" t="str">
            <v>DZIERZĄŻNIA</v>
          </cell>
          <cell r="H68">
            <v>9164</v>
          </cell>
          <cell r="I68">
            <v>4</v>
          </cell>
          <cell r="J68" t="str">
            <v>09-164</v>
          </cell>
          <cell r="L68" t="str">
            <v>mikro8901@o2.pl</v>
          </cell>
          <cell r="M68" t="str">
            <v>567-180-78-15</v>
          </cell>
        </row>
        <row r="69">
          <cell r="A69" t="str">
            <v>01-06321</v>
          </cell>
          <cell r="B69" t="str">
            <v>NADOLNY KRZYSZTOF</v>
          </cell>
          <cell r="C69" t="str">
            <v>NADOLNY KRZYSZTOF</v>
          </cell>
          <cell r="D69" t="str">
            <v>SZAFRANKI</v>
          </cell>
          <cell r="F69">
            <v>93</v>
          </cell>
          <cell r="G69" t="str">
            <v>LIPNIKI</v>
          </cell>
          <cell r="H69">
            <v>7436</v>
          </cell>
          <cell r="I69">
            <v>4</v>
          </cell>
          <cell r="J69" t="str">
            <v>07-436</v>
          </cell>
          <cell r="K69">
            <v>297726415</v>
          </cell>
          <cell r="M69" t="str">
            <v>758-20-08-953</v>
          </cell>
        </row>
        <row r="70">
          <cell r="A70" t="str">
            <v>01-06351</v>
          </cell>
          <cell r="B70" t="str">
            <v>GOSPODARSTWO ROLNE GĄSIOROWSKI KRZYSZTOF</v>
          </cell>
          <cell r="C70" t="str">
            <v>GR GĄSIOROWSKI KRZYSZTOF</v>
          </cell>
          <cell r="D70" t="str">
            <v>RAKOWO</v>
          </cell>
          <cell r="F70">
            <v>7</v>
          </cell>
          <cell r="G70" t="str">
            <v>PŁOŃSK</v>
          </cell>
          <cell r="H70">
            <v>9100</v>
          </cell>
          <cell r="I70">
            <v>4</v>
          </cell>
          <cell r="J70" t="str">
            <v>09-100</v>
          </cell>
          <cell r="K70">
            <v>226621482</v>
          </cell>
          <cell r="M70" t="str">
            <v>567-132-98-99</v>
          </cell>
        </row>
        <row r="71">
          <cell r="A71" t="str">
            <v>01-06361</v>
          </cell>
          <cell r="B71" t="str">
            <v>PRYWATNE GOSPODARSTWO ROLNE STRYJEWSKI KRZYSZTOF</v>
          </cell>
          <cell r="C71" t="str">
            <v>PGR STRYJEWSKI KRZYSZTOF</v>
          </cell>
          <cell r="D71" t="str">
            <v>BOLEWO</v>
          </cell>
          <cell r="F71">
            <v>21</v>
          </cell>
          <cell r="G71" t="str">
            <v>KONOPKI</v>
          </cell>
          <cell r="H71">
            <v>6560</v>
          </cell>
          <cell r="I71">
            <v>4</v>
          </cell>
          <cell r="J71" t="str">
            <v>06-560</v>
          </cell>
          <cell r="L71" t="str">
            <v>pgrstryjewski@o2.pl</v>
          </cell>
          <cell r="M71" t="str">
            <v>569-16-48-685</v>
          </cell>
        </row>
        <row r="72">
          <cell r="A72" t="str">
            <v>01-06381</v>
          </cell>
          <cell r="B72" t="str">
            <v>SŁOŃCZEWSKA DANUTA</v>
          </cell>
          <cell r="C72" t="str">
            <v>SŁOŃCZEWSKA DANUTA</v>
          </cell>
          <cell r="D72" t="str">
            <v>KOKOSZKA</v>
          </cell>
          <cell r="F72">
            <v>22</v>
          </cell>
          <cell r="G72" t="str">
            <v>PUŁTUSK</v>
          </cell>
          <cell r="H72">
            <v>6100</v>
          </cell>
          <cell r="I72">
            <v>4</v>
          </cell>
          <cell r="J72" t="str">
            <v>06-100</v>
          </cell>
          <cell r="M72" t="str">
            <v>568-14-85-388</v>
          </cell>
        </row>
        <row r="73">
          <cell r="A73" t="str">
            <v>01-06401</v>
          </cell>
          <cell r="B73" t="str">
            <v>GOSPODARSTWO ROLNE FILIPOWICZ TADEUSZ</v>
          </cell>
          <cell r="C73" t="str">
            <v>GR FILIPOWICZ TADEUSZ</v>
          </cell>
          <cell r="D73" t="str">
            <v>GOTARDY</v>
          </cell>
          <cell r="F73">
            <v>6</v>
          </cell>
          <cell r="G73" t="str">
            <v>GZY</v>
          </cell>
          <cell r="H73">
            <v>6126</v>
          </cell>
          <cell r="I73">
            <v>4</v>
          </cell>
          <cell r="J73" t="str">
            <v>06-126</v>
          </cell>
          <cell r="L73" t="str">
            <v>filipcin9465@gmail.com</v>
          </cell>
          <cell r="M73" t="str">
            <v>568-11-70-710</v>
          </cell>
        </row>
        <row r="74">
          <cell r="A74" t="str">
            <v>01-06431</v>
          </cell>
          <cell r="B74" t="str">
            <v>KALINOWSKI ŁUKASZ</v>
          </cell>
          <cell r="C74" t="str">
            <v>KALINOWSKI ŁUKASZ</v>
          </cell>
          <cell r="D74" t="str">
            <v>BRZOZOWO DĄBRÓWKA</v>
          </cell>
          <cell r="F74">
            <v>6</v>
          </cell>
          <cell r="G74" t="str">
            <v>DZIERZGOWO</v>
          </cell>
          <cell r="H74">
            <v>6520</v>
          </cell>
          <cell r="I74">
            <v>4</v>
          </cell>
          <cell r="J74" t="str">
            <v>06-520</v>
          </cell>
          <cell r="L74" t="str">
            <v>kalinowski49@wp.pl</v>
          </cell>
          <cell r="M74" t="str">
            <v>569-173-12-74</v>
          </cell>
        </row>
        <row r="75">
          <cell r="A75" t="str">
            <v>01-06471</v>
          </cell>
          <cell r="B75" t="str">
            <v>GOSPODARSTWO ROLNE MORAWSKI ZBIGNIEW</v>
          </cell>
          <cell r="C75" t="str">
            <v>GR MORAWSKI ZBIGNIEW</v>
          </cell>
          <cell r="D75" t="str">
            <v>OBIEDZINO GÓRNE</v>
          </cell>
          <cell r="F75">
            <v>9</v>
          </cell>
          <cell r="G75" t="str">
            <v>GOŁYMIN OŚRODEK</v>
          </cell>
          <cell r="H75">
            <v>6420</v>
          </cell>
          <cell r="I75">
            <v>4</v>
          </cell>
          <cell r="J75" t="str">
            <v>06-420</v>
          </cell>
          <cell r="L75" t="str">
            <v>spmkrasula@o2.pl</v>
          </cell>
          <cell r="M75" t="str">
            <v>566-17-30-270</v>
          </cell>
        </row>
        <row r="76">
          <cell r="A76" t="str">
            <v>01-06501</v>
          </cell>
          <cell r="B76" t="str">
            <v>IWAŃSKI GRZEGORZ</v>
          </cell>
          <cell r="C76" t="str">
            <v>IWAŃSKI GRZEGORZ</v>
          </cell>
          <cell r="D76" t="str">
            <v>KAMIANKA</v>
          </cell>
          <cell r="F76">
            <v>62</v>
          </cell>
          <cell r="G76" t="str">
            <v>REPKI</v>
          </cell>
          <cell r="H76">
            <v>8307</v>
          </cell>
          <cell r="I76">
            <v>4</v>
          </cell>
          <cell r="J76" t="str">
            <v>08-307</v>
          </cell>
          <cell r="M76" t="str">
            <v>823-10-93-313</v>
          </cell>
        </row>
        <row r="77">
          <cell r="A77" t="str">
            <v>01-06521</v>
          </cell>
          <cell r="B77" t="str">
            <v>KLENIEWSKI MAREK</v>
          </cell>
          <cell r="C77" t="str">
            <v>KLENIEWSKI MAREK</v>
          </cell>
          <cell r="D77" t="str">
            <v>SYBERIA</v>
          </cell>
          <cell r="F77">
            <v>32</v>
          </cell>
          <cell r="G77" t="str">
            <v>STRZEGOWO</v>
          </cell>
          <cell r="H77">
            <v>6445</v>
          </cell>
          <cell r="I77">
            <v>4</v>
          </cell>
          <cell r="J77" t="str">
            <v>06-445</v>
          </cell>
          <cell r="K77">
            <v>236790113</v>
          </cell>
          <cell r="L77" t="str">
            <v>klenio1989@o2.pl</v>
          </cell>
        </row>
        <row r="78">
          <cell r="A78" t="str">
            <v>01-06531</v>
          </cell>
          <cell r="B78" t="str">
            <v>GOSPODARSTWO ROLNE MAREK CZARNECKI</v>
          </cell>
          <cell r="C78" t="str">
            <v>GR MAREK CZARNECKI</v>
          </cell>
          <cell r="D78" t="str">
            <v>KĄTY</v>
          </cell>
          <cell r="F78">
            <v>2</v>
          </cell>
          <cell r="G78" t="str">
            <v>OPINOGÓRA GÓRNA</v>
          </cell>
          <cell r="H78">
            <v>6406</v>
          </cell>
          <cell r="I78">
            <v>4</v>
          </cell>
          <cell r="J78" t="str">
            <v>06-406</v>
          </cell>
          <cell r="L78" t="str">
            <v>GR.MAREK.CZARNECKI@WP.PL</v>
          </cell>
          <cell r="M78" t="str">
            <v>566-17-21-130</v>
          </cell>
        </row>
        <row r="79">
          <cell r="A79" t="str">
            <v>01-06591</v>
          </cell>
          <cell r="B79" t="str">
            <v>GOSPODARSTWO ROLNE ROBERT NAWACKI</v>
          </cell>
          <cell r="C79" t="str">
            <v>GR ROBERT NAWACKI</v>
          </cell>
          <cell r="D79" t="str">
            <v>WINDYKI</v>
          </cell>
          <cell r="F79">
            <v>129</v>
          </cell>
          <cell r="G79" t="str">
            <v>WIECZFNIA KOŚCIELNA</v>
          </cell>
          <cell r="H79">
            <v>6513</v>
          </cell>
          <cell r="I79">
            <v>4</v>
          </cell>
          <cell r="J79" t="str">
            <v>06-513</v>
          </cell>
          <cell r="L79" t="str">
            <v>monikanawacka1991@wp.pl</v>
          </cell>
          <cell r="M79" t="str">
            <v>569-16-71-709</v>
          </cell>
        </row>
        <row r="80">
          <cell r="A80" t="str">
            <v>01-06601</v>
          </cell>
          <cell r="B80" t="str">
            <v>KOCIĘCKI KRZYSZTOF</v>
          </cell>
          <cell r="C80" t="str">
            <v>KOCIĘCKI KRZYSZTOF</v>
          </cell>
          <cell r="D80" t="str">
            <v>KOŁAKI BUDZYNO</v>
          </cell>
          <cell r="F80">
            <v>7</v>
          </cell>
          <cell r="G80" t="str">
            <v>OPINOGÓRA GÓRNA</v>
          </cell>
          <cell r="H80">
            <v>6406</v>
          </cell>
          <cell r="I80">
            <v>4</v>
          </cell>
          <cell r="J80" t="str">
            <v>06-406</v>
          </cell>
          <cell r="M80" t="str">
            <v>566-110-30-82</v>
          </cell>
        </row>
        <row r="81">
          <cell r="A81" t="str">
            <v>01-06631</v>
          </cell>
          <cell r="B81" t="str">
            <v>GOSPODARSTWO ROLNE UŚCIŃSKI ZBIGNIEW</v>
          </cell>
          <cell r="C81" t="str">
            <v>GR UŚCIŃSKI ZBIGNIEW</v>
          </cell>
          <cell r="D81" t="str">
            <v>DYBÓW</v>
          </cell>
          <cell r="F81">
            <v>43</v>
          </cell>
          <cell r="G81" t="str">
            <v>KOSÓW LACKI</v>
          </cell>
          <cell r="H81">
            <v>8330</v>
          </cell>
          <cell r="I81">
            <v>4</v>
          </cell>
          <cell r="J81" t="str">
            <v>08-330</v>
          </cell>
          <cell r="L81" t="str">
            <v>anna.uscinska74@gmail.com</v>
          </cell>
          <cell r="M81" t="str">
            <v>823-12-01-116</v>
          </cell>
        </row>
        <row r="82">
          <cell r="A82" t="str">
            <v>01-06641</v>
          </cell>
          <cell r="B82" t="str">
            <v>GOSPODARSTWO ROLNE WAWRZYŃCZAK WŁODZIMIERZ JÓZEF</v>
          </cell>
          <cell r="C82" t="str">
            <v>GR WAWRZYŃCZAK WŁODZIMIERZ J.</v>
          </cell>
          <cell r="D82" t="str">
            <v>STRZAŁKOWO</v>
          </cell>
          <cell r="F82">
            <v>5</v>
          </cell>
          <cell r="G82" t="str">
            <v>KONOPKI</v>
          </cell>
          <cell r="H82">
            <v>6560</v>
          </cell>
          <cell r="I82">
            <v>4</v>
          </cell>
          <cell r="J82" t="str">
            <v>06-560</v>
          </cell>
          <cell r="K82">
            <v>236532261</v>
          </cell>
          <cell r="L82" t="str">
            <v>wojciech.wawrzynczak1995@gmail.com</v>
          </cell>
          <cell r="M82" t="str">
            <v>569-16-19-152</v>
          </cell>
        </row>
        <row r="83">
          <cell r="A83" t="str">
            <v>01-06671</v>
          </cell>
          <cell r="B83" t="str">
            <v>RYBACZUK JERZY</v>
          </cell>
          <cell r="C83" t="str">
            <v>RYBACZUK JERZY</v>
          </cell>
          <cell r="D83" t="str">
            <v>HOŁOWCZYCE KOLONIA</v>
          </cell>
          <cell r="F83">
            <v>8</v>
          </cell>
          <cell r="G83" t="str">
            <v>SARNAKI</v>
          </cell>
          <cell r="H83">
            <v>8221</v>
          </cell>
          <cell r="I83">
            <v>4</v>
          </cell>
          <cell r="J83" t="str">
            <v>08-221</v>
          </cell>
          <cell r="L83" t="str">
            <v>aneta.rybaczuk04@gmail.com</v>
          </cell>
          <cell r="M83" t="str">
            <v>537-152-17-18</v>
          </cell>
        </row>
        <row r="84">
          <cell r="A84" t="str">
            <v>01-06681</v>
          </cell>
          <cell r="B84" t="str">
            <v>GOSPODARSTWO ROLNE ŁAZICKI PAWEŁ</v>
          </cell>
          <cell r="C84" t="str">
            <v>GR ŁAZICKI PAWEŁ</v>
          </cell>
          <cell r="D84" t="str">
            <v>BRZOZOWO DĄBRÓWKA</v>
          </cell>
          <cell r="F84">
            <v>12</v>
          </cell>
          <cell r="G84" t="str">
            <v>DZIERZGOWO</v>
          </cell>
          <cell r="H84">
            <v>6520</v>
          </cell>
          <cell r="I84">
            <v>4</v>
          </cell>
          <cell r="J84" t="str">
            <v>06-520</v>
          </cell>
          <cell r="L84" t="str">
            <v>magdalenakarolewska@gmail.com</v>
          </cell>
          <cell r="M84" t="str">
            <v>569-17-00-055</v>
          </cell>
        </row>
        <row r="85">
          <cell r="A85" t="str">
            <v>01-06741</v>
          </cell>
          <cell r="B85" t="str">
            <v>GOSPODARSTWO ROLNE PŁOSKI WIESŁAW</v>
          </cell>
          <cell r="C85" t="str">
            <v>GR PŁOSKI WIESŁAW</v>
          </cell>
          <cell r="D85" t="str">
            <v>WĄSOSZE</v>
          </cell>
          <cell r="F85">
            <v>8</v>
          </cell>
          <cell r="G85" t="str">
            <v>WIECZFNIA KOŚCIELNA</v>
          </cell>
          <cell r="H85">
            <v>6513</v>
          </cell>
          <cell r="I85">
            <v>4</v>
          </cell>
          <cell r="J85" t="str">
            <v>06-513</v>
          </cell>
          <cell r="L85" t="str">
            <v>danielploski123@gmail.com</v>
          </cell>
          <cell r="M85" t="str">
            <v>569-165-66-73</v>
          </cell>
        </row>
        <row r="86">
          <cell r="A86" t="str">
            <v>01-06791</v>
          </cell>
          <cell r="B86" t="str">
            <v>BOBER ANDRZEJ</v>
          </cell>
          <cell r="C86" t="str">
            <v>BOBER ANDRZEJ</v>
          </cell>
          <cell r="D86" t="str">
            <v>DAMIANÓW</v>
          </cell>
          <cell r="F86">
            <v>91</v>
          </cell>
          <cell r="G86" t="str">
            <v>TROJANÓW</v>
          </cell>
          <cell r="H86">
            <v>8455</v>
          </cell>
          <cell r="I86">
            <v>4</v>
          </cell>
          <cell r="J86" t="str">
            <v>08-455</v>
          </cell>
          <cell r="L86" t="str">
            <v>ANDRZEJBOBER@POCZTA.FM</v>
          </cell>
          <cell r="M86" t="str">
            <v>826-198-94-45</v>
          </cell>
        </row>
        <row r="87">
          <cell r="A87" t="str">
            <v>01-06851</v>
          </cell>
          <cell r="B87" t="str">
            <v>MICHALUK KRZYSZTOF</v>
          </cell>
          <cell r="C87" t="str">
            <v>MICHALUK KRZYSZTOF</v>
          </cell>
          <cell r="D87" t="str">
            <v>NOWE ŁEPKI</v>
          </cell>
          <cell r="F87">
            <v>20</v>
          </cell>
          <cell r="G87" t="str">
            <v>OLSZANKA</v>
          </cell>
          <cell r="H87">
            <v>8207</v>
          </cell>
          <cell r="I87">
            <v>4</v>
          </cell>
          <cell r="J87" t="str">
            <v>08-207</v>
          </cell>
          <cell r="L87" t="str">
            <v>dmmichaluk@wp.pl</v>
          </cell>
          <cell r="M87" t="str">
            <v>537-15-38-073</v>
          </cell>
        </row>
        <row r="88">
          <cell r="A88" t="str">
            <v>01-06881</v>
          </cell>
          <cell r="B88" t="str">
            <v>SKWARSKI ZDZISŁAW</v>
          </cell>
          <cell r="C88" t="str">
            <v>SKWARSKI ZDZISŁAW</v>
          </cell>
          <cell r="D88" t="str">
            <v>NOWE GUMINO</v>
          </cell>
          <cell r="F88">
            <v>15</v>
          </cell>
          <cell r="G88" t="str">
            <v>DZIERZĄŻNIA</v>
          </cell>
          <cell r="H88">
            <v>9164</v>
          </cell>
          <cell r="I88">
            <v>4</v>
          </cell>
          <cell r="J88" t="str">
            <v>09-164</v>
          </cell>
          <cell r="K88">
            <v>236643137</v>
          </cell>
          <cell r="L88" t="str">
            <v>s.kaim@technapologne.pl</v>
          </cell>
          <cell r="M88" t="str">
            <v>567-16-81-722</v>
          </cell>
        </row>
        <row r="89">
          <cell r="A89" t="str">
            <v>01-06911</v>
          </cell>
          <cell r="B89" t="str">
            <v>KACZOR MARIAN</v>
          </cell>
          <cell r="C89" t="str">
            <v>KACZOR MARIAN</v>
          </cell>
          <cell r="D89" t="str">
            <v>KOPACZYSKA</v>
          </cell>
          <cell r="F89">
            <v>24</v>
          </cell>
          <cell r="G89" t="str">
            <v>BARANOWO</v>
          </cell>
          <cell r="H89">
            <v>6320</v>
          </cell>
          <cell r="I89">
            <v>4</v>
          </cell>
          <cell r="J89" t="str">
            <v>06-320</v>
          </cell>
          <cell r="K89">
            <v>295920259</v>
          </cell>
          <cell r="L89" t="str">
            <v>LUKASZ.WYCECH@WIPASZ.PL</v>
          </cell>
          <cell r="M89" t="str">
            <v>761-10-14-242</v>
          </cell>
        </row>
        <row r="90">
          <cell r="A90" t="str">
            <v>01-06931</v>
          </cell>
          <cell r="B90" t="str">
            <v>GOSPODARSTWO ROLNE KOWALCZYK ZBIGNIEW</v>
          </cell>
          <cell r="C90" t="str">
            <v>GR KOWALCZYK ZBIGNIEW</v>
          </cell>
          <cell r="D90" t="str">
            <v>ZABIELE</v>
          </cell>
          <cell r="F90">
            <v>7</v>
          </cell>
          <cell r="G90" t="str">
            <v>RZEKUŃ</v>
          </cell>
          <cell r="H90">
            <v>7411</v>
          </cell>
          <cell r="I90">
            <v>4</v>
          </cell>
          <cell r="J90" t="str">
            <v>07-411</v>
          </cell>
          <cell r="L90" t="str">
            <v>zbigniewkowalczyk14@wp.pl</v>
          </cell>
          <cell r="M90" t="str">
            <v>758-195-15-09</v>
          </cell>
        </row>
        <row r="91">
          <cell r="A91" t="str">
            <v>01-06941</v>
          </cell>
          <cell r="B91" t="str">
            <v>GOSPODARSTWO ROLNE KOŁAKOWSKI MAREK</v>
          </cell>
          <cell r="C91" t="str">
            <v>GR KOŁAKOWSKI MAREK</v>
          </cell>
          <cell r="D91" t="str">
            <v>ŁAGUNY</v>
          </cell>
          <cell r="F91">
            <v>13</v>
          </cell>
          <cell r="G91" t="str">
            <v>OPINOGÓRA-GÓRNA</v>
          </cell>
          <cell r="H91">
            <v>6406</v>
          </cell>
          <cell r="I91">
            <v>4</v>
          </cell>
          <cell r="J91" t="str">
            <v>06-406</v>
          </cell>
          <cell r="L91" t="str">
            <v>kolakowskimarek@wp.pl</v>
          </cell>
          <cell r="M91" t="str">
            <v>566-192-24-14</v>
          </cell>
        </row>
        <row r="92">
          <cell r="A92" t="str">
            <v>01-06991</v>
          </cell>
          <cell r="B92" t="str">
            <v>GOSPODARSTWO ROLNE ŁUKASZ OLSZEWSKI</v>
          </cell>
          <cell r="C92" t="str">
            <v>GR ŁUKASZ OLSZEWSKI</v>
          </cell>
          <cell r="D92" t="str">
            <v>DZBONIE</v>
          </cell>
          <cell r="F92">
            <v>35</v>
          </cell>
          <cell r="G92" t="str">
            <v>OPINOGÓRA GÓRNA</v>
          </cell>
          <cell r="H92">
            <v>6406</v>
          </cell>
          <cell r="I92">
            <v>4</v>
          </cell>
          <cell r="J92" t="str">
            <v>06-406</v>
          </cell>
          <cell r="L92" t="str">
            <v>LUKASZ.OLSZEWSKI8@ONET.PL</v>
          </cell>
          <cell r="M92" t="str">
            <v>566-178-31-48</v>
          </cell>
        </row>
        <row r="93">
          <cell r="A93" t="str">
            <v>01-07011</v>
          </cell>
          <cell r="B93" t="str">
            <v>OLSZEWSKI DARIUSZ</v>
          </cell>
          <cell r="C93" t="str">
            <v>OLSZEWSKI DARIUSZ</v>
          </cell>
          <cell r="D93" t="str">
            <v>DZBONIE</v>
          </cell>
          <cell r="F93">
            <v>18</v>
          </cell>
          <cell r="G93" t="str">
            <v>0PINOGÓRA GÓRNA</v>
          </cell>
          <cell r="H93">
            <v>6406</v>
          </cell>
          <cell r="I93">
            <v>4</v>
          </cell>
          <cell r="J93" t="str">
            <v>06-406</v>
          </cell>
          <cell r="M93" t="str">
            <v>566-100-58-24</v>
          </cell>
        </row>
        <row r="94">
          <cell r="A94" t="str">
            <v>01-07031</v>
          </cell>
          <cell r="B94" t="str">
            <v>TOMCZUK JACEK</v>
          </cell>
          <cell r="C94" t="str">
            <v>TOMCZUK JACEK</v>
          </cell>
          <cell r="D94" t="str">
            <v>CZEKANÓW</v>
          </cell>
          <cell r="F94">
            <v>70</v>
          </cell>
          <cell r="G94" t="str">
            <v>JABŁONNA LACKA</v>
          </cell>
          <cell r="H94">
            <v>8304</v>
          </cell>
          <cell r="I94">
            <v>4</v>
          </cell>
          <cell r="J94" t="str">
            <v>08-304</v>
          </cell>
          <cell r="L94" t="str">
            <v>j.tomczuk@onet.eu</v>
          </cell>
          <cell r="M94" t="str">
            <v>823-13-35-035</v>
          </cell>
        </row>
        <row r="95">
          <cell r="A95" t="str">
            <v>01-07041</v>
          </cell>
          <cell r="B95" t="str">
            <v>GOSPODARSTWO ROLNE ADAM CHROSTOWSKI</v>
          </cell>
          <cell r="C95" t="str">
            <v>GR ADAM CHROSTOWSKI</v>
          </cell>
          <cell r="D95" t="str">
            <v>BOROWCE</v>
          </cell>
          <cell r="F95">
            <v>10</v>
          </cell>
          <cell r="G95" t="str">
            <v>TROSZYN</v>
          </cell>
          <cell r="H95">
            <v>7405</v>
          </cell>
          <cell r="I95">
            <v>4</v>
          </cell>
          <cell r="J95" t="str">
            <v>07-405</v>
          </cell>
          <cell r="L95" t="str">
            <v>adam.chrostowski@poczta.onet.pl</v>
          </cell>
          <cell r="M95" t="str">
            <v>758-203-58-32</v>
          </cell>
        </row>
        <row r="96">
          <cell r="A96" t="str">
            <v>01-07061</v>
          </cell>
          <cell r="B96" t="str">
            <v>WIEJAK KRZYSZTOF</v>
          </cell>
          <cell r="C96" t="str">
            <v>WIEJAK KRZYSZTOF</v>
          </cell>
          <cell r="D96" t="str">
            <v>OLSZEWO BOŁĄKI</v>
          </cell>
          <cell r="F96">
            <v>1</v>
          </cell>
          <cell r="G96" t="str">
            <v>STUPSK MAZOWIECKI</v>
          </cell>
          <cell r="H96">
            <v>6561</v>
          </cell>
          <cell r="I96">
            <v>4</v>
          </cell>
          <cell r="J96" t="str">
            <v>06-561</v>
          </cell>
          <cell r="K96">
            <v>236836515</v>
          </cell>
          <cell r="L96" t="str">
            <v>gosiawiejak@o2.pl</v>
          </cell>
          <cell r="M96" t="str">
            <v>569-16-14-700</v>
          </cell>
        </row>
        <row r="97">
          <cell r="A97" t="str">
            <v>01-07081</v>
          </cell>
          <cell r="B97" t="str">
            <v>NOWICKI ZDZISŁAW</v>
          </cell>
          <cell r="C97" t="str">
            <v>NOWICKI ZDZISŁAW</v>
          </cell>
          <cell r="D97" t="str">
            <v>ILINKO</v>
          </cell>
          <cell r="F97">
            <v>13</v>
          </cell>
          <cell r="G97" t="str">
            <v>PŁOŃSK</v>
          </cell>
          <cell r="H97">
            <v>9100</v>
          </cell>
          <cell r="I97">
            <v>4</v>
          </cell>
          <cell r="J97" t="str">
            <v>09-100</v>
          </cell>
          <cell r="M97" t="str">
            <v>567-16-80-958</v>
          </cell>
        </row>
        <row r="98">
          <cell r="A98" t="str">
            <v>01-07101</v>
          </cell>
          <cell r="B98" t="str">
            <v>GOSPODARSTWO ROLNE JAROSZ PIOTR</v>
          </cell>
          <cell r="C98" t="str">
            <v>GR JAROSZ PIOTR</v>
          </cell>
          <cell r="D98" t="str">
            <v>STUPSK</v>
          </cell>
          <cell r="E98" t="str">
            <v>MICKIEWICZA</v>
          </cell>
          <cell r="F98">
            <v>10</v>
          </cell>
          <cell r="G98" t="str">
            <v>STUPSK</v>
          </cell>
          <cell r="H98">
            <v>6561</v>
          </cell>
          <cell r="I98">
            <v>4</v>
          </cell>
          <cell r="J98" t="str">
            <v>06-561</v>
          </cell>
          <cell r="L98" t="str">
            <v>piotrjarosz@op.pl</v>
          </cell>
          <cell r="M98" t="str">
            <v>569-16-45-936</v>
          </cell>
        </row>
        <row r="99">
          <cell r="A99" t="str">
            <v>01-07121</v>
          </cell>
          <cell r="B99" t="str">
            <v>GOSPODARSTWO ROLNE ZAWADZKI ADAM</v>
          </cell>
          <cell r="C99" t="str">
            <v>GR ZAWADZKI ADAM</v>
          </cell>
          <cell r="D99" t="str">
            <v>CHĄDZYŃ</v>
          </cell>
          <cell r="F99">
            <v>77</v>
          </cell>
          <cell r="G99" t="str">
            <v>STERDYŃ</v>
          </cell>
          <cell r="H99">
            <v>8320</v>
          </cell>
          <cell r="I99">
            <v>4</v>
          </cell>
          <cell r="J99" t="str">
            <v>08-320</v>
          </cell>
          <cell r="K99">
            <v>257870107</v>
          </cell>
          <cell r="L99" t="str">
            <v>ADAMZAWA77@GMAIL.COM</v>
          </cell>
          <cell r="M99" t="str">
            <v>823-124-75-90</v>
          </cell>
        </row>
        <row r="100">
          <cell r="A100" t="str">
            <v>01-07141</v>
          </cell>
          <cell r="B100" t="str">
            <v>GOSPODARSTWO ROLNE REKOSZ MIROSŁAW</v>
          </cell>
          <cell r="C100" t="str">
            <v>GR REKOSZ MIROSŁAW</v>
          </cell>
          <cell r="D100" t="str">
            <v>GĄSEWO NOWE</v>
          </cell>
          <cell r="F100">
            <v>38</v>
          </cell>
          <cell r="G100" t="str">
            <v>SYPNIEWO</v>
          </cell>
          <cell r="H100">
            <v>6213</v>
          </cell>
          <cell r="I100">
            <v>4</v>
          </cell>
          <cell r="J100" t="str">
            <v>06-213</v>
          </cell>
          <cell r="K100">
            <v>297179076</v>
          </cell>
          <cell r="M100" t="str">
            <v>757-132-94-35</v>
          </cell>
        </row>
        <row r="101">
          <cell r="A101" t="str">
            <v>01-07191</v>
          </cell>
          <cell r="B101" t="str">
            <v>SMOLAREK PAWEŁ KAROL</v>
          </cell>
          <cell r="C101" t="str">
            <v>SMOLAREK PAWEŁ KAROL</v>
          </cell>
          <cell r="D101" t="str">
            <v>CUMINO</v>
          </cell>
          <cell r="F101">
            <v>18</v>
          </cell>
          <cell r="G101" t="str">
            <v>NACPOLSK</v>
          </cell>
          <cell r="H101">
            <v>9162</v>
          </cell>
          <cell r="I101">
            <v>4</v>
          </cell>
          <cell r="J101" t="str">
            <v>09-162</v>
          </cell>
          <cell r="L101" t="str">
            <v>katarzyna75xx@wp.pl</v>
          </cell>
          <cell r="M101" t="str">
            <v>567-163-15-23</v>
          </cell>
        </row>
        <row r="102">
          <cell r="A102" t="str">
            <v>01-07281</v>
          </cell>
          <cell r="B102" t="str">
            <v>LUBOMSKA GABRIELA</v>
          </cell>
          <cell r="C102" t="str">
            <v>LUBOMSKA GABRIELA</v>
          </cell>
          <cell r="D102" t="str">
            <v>ZATOROWIZNA</v>
          </cell>
          <cell r="F102">
            <v>19</v>
          </cell>
          <cell r="G102" t="str">
            <v>LUBOWIDZ</v>
          </cell>
          <cell r="H102">
            <v>9303</v>
          </cell>
          <cell r="I102">
            <v>4</v>
          </cell>
          <cell r="J102" t="str">
            <v>09-303</v>
          </cell>
          <cell r="L102" t="str">
            <v>witeklubomski@wp.pl</v>
          </cell>
          <cell r="M102" t="str">
            <v>571-129-46-59</v>
          </cell>
        </row>
        <row r="103">
          <cell r="A103" t="str">
            <v>01-07291</v>
          </cell>
          <cell r="B103" t="str">
            <v>MATRYBA KATARZYNA</v>
          </cell>
          <cell r="C103" t="str">
            <v>MATRYBA KATARZYNA</v>
          </cell>
          <cell r="D103" t="str">
            <v>BRZEGI</v>
          </cell>
          <cell r="F103">
            <v>72</v>
          </cell>
          <cell r="G103" t="str">
            <v>MIASTKÓW KOŚCIELNY</v>
          </cell>
          <cell r="H103">
            <v>8420</v>
          </cell>
          <cell r="I103">
            <v>4</v>
          </cell>
          <cell r="J103" t="str">
            <v>08-420</v>
          </cell>
          <cell r="L103" t="str">
            <v>krzysiek55550@o2.pl</v>
          </cell>
          <cell r="M103" t="str">
            <v>825-213-02-78</v>
          </cell>
        </row>
        <row r="104">
          <cell r="A104" t="str">
            <v>01-07311</v>
          </cell>
          <cell r="B104" t="str">
            <v>GOSPODARSTWO ROLNE ŁUKASZ GŁUCHOWSKI</v>
          </cell>
          <cell r="C104" t="str">
            <v>GR ŁUKASZ GŁUCHOWSKI</v>
          </cell>
          <cell r="D104" t="str">
            <v>STARE GLINKI</v>
          </cell>
          <cell r="F104">
            <v>11</v>
          </cell>
          <cell r="G104" t="str">
            <v>SYPNIEWO</v>
          </cell>
          <cell r="H104">
            <v>6216</v>
          </cell>
          <cell r="I104">
            <v>4</v>
          </cell>
          <cell r="J104" t="str">
            <v>06-216</v>
          </cell>
          <cell r="L104" t="str">
            <v>lukaszgluchowski91@gmail.com</v>
          </cell>
          <cell r="M104" t="str">
            <v>757-148-73-41</v>
          </cell>
        </row>
        <row r="105">
          <cell r="A105" t="str">
            <v>01-07331</v>
          </cell>
          <cell r="B105" t="str">
            <v>GOSPODARSTWO ROLNE RUTKOWSKI JAN ADAM</v>
          </cell>
          <cell r="C105" t="str">
            <v>GR RUTKOWSKI JAN ADAM</v>
          </cell>
          <cell r="D105" t="str">
            <v>OLSZEWO-BORZYMY</v>
          </cell>
          <cell r="F105">
            <v>7</v>
          </cell>
          <cell r="G105" t="str">
            <v>KONOPKI</v>
          </cell>
          <cell r="H105">
            <v>6560</v>
          </cell>
          <cell r="I105">
            <v>4</v>
          </cell>
          <cell r="J105" t="str">
            <v>06-560</v>
          </cell>
          <cell r="L105" t="str">
            <v>jr.rutkowskijan@gmail.com</v>
          </cell>
          <cell r="M105" t="str">
            <v>569-14-88-359</v>
          </cell>
        </row>
        <row r="106">
          <cell r="A106" t="str">
            <v>01-07351</v>
          </cell>
          <cell r="B106" t="str">
            <v>GOSPODARSTWO ROLNE JANECKI KRZYSZTOF</v>
          </cell>
          <cell r="C106" t="str">
            <v>GR JANECKI KRZYSZTOF</v>
          </cell>
          <cell r="D106" t="str">
            <v>ZDROJKI</v>
          </cell>
          <cell r="F106">
            <v>16</v>
          </cell>
          <cell r="G106" t="str">
            <v>SYBERIA</v>
          </cell>
          <cell r="H106">
            <v>9303</v>
          </cell>
          <cell r="I106">
            <v>4</v>
          </cell>
          <cell r="J106" t="str">
            <v>09-303</v>
          </cell>
          <cell r="L106" t="str">
            <v>JANECKI.KRZYSZTOF@WP.PL</v>
          </cell>
          <cell r="M106" t="str">
            <v>511-01-57-768</v>
          </cell>
        </row>
        <row r="107">
          <cell r="A107" t="str">
            <v>01-07381</v>
          </cell>
          <cell r="B107" t="str">
            <v>GOSPODARSTWO ROLNE SZCZEPAŃSKI ANDRZEJ</v>
          </cell>
          <cell r="C107" t="str">
            <v>GR SZCZEPAŃSKI ANDRZEJ</v>
          </cell>
          <cell r="D107" t="str">
            <v>POMASKI WIELKIE</v>
          </cell>
          <cell r="F107">
            <v>8</v>
          </cell>
          <cell r="G107" t="str">
            <v>MAKÓW MAZOWIECKI</v>
          </cell>
          <cell r="H107">
            <v>6200</v>
          </cell>
          <cell r="I107">
            <v>4</v>
          </cell>
          <cell r="J107" t="str">
            <v>06-200</v>
          </cell>
          <cell r="K107">
            <v>297171789</v>
          </cell>
          <cell r="L107" t="str">
            <v>andpom@o2.pl</v>
          </cell>
          <cell r="M107" t="str">
            <v>757-13-14-770</v>
          </cell>
        </row>
        <row r="108">
          <cell r="A108" t="str">
            <v>01-07391</v>
          </cell>
          <cell r="B108" t="str">
            <v>KURLĘDA PAWEŁ</v>
          </cell>
          <cell r="C108" t="str">
            <v>KURLĘDA PAWEŁ</v>
          </cell>
          <cell r="D108" t="str">
            <v>PĄCZKOWO</v>
          </cell>
          <cell r="F108" t="str">
            <v>30A</v>
          </cell>
          <cell r="G108" t="str">
            <v>SZREŃSK</v>
          </cell>
          <cell r="H108">
            <v>6550</v>
          </cell>
          <cell r="I108">
            <v>4</v>
          </cell>
          <cell r="J108" t="str">
            <v>06-550</v>
          </cell>
          <cell r="K108">
            <v>236527217</v>
          </cell>
          <cell r="L108" t="str">
            <v>aniak491@wp.pl</v>
          </cell>
          <cell r="M108" t="str">
            <v>569-138-95-97</v>
          </cell>
        </row>
        <row r="109">
          <cell r="A109" t="str">
            <v>01-07411</v>
          </cell>
          <cell r="B109" t="str">
            <v>GOSPODARSTWO ROLNE ZALEWSKI MICHAŁ</v>
          </cell>
          <cell r="C109" t="str">
            <v>GR ZALEWSKI MICHAŁ</v>
          </cell>
          <cell r="D109" t="str">
            <v>TYMIANKI  PACHOłY</v>
          </cell>
          <cell r="F109">
            <v>5</v>
          </cell>
          <cell r="G109" t="str">
            <v>BOGUTY</v>
          </cell>
          <cell r="H109">
            <v>7325</v>
          </cell>
          <cell r="I109">
            <v>4</v>
          </cell>
          <cell r="J109" t="str">
            <v>07-325</v>
          </cell>
          <cell r="L109" t="str">
            <v>zalewski1989@o2.pl</v>
          </cell>
          <cell r="M109" t="str">
            <v>759-172-04-73</v>
          </cell>
        </row>
        <row r="110">
          <cell r="A110" t="str">
            <v>01-07431</v>
          </cell>
          <cell r="B110" t="str">
            <v>TRACZYK GRZEGORZ</v>
          </cell>
          <cell r="C110" t="str">
            <v>TRACZYK GRZEGORZ</v>
          </cell>
          <cell r="D110" t="str">
            <v>NOWE GUMINO</v>
          </cell>
          <cell r="F110">
            <v>8</v>
          </cell>
          <cell r="G110" t="str">
            <v>DZIERZĄŻNIA</v>
          </cell>
          <cell r="H110">
            <v>9164</v>
          </cell>
          <cell r="I110">
            <v>4</v>
          </cell>
          <cell r="J110" t="str">
            <v>09-164</v>
          </cell>
          <cell r="K110">
            <v>236629121</v>
          </cell>
          <cell r="M110" t="str">
            <v>567-163-17-18</v>
          </cell>
        </row>
        <row r="111">
          <cell r="A111" t="str">
            <v>01-07471</v>
          </cell>
          <cell r="B111" t="str">
            <v>SMOLIŃSKI WITOLD KAZIMIERZ</v>
          </cell>
          <cell r="C111" t="str">
            <v>SMOLIŃSKI WITOLD KAZIMIERZ</v>
          </cell>
          <cell r="D111" t="str">
            <v>ZALEŚ</v>
          </cell>
          <cell r="F111">
            <v>5</v>
          </cell>
          <cell r="G111" t="str">
            <v>STERDYŃ</v>
          </cell>
          <cell r="H111">
            <v>8320</v>
          </cell>
          <cell r="I111">
            <v>4</v>
          </cell>
          <cell r="J111" t="str">
            <v>08-320</v>
          </cell>
          <cell r="K111">
            <v>257874924</v>
          </cell>
          <cell r="L111" t="str">
            <v>hanna.smolinska8@wp.pl</v>
          </cell>
          <cell r="M111" t="str">
            <v>823-146-11-59</v>
          </cell>
        </row>
        <row r="112">
          <cell r="A112" t="str">
            <v>01-07481</v>
          </cell>
          <cell r="B112" t="str">
            <v>GOSPODARSTWO ROLNE GĄSOWSKI PAWEŁ</v>
          </cell>
          <cell r="C112" t="str">
            <v>GR GĄSOWSKI PAWEŁ</v>
          </cell>
          <cell r="D112" t="str">
            <v>WRZOSKI</v>
          </cell>
          <cell r="F112">
            <v>18</v>
          </cell>
          <cell r="G112" t="str">
            <v>MIEDZNA</v>
          </cell>
          <cell r="H112">
            <v>7106</v>
          </cell>
          <cell r="I112">
            <v>4</v>
          </cell>
          <cell r="J112" t="str">
            <v>07-106</v>
          </cell>
          <cell r="K112">
            <v>256919569</v>
          </cell>
          <cell r="L112" t="str">
            <v>anetag@poczta.onet.pl</v>
          </cell>
          <cell r="M112" t="str">
            <v>824-15-82-077</v>
          </cell>
        </row>
        <row r="113">
          <cell r="A113" t="str">
            <v>01-07501</v>
          </cell>
          <cell r="B113" t="str">
            <v>GOSPODARSTWO ROLNE SAWCZUK KRZYSZTOF JÓZEF</v>
          </cell>
          <cell r="C113" t="str">
            <v>GR SAWCZUK KRZYSZTOF JÓZEF</v>
          </cell>
          <cell r="D113" t="str">
            <v>NOWE MIERZWICE</v>
          </cell>
          <cell r="F113">
            <v>16</v>
          </cell>
          <cell r="G113" t="str">
            <v>SARNAKI</v>
          </cell>
          <cell r="H113">
            <v>8220</v>
          </cell>
          <cell r="I113">
            <v>4</v>
          </cell>
          <cell r="J113" t="str">
            <v>08-220</v>
          </cell>
          <cell r="L113" t="str">
            <v>krzysztof.sawczuk1@wp.pl</v>
          </cell>
          <cell r="M113" t="str">
            <v>496-014-02-97</v>
          </cell>
        </row>
        <row r="114">
          <cell r="A114" t="str">
            <v>01-07531</v>
          </cell>
          <cell r="B114" t="str">
            <v>KLICKI ADAM</v>
          </cell>
          <cell r="C114" t="str">
            <v>KLICKI ADAM</v>
          </cell>
          <cell r="D114" t="str">
            <v>ŻMIJEWO TROJANY</v>
          </cell>
          <cell r="F114">
            <v>1</v>
          </cell>
          <cell r="G114" t="str">
            <v>KONOPKI</v>
          </cell>
          <cell r="H114">
            <v>6560</v>
          </cell>
          <cell r="I114">
            <v>4</v>
          </cell>
          <cell r="J114" t="str">
            <v>06-560</v>
          </cell>
          <cell r="K114">
            <v>236552737</v>
          </cell>
          <cell r="L114" t="str">
            <v>aaniaklickaa@interia.pl</v>
          </cell>
          <cell r="M114" t="str">
            <v>569-167-52-16</v>
          </cell>
        </row>
        <row r="115">
          <cell r="A115" t="str">
            <v>01-07551</v>
          </cell>
          <cell r="B115" t="str">
            <v>GOSPODARSTWO ROLNE SZYMON CYWIŃSKI</v>
          </cell>
          <cell r="C115" t="str">
            <v>GR SZYMON CYWIŃSKI</v>
          </cell>
          <cell r="D115" t="str">
            <v>HUMIĘCINO</v>
          </cell>
          <cell r="F115">
            <v>12</v>
          </cell>
          <cell r="G115" t="str">
            <v>GRUDUSK</v>
          </cell>
          <cell r="H115">
            <v>6460</v>
          </cell>
          <cell r="I115">
            <v>4</v>
          </cell>
          <cell r="J115" t="str">
            <v>06-460</v>
          </cell>
          <cell r="L115" t="str">
            <v>szymon_1987@wp.pl</v>
          </cell>
          <cell r="M115" t="str">
            <v>566-197-42-62</v>
          </cell>
        </row>
        <row r="116">
          <cell r="A116" t="str">
            <v>01-07561</v>
          </cell>
          <cell r="B116" t="str">
            <v>DOROSZ KRZYSZTOF</v>
          </cell>
          <cell r="C116" t="str">
            <v>DOROSZ KRZYSZTOF</v>
          </cell>
          <cell r="D116" t="str">
            <v>HUMIĘCINO</v>
          </cell>
          <cell r="F116">
            <v>10</v>
          </cell>
          <cell r="G116" t="str">
            <v>GRUDUSK</v>
          </cell>
          <cell r="H116">
            <v>6460</v>
          </cell>
          <cell r="I116">
            <v>4</v>
          </cell>
          <cell r="J116" t="str">
            <v>06-460</v>
          </cell>
          <cell r="K116">
            <v>236715471</v>
          </cell>
          <cell r="L116" t="str">
            <v>lekwet@interia.eu</v>
          </cell>
          <cell r="M116" t="str">
            <v>566-17-10-741</v>
          </cell>
        </row>
        <row r="117">
          <cell r="A117" t="str">
            <v>01-07611</v>
          </cell>
          <cell r="B117" t="str">
            <v>MORAWSKA IZA</v>
          </cell>
          <cell r="C117" t="str">
            <v>MORAWSKA IZA</v>
          </cell>
          <cell r="D117" t="str">
            <v>STARCZEWO WIELKIE</v>
          </cell>
          <cell r="F117">
            <v>8</v>
          </cell>
          <cell r="G117" t="str">
            <v>DZIERZĄŻNIA</v>
          </cell>
          <cell r="H117">
            <v>9164</v>
          </cell>
          <cell r="I117">
            <v>4</v>
          </cell>
          <cell r="J117" t="str">
            <v>09-164</v>
          </cell>
          <cell r="M117" t="str">
            <v>567-15-39-154</v>
          </cell>
        </row>
        <row r="118">
          <cell r="A118" t="str">
            <v>01-07631</v>
          </cell>
          <cell r="B118" t="str">
            <v>GOSPODARSTWO ROLNE WITKOWSKI PIOTR</v>
          </cell>
          <cell r="C118" t="str">
            <v>GR WITKOWSKI PIOTR</v>
          </cell>
          <cell r="D118" t="str">
            <v>BRODY</v>
          </cell>
          <cell r="E118" t="str">
            <v>WSPÓLNA</v>
          </cell>
          <cell r="F118">
            <v>7</v>
          </cell>
          <cell r="G118" t="str">
            <v>PŁOŃSK</v>
          </cell>
          <cell r="H118">
            <v>9100</v>
          </cell>
          <cell r="I118">
            <v>4</v>
          </cell>
          <cell r="J118" t="str">
            <v>09-100</v>
          </cell>
          <cell r="L118" t="str">
            <v>piotrekwitkos@wp.pl</v>
          </cell>
          <cell r="M118" t="str">
            <v>567-168-29-86</v>
          </cell>
        </row>
        <row r="119">
          <cell r="A119" t="str">
            <v>01-07651</v>
          </cell>
          <cell r="B119" t="str">
            <v>GOSPODARSTWO ROLNE GOŹDZIEWSKI IRENEUSZ</v>
          </cell>
          <cell r="C119" t="str">
            <v>GR GOŹDZIEWSKI IRENEUSZ</v>
          </cell>
          <cell r="D119" t="str">
            <v>GOLANY</v>
          </cell>
          <cell r="F119">
            <v>45</v>
          </cell>
          <cell r="G119" t="str">
            <v>PRZASNYSZ</v>
          </cell>
          <cell r="H119">
            <v>6300</v>
          </cell>
          <cell r="I119">
            <v>4</v>
          </cell>
          <cell r="J119" t="str">
            <v>06-300</v>
          </cell>
          <cell r="L119" t="str">
            <v>irek.goz@op.pl</v>
          </cell>
          <cell r="M119" t="str">
            <v>761-112-72-13</v>
          </cell>
        </row>
        <row r="120">
          <cell r="A120" t="str">
            <v>01-07701</v>
          </cell>
          <cell r="B120" t="str">
            <v>GOSPODARSTWO ROLNE WASZCZUK ELŻBIETA</v>
          </cell>
          <cell r="C120" t="str">
            <v>GR WASZCZUK ELŻBIETA</v>
          </cell>
          <cell r="D120" t="str">
            <v>STARY RATYNIEC</v>
          </cell>
          <cell r="F120">
            <v>11</v>
          </cell>
          <cell r="G120" t="str">
            <v>STERDYŃ</v>
          </cell>
          <cell r="H120">
            <v>8320</v>
          </cell>
          <cell r="I120">
            <v>4</v>
          </cell>
          <cell r="J120" t="str">
            <v>08-320</v>
          </cell>
          <cell r="K120">
            <v>257874913</v>
          </cell>
          <cell r="L120" t="str">
            <v>awaszczuk2@wp.pl</v>
          </cell>
          <cell r="M120" t="str">
            <v>823-147-44-98</v>
          </cell>
        </row>
        <row r="121">
          <cell r="A121" t="str">
            <v>01-07751</v>
          </cell>
          <cell r="B121" t="str">
            <v>GOSPODARSTWO ROLNE JAROSŁAW CZYŻEWSKI</v>
          </cell>
          <cell r="C121" t="str">
            <v>GR JAROSŁAW CZYŻEWSKI</v>
          </cell>
          <cell r="D121" t="str">
            <v>MILEWO WYPYCHY</v>
          </cell>
          <cell r="F121">
            <v>4</v>
          </cell>
          <cell r="G121" t="str">
            <v>KARNIEWO</v>
          </cell>
          <cell r="H121">
            <v>6425</v>
          </cell>
          <cell r="I121">
            <v>4</v>
          </cell>
          <cell r="J121" t="str">
            <v>06-425</v>
          </cell>
          <cell r="L121" t="str">
            <v>jarek6630@interia.pl</v>
          </cell>
          <cell r="M121" t="str">
            <v>757-144-27-17</v>
          </cell>
        </row>
        <row r="122">
          <cell r="A122" t="str">
            <v>01-07781</v>
          </cell>
          <cell r="B122" t="str">
            <v>GOSPODARSTWO ROLNE TURKOWSKI SŁAWOMIR</v>
          </cell>
          <cell r="C122" t="str">
            <v>GR TURKOWSKI SŁAWOMIR</v>
          </cell>
          <cell r="D122" t="str">
            <v>GUMOWO</v>
          </cell>
          <cell r="F122">
            <v>35</v>
          </cell>
          <cell r="G122" t="str">
            <v>DZIERZĄŻNIA</v>
          </cell>
          <cell r="H122">
            <v>9164</v>
          </cell>
          <cell r="I122">
            <v>4</v>
          </cell>
          <cell r="J122" t="str">
            <v>09-164</v>
          </cell>
          <cell r="L122" t="str">
            <v>anetaturkowska1@wp.pl</v>
          </cell>
          <cell r="M122" t="str">
            <v>567-169-25-94</v>
          </cell>
        </row>
        <row r="123">
          <cell r="A123" t="str">
            <v>01-07791</v>
          </cell>
          <cell r="B123" t="str">
            <v>GOSPODARSTWO ROLNE PRZYCHODZKI MARCIN</v>
          </cell>
          <cell r="C123" t="str">
            <v>GR PRZYCHODZKI MARCIN</v>
          </cell>
          <cell r="D123" t="str">
            <v>LEŚNIEWO</v>
          </cell>
          <cell r="F123">
            <v>12</v>
          </cell>
          <cell r="G123" t="str">
            <v>KARNIEWO</v>
          </cell>
          <cell r="H123">
            <v>6425</v>
          </cell>
          <cell r="I123">
            <v>4</v>
          </cell>
          <cell r="J123" t="str">
            <v>06-425</v>
          </cell>
          <cell r="L123" t="str">
            <v>marcin_przychodzki@wp.pl</v>
          </cell>
          <cell r="M123" t="str">
            <v>757-143-60-94</v>
          </cell>
        </row>
        <row r="124">
          <cell r="A124" t="str">
            <v>01-07811</v>
          </cell>
          <cell r="B124" t="str">
            <v>WELENC GRZEGORZ</v>
          </cell>
          <cell r="C124" t="str">
            <v>WELENC GRZEGORZ</v>
          </cell>
          <cell r="D124" t="str">
            <v>WYSZYNY KOŚCIELNE</v>
          </cell>
          <cell r="F124">
            <v>33</v>
          </cell>
          <cell r="G124" t="str">
            <v>STUPSK</v>
          </cell>
          <cell r="H124">
            <v>6561</v>
          </cell>
          <cell r="I124">
            <v>4</v>
          </cell>
          <cell r="J124" t="str">
            <v>06-561</v>
          </cell>
          <cell r="M124" t="str">
            <v>569-10-38-490</v>
          </cell>
        </row>
        <row r="125">
          <cell r="A125" t="str">
            <v>01-07841</v>
          </cell>
          <cell r="B125" t="str">
            <v>GOSPODARSTWO ROLNE POPIELARCZYK STANISŁAW</v>
          </cell>
          <cell r="C125" t="str">
            <v>GR POPIELARCZYK STANISŁAW</v>
          </cell>
          <cell r="D125" t="str">
            <v>TARTAK</v>
          </cell>
          <cell r="F125">
            <v>10</v>
          </cell>
          <cell r="G125" t="str">
            <v>LIPNIKI</v>
          </cell>
          <cell r="H125">
            <v>7436</v>
          </cell>
          <cell r="I125">
            <v>4</v>
          </cell>
          <cell r="J125" t="str">
            <v>07-436</v>
          </cell>
          <cell r="K125">
            <v>297726191</v>
          </cell>
          <cell r="L125" t="str">
            <v>marcinpopielarczyk.mp@gmail.com</v>
          </cell>
          <cell r="M125" t="str">
            <v>758-00-09-983</v>
          </cell>
        </row>
        <row r="126">
          <cell r="A126" t="str">
            <v>01-07881</v>
          </cell>
          <cell r="B126" t="str">
            <v>GOSPODARSTWO ROLNE ANDRZEJ BRAŃSKI</v>
          </cell>
          <cell r="C126" t="str">
            <v>GR ANDRZEJ BRAŃSKI</v>
          </cell>
          <cell r="D126" t="str">
            <v>GOTARDY</v>
          </cell>
          <cell r="F126">
            <v>28</v>
          </cell>
          <cell r="G126" t="str">
            <v>GZY</v>
          </cell>
          <cell r="H126">
            <v>6126</v>
          </cell>
          <cell r="I126">
            <v>4</v>
          </cell>
          <cell r="J126" t="str">
            <v>06-126</v>
          </cell>
          <cell r="L126" t="str">
            <v>annabranska@wp.pl</v>
          </cell>
          <cell r="M126" t="str">
            <v>568-147-46-92</v>
          </cell>
        </row>
        <row r="127">
          <cell r="A127" t="str">
            <v>01-07891</v>
          </cell>
          <cell r="B127" t="str">
            <v>GOSPODARSTWO ROLNE KIECZMER KRZYSZTOF</v>
          </cell>
          <cell r="C127" t="str">
            <v>GR KIECZMER KRZYSZTOF</v>
          </cell>
          <cell r="D127" t="str">
            <v>WOLA PROSZKOWSKA</v>
          </cell>
          <cell r="F127">
            <v>9</v>
          </cell>
          <cell r="G127" t="str">
            <v>SZREŃSK</v>
          </cell>
          <cell r="H127">
            <v>6550</v>
          </cell>
          <cell r="I127">
            <v>4</v>
          </cell>
          <cell r="J127" t="str">
            <v>06-550</v>
          </cell>
          <cell r="K127">
            <v>236527021</v>
          </cell>
          <cell r="L127" t="str">
            <v>kieczmer2@go2.pl</v>
          </cell>
          <cell r="M127" t="str">
            <v>569-133-25-22</v>
          </cell>
        </row>
        <row r="128">
          <cell r="A128" t="str">
            <v>01-07901</v>
          </cell>
          <cell r="B128" t="str">
            <v>GOSPODARSTWO ROLNE NAPIERSKI PAWEŁ</v>
          </cell>
          <cell r="C128" t="str">
            <v>GR NAPIERSKI PAWEŁ</v>
          </cell>
          <cell r="D128" t="str">
            <v>TUROWO</v>
          </cell>
          <cell r="F128">
            <v>2</v>
          </cell>
          <cell r="G128" t="str">
            <v>WIECZFNIA KOŚCIELNA</v>
          </cell>
          <cell r="H128">
            <v>6513</v>
          </cell>
          <cell r="I128">
            <v>4</v>
          </cell>
          <cell r="J128" t="str">
            <v>06-513</v>
          </cell>
          <cell r="K128" t="str">
            <v>23 654 00 27</v>
          </cell>
          <cell r="L128" t="str">
            <v>wojtek190886@poczta.onet.pl</v>
          </cell>
          <cell r="M128">
            <v>5691727580</v>
          </cell>
        </row>
        <row r="129">
          <cell r="A129" t="str">
            <v>01-07911</v>
          </cell>
          <cell r="B129" t="str">
            <v>BOBRYK JAROSŁAW</v>
          </cell>
          <cell r="C129" t="str">
            <v>BOBRYK JAROSŁAW</v>
          </cell>
          <cell r="D129" t="str">
            <v>ŁYSÓW</v>
          </cell>
          <cell r="F129">
            <v>163</v>
          </cell>
          <cell r="G129" t="str">
            <v>PRZESMYKI</v>
          </cell>
          <cell r="H129">
            <v>8109</v>
          </cell>
          <cell r="I129">
            <v>4</v>
          </cell>
          <cell r="J129" t="str">
            <v>08-109</v>
          </cell>
          <cell r="L129" t="str">
            <v>wojtek971004@wp.pl</v>
          </cell>
          <cell r="M129" t="str">
            <v>821-21-85-994</v>
          </cell>
        </row>
        <row r="130">
          <cell r="A130" t="str">
            <v>01-07961</v>
          </cell>
          <cell r="B130" t="str">
            <v>GOSPODARSTWO ROLNE KOZUŃ MIECZYSŁAW</v>
          </cell>
          <cell r="C130" t="str">
            <v>GR KOZUŃ MIECZYSŁAW</v>
          </cell>
          <cell r="D130" t="str">
            <v>RAWICA KOLONIA</v>
          </cell>
          <cell r="F130">
            <v>14</v>
          </cell>
          <cell r="G130" t="str">
            <v>TCZÓW</v>
          </cell>
          <cell r="H130">
            <v>26706</v>
          </cell>
          <cell r="I130">
            <v>5</v>
          </cell>
          <cell r="J130" t="str">
            <v>26-706</v>
          </cell>
          <cell r="K130">
            <v>486769845</v>
          </cell>
          <cell r="L130" t="str">
            <v>agnieszka.kozun@wp.pl</v>
          </cell>
          <cell r="M130" t="str">
            <v>811-12-90-152</v>
          </cell>
        </row>
        <row r="131">
          <cell r="A131" t="str">
            <v>01-07981</v>
          </cell>
          <cell r="B131" t="str">
            <v>KOWNACKI ROBERT</v>
          </cell>
          <cell r="C131" t="str">
            <v>KOWNACKI ROBERT</v>
          </cell>
          <cell r="D131" t="str">
            <v>KUCICE</v>
          </cell>
          <cell r="F131">
            <v>43</v>
          </cell>
          <cell r="G131" t="str">
            <v>DZIERZĄŻNIA</v>
          </cell>
          <cell r="H131">
            <v>9164</v>
          </cell>
          <cell r="I131">
            <v>4</v>
          </cell>
          <cell r="J131" t="str">
            <v>09-164</v>
          </cell>
          <cell r="L131" t="str">
            <v>robertkownacki24@wp.pl</v>
          </cell>
          <cell r="M131" t="str">
            <v>567-157-79-99</v>
          </cell>
        </row>
        <row r="132">
          <cell r="A132" t="str">
            <v>01-07991</v>
          </cell>
          <cell r="B132" t="str">
            <v>GOSPODARSTWO ROLNE KONOPKA BARBARA AGNIESZKA</v>
          </cell>
          <cell r="C132" t="str">
            <v>GR KONOPKA BARBARA AGNIESZKA</v>
          </cell>
          <cell r="D132" t="str">
            <v>KUCICE</v>
          </cell>
          <cell r="F132">
            <v>52</v>
          </cell>
          <cell r="G132" t="str">
            <v>DZIERZĄŻNIA</v>
          </cell>
          <cell r="H132">
            <v>9164</v>
          </cell>
          <cell r="I132">
            <v>4</v>
          </cell>
          <cell r="J132" t="str">
            <v>09-164</v>
          </cell>
          <cell r="M132">
            <v>5671234466</v>
          </cell>
        </row>
        <row r="133">
          <cell r="A133" t="str">
            <v>01-08071</v>
          </cell>
          <cell r="B133" t="str">
            <v>CHYBOWSKI ZENON</v>
          </cell>
          <cell r="C133" t="str">
            <v>CHYBOWSKI ZENON</v>
          </cell>
          <cell r="D133" t="str">
            <v>ROZWADÓW</v>
          </cell>
          <cell r="F133">
            <v>15</v>
          </cell>
          <cell r="G133" t="str">
            <v>SARNAKI</v>
          </cell>
          <cell r="H133">
            <v>8220</v>
          </cell>
          <cell r="I133">
            <v>4</v>
          </cell>
          <cell r="J133" t="str">
            <v>08-220</v>
          </cell>
          <cell r="K133">
            <v>6833599460</v>
          </cell>
          <cell r="L133" t="str">
            <v>RAFALCHYBOWSKI@GMAIL.COM</v>
          </cell>
          <cell r="M133" t="str">
            <v>496-01-40-966</v>
          </cell>
        </row>
        <row r="134">
          <cell r="A134" t="str">
            <v>01-08081</v>
          </cell>
          <cell r="B134" t="str">
            <v>GOSPODARSTWO ROLNE ROGALSKI GRZEGORZ</v>
          </cell>
          <cell r="C134" t="str">
            <v>GR ROGALSKI GRZEGORZ</v>
          </cell>
          <cell r="D134" t="str">
            <v>LIW</v>
          </cell>
          <cell r="E134" t="str">
            <v>KOŚCIELNA</v>
          </cell>
          <cell r="F134">
            <v>11</v>
          </cell>
          <cell r="G134" t="str">
            <v>WĘGRÓW</v>
          </cell>
          <cell r="H134">
            <v>7100</v>
          </cell>
          <cell r="I134">
            <v>4</v>
          </cell>
          <cell r="J134" t="str">
            <v>07-100</v>
          </cell>
          <cell r="K134">
            <v>256918130</v>
          </cell>
          <cell r="L134" t="str">
            <v>rogaloff38@gmail.com</v>
          </cell>
          <cell r="M134" t="str">
            <v>824-15-87-749</v>
          </cell>
        </row>
        <row r="135">
          <cell r="A135" t="str">
            <v>01-08111</v>
          </cell>
          <cell r="B135" t="str">
            <v>DOBRZYŃSKI ANDRZEJ</v>
          </cell>
          <cell r="C135" t="str">
            <v>DOBRZYŃSKI ANDRZEJ</v>
          </cell>
          <cell r="D135" t="str">
            <v>SZAPSK</v>
          </cell>
          <cell r="F135">
            <v>60</v>
          </cell>
          <cell r="G135" t="str">
            <v>GRALEWO</v>
          </cell>
          <cell r="H135">
            <v>9166</v>
          </cell>
          <cell r="I135">
            <v>4</v>
          </cell>
          <cell r="J135" t="str">
            <v>09-166</v>
          </cell>
          <cell r="L135" t="str">
            <v>rrafal.d@gmail.com</v>
          </cell>
          <cell r="M135" t="str">
            <v>567-10-54-356</v>
          </cell>
        </row>
        <row r="136">
          <cell r="A136" t="str">
            <v>01-08131</v>
          </cell>
          <cell r="B136" t="str">
            <v>ZAGOŻDŻON STANISŁAW</v>
          </cell>
          <cell r="C136" t="str">
            <v>ZAGOŻDŻON STANISŁAW</v>
          </cell>
          <cell r="D136" t="str">
            <v>PODZAGAJNIK</v>
          </cell>
          <cell r="F136">
            <v>102</v>
          </cell>
          <cell r="G136" t="str">
            <v>ZWOLEŃ</v>
          </cell>
          <cell r="H136">
            <v>26700</v>
          </cell>
          <cell r="I136">
            <v>5</v>
          </cell>
          <cell r="J136" t="str">
            <v>26-700</v>
          </cell>
          <cell r="K136">
            <v>486762468</v>
          </cell>
          <cell r="M136" t="str">
            <v>811-10-81-098</v>
          </cell>
        </row>
        <row r="137">
          <cell r="A137" t="str">
            <v>01-08171</v>
          </cell>
          <cell r="B137" t="str">
            <v>GUTOWSKI JACEK</v>
          </cell>
          <cell r="C137" t="str">
            <v>GUTOWSKI JACEK</v>
          </cell>
          <cell r="D137" t="str">
            <v>STUPSK</v>
          </cell>
          <cell r="E137" t="str">
            <v>MICKIEWICZA</v>
          </cell>
          <cell r="F137">
            <v>78</v>
          </cell>
          <cell r="G137" t="str">
            <v>STUPSK</v>
          </cell>
          <cell r="H137">
            <v>6561</v>
          </cell>
          <cell r="I137">
            <v>4</v>
          </cell>
          <cell r="J137" t="str">
            <v>06-561</v>
          </cell>
          <cell r="L137" t="str">
            <v>a.antochow@agrocentrum.pl</v>
          </cell>
          <cell r="M137" t="str">
            <v>569-127-47-53</v>
          </cell>
        </row>
        <row r="138">
          <cell r="A138" t="str">
            <v>01-08211</v>
          </cell>
          <cell r="B138" t="str">
            <v>JASTRZĘBSKI JAROSŁAW</v>
          </cell>
          <cell r="C138" t="str">
            <v>JASTRZĘBSKI JAROSŁAW</v>
          </cell>
          <cell r="D138" t="str">
            <v>POMIAN</v>
          </cell>
          <cell r="F138">
            <v>15</v>
          </cell>
          <cell r="G138" t="str">
            <v>CZERWIN</v>
          </cell>
          <cell r="H138">
            <v>7407</v>
          </cell>
          <cell r="I138">
            <v>4</v>
          </cell>
          <cell r="J138" t="str">
            <v>07-407</v>
          </cell>
          <cell r="M138" t="str">
            <v>759-13-31-487</v>
          </cell>
        </row>
        <row r="139">
          <cell r="A139" t="str">
            <v>01-08231</v>
          </cell>
          <cell r="B139" t="str">
            <v>TRĘTOWSKI ZBIGNIEW</v>
          </cell>
          <cell r="C139" t="str">
            <v>TRĘTOWSKI ZBIGNIEW</v>
          </cell>
          <cell r="D139" t="str">
            <v>NIEMIERZYCE</v>
          </cell>
          <cell r="F139">
            <v>12</v>
          </cell>
          <cell r="G139" t="str">
            <v>OPINOGÓRA GÓRNA</v>
          </cell>
          <cell r="H139">
            <v>6406</v>
          </cell>
          <cell r="I139">
            <v>4</v>
          </cell>
          <cell r="J139" t="str">
            <v>06-406</v>
          </cell>
          <cell r="L139" t="str">
            <v>S-Y-L-W-I-A3@O2.PL</v>
          </cell>
          <cell r="M139" t="str">
            <v>566-12-33-790</v>
          </cell>
        </row>
        <row r="140">
          <cell r="A140" t="str">
            <v>01-08241</v>
          </cell>
          <cell r="B140" t="str">
            <v>KOŁAKOWSKI JANUSZ</v>
          </cell>
          <cell r="C140" t="str">
            <v>KOŁAKOWSKI JANUSZ</v>
          </cell>
          <cell r="D140" t="str">
            <v>NIEMIERZYCE</v>
          </cell>
          <cell r="F140">
            <v>11</v>
          </cell>
          <cell r="G140" t="str">
            <v>OPINOGÓRA-GÓRNA</v>
          </cell>
          <cell r="H140">
            <v>6406</v>
          </cell>
          <cell r="I140">
            <v>4</v>
          </cell>
          <cell r="J140" t="str">
            <v>06-406</v>
          </cell>
          <cell r="L140" t="str">
            <v>wojciechkolakowski@tlen.pl</v>
          </cell>
          <cell r="M140" t="str">
            <v>566-16-63-065</v>
          </cell>
        </row>
        <row r="141">
          <cell r="A141" t="str">
            <v>01-08251</v>
          </cell>
          <cell r="B141" t="str">
            <v>GOSPODARSTWO ROLNE BACZEWSKI DARIUSZ</v>
          </cell>
          <cell r="C141" t="str">
            <v>GR BACZEWSKI DARIUSZ</v>
          </cell>
          <cell r="D141" t="str">
            <v>PRZYTUŁY STARE</v>
          </cell>
          <cell r="E141" t="str">
            <v>KASZTANOWA</v>
          </cell>
          <cell r="F141">
            <v>60</v>
          </cell>
          <cell r="G141" t="str">
            <v>RZEKUŃ</v>
          </cell>
          <cell r="H141">
            <v>7411</v>
          </cell>
          <cell r="I141">
            <v>4</v>
          </cell>
          <cell r="J141" t="str">
            <v>07-411</v>
          </cell>
          <cell r="M141" t="str">
            <v>758-147-44-17</v>
          </cell>
        </row>
        <row r="142">
          <cell r="A142" t="str">
            <v>01-08331</v>
          </cell>
          <cell r="B142" t="str">
            <v>TKACZYK ANDRZEJ WŁADYSŁAW</v>
          </cell>
          <cell r="C142" t="str">
            <v>TKACZYK ANDRZEJ W.</v>
          </cell>
          <cell r="D142" t="str">
            <v>KAMIONKA</v>
          </cell>
          <cell r="F142">
            <v>40</v>
          </cell>
          <cell r="G142" t="str">
            <v>LATOWICZ</v>
          </cell>
          <cell r="H142">
            <v>5334</v>
          </cell>
          <cell r="I142">
            <v>4</v>
          </cell>
          <cell r="J142" t="str">
            <v>05-334</v>
          </cell>
          <cell r="L142" t="str">
            <v>helena.tkaczyk@gmail.com</v>
          </cell>
          <cell r="M142" t="str">
            <v>822-13-23-450</v>
          </cell>
        </row>
        <row r="143">
          <cell r="A143" t="str">
            <v>01-08381</v>
          </cell>
          <cell r="B143" t="str">
            <v>GOSPODARSTWO ROLNE GŁUCHOWSKI PIOTR</v>
          </cell>
          <cell r="C143" t="str">
            <v>GR GŁUCHOWSKI PIOTR</v>
          </cell>
          <cell r="D143" t="str">
            <v>MODRZEW</v>
          </cell>
          <cell r="F143">
            <v>19</v>
          </cell>
          <cell r="G143" t="str">
            <v>KRZESK</v>
          </cell>
          <cell r="H143">
            <v>8111</v>
          </cell>
          <cell r="I143">
            <v>4</v>
          </cell>
          <cell r="J143" t="str">
            <v>08-111</v>
          </cell>
          <cell r="M143" t="str">
            <v>821-212-05-52</v>
          </cell>
        </row>
        <row r="144">
          <cell r="A144" t="str">
            <v>01-08391</v>
          </cell>
          <cell r="B144" t="str">
            <v>KRÓLIKOWSKI TOMASZ</v>
          </cell>
          <cell r="C144" t="str">
            <v>KRÓLIKOWSKI TOMASZ</v>
          </cell>
          <cell r="D144" t="str">
            <v>ŻARNÓWKA</v>
          </cell>
          <cell r="F144">
            <v>88</v>
          </cell>
          <cell r="G144" t="str">
            <v>GRĘBKÓW</v>
          </cell>
          <cell r="H144">
            <v>7110</v>
          </cell>
          <cell r="I144">
            <v>4</v>
          </cell>
          <cell r="J144" t="str">
            <v>07-110</v>
          </cell>
          <cell r="K144">
            <v>257930299</v>
          </cell>
          <cell r="M144" t="str">
            <v>824-164-84-74</v>
          </cell>
        </row>
        <row r="145">
          <cell r="A145" t="str">
            <v>01-08411</v>
          </cell>
          <cell r="B145" t="str">
            <v>RÓŻALSKI ZDZISŁAW I KRZYSZTOF</v>
          </cell>
          <cell r="C145" t="str">
            <v>RÓŻALSKI ZDZISŁAW I KRZYSZTOF</v>
          </cell>
          <cell r="D145" t="str">
            <v>BŁĘDOSTOWO</v>
          </cell>
          <cell r="F145">
            <v>2</v>
          </cell>
          <cell r="G145" t="str">
            <v>WINNICA</v>
          </cell>
          <cell r="H145">
            <v>6120</v>
          </cell>
          <cell r="I145">
            <v>4</v>
          </cell>
          <cell r="J145" t="str">
            <v>06-120</v>
          </cell>
          <cell r="L145" t="str">
            <v>rozalski.krzysztof@wp.pl</v>
          </cell>
          <cell r="M145" t="str">
            <v>568-148-02-67</v>
          </cell>
        </row>
        <row r="146">
          <cell r="A146" t="str">
            <v>01-08491</v>
          </cell>
          <cell r="B146" t="str">
            <v>KĘPCZYŃSKA MARIOLA</v>
          </cell>
          <cell r="C146" t="str">
            <v>KĘPCZYŃSKA MARIOLA</v>
          </cell>
          <cell r="D146" t="str">
            <v>PODLESIE</v>
          </cell>
          <cell r="F146">
            <v>65</v>
          </cell>
          <cell r="G146" t="str">
            <v>SZCZUTOWO</v>
          </cell>
          <cell r="H146">
            <v>9227</v>
          </cell>
          <cell r="I146">
            <v>4</v>
          </cell>
          <cell r="J146" t="str">
            <v>09-227</v>
          </cell>
          <cell r="L146" t="str">
            <v>kepus1989@wp.pl</v>
          </cell>
          <cell r="M146" t="str">
            <v>776-131-80-67</v>
          </cell>
        </row>
        <row r="147">
          <cell r="A147" t="str">
            <v>01-08501</v>
          </cell>
          <cell r="B147" t="str">
            <v>GOSPODARSTWO ROLNE JANKOWSKA BARBARA</v>
          </cell>
          <cell r="C147" t="str">
            <v>GR JANKOWSKA BARBARA</v>
          </cell>
          <cell r="D147" t="str">
            <v>SUCHODÓŁ</v>
          </cell>
          <cell r="F147">
            <v>21</v>
          </cell>
          <cell r="G147" t="str">
            <v>SIKÓRZ</v>
          </cell>
          <cell r="H147">
            <v>9413</v>
          </cell>
          <cell r="I147">
            <v>4</v>
          </cell>
          <cell r="J147" t="str">
            <v>09-413</v>
          </cell>
          <cell r="K147">
            <v>242612845</v>
          </cell>
          <cell r="L147" t="str">
            <v>patryk.jankes@vp.pl</v>
          </cell>
          <cell r="M147" t="str">
            <v>774-14-15-040</v>
          </cell>
        </row>
        <row r="148">
          <cell r="A148" t="str">
            <v>01-08521</v>
          </cell>
          <cell r="B148" t="str">
            <v>GOSPODARSTWO ROLNE JANASZ ADAM</v>
          </cell>
          <cell r="C148" t="str">
            <v>GR JANASZ ADAM</v>
          </cell>
          <cell r="D148" t="str">
            <v>MOKRZK</v>
          </cell>
          <cell r="F148">
            <v>9</v>
          </cell>
          <cell r="G148" t="str">
            <v>DROBIN</v>
          </cell>
          <cell r="H148">
            <v>9210</v>
          </cell>
          <cell r="I148">
            <v>4</v>
          </cell>
          <cell r="J148" t="str">
            <v>09-210</v>
          </cell>
          <cell r="K148">
            <v>242603630</v>
          </cell>
          <cell r="L148" t="str">
            <v>a.janasz1994@wp.pl</v>
          </cell>
          <cell r="M148" t="str">
            <v>774-322-96-89</v>
          </cell>
        </row>
        <row r="149">
          <cell r="A149" t="str">
            <v>01-08551</v>
          </cell>
          <cell r="B149" t="str">
            <v>GOSPODARSTWO ROLNE PILEWSKA MIROSŁAWA KATARZYNA</v>
          </cell>
          <cell r="C149" t="str">
            <v>GR PILEWSKA MIROSŁAWA KATARZYN</v>
          </cell>
          <cell r="D149" t="str">
            <v>SUCHODÓŁ</v>
          </cell>
          <cell r="F149">
            <v>5</v>
          </cell>
          <cell r="G149" t="str">
            <v>BIAŁA</v>
          </cell>
          <cell r="H149">
            <v>9411</v>
          </cell>
          <cell r="I149">
            <v>4</v>
          </cell>
          <cell r="J149" t="str">
            <v>09-411</v>
          </cell>
          <cell r="K149" t="str">
            <v>24 260-91-30</v>
          </cell>
          <cell r="L149" t="str">
            <v>gr.pilewscy@onet.pl</v>
          </cell>
          <cell r="M149" t="str">
            <v>774-25-48-671</v>
          </cell>
        </row>
        <row r="150">
          <cell r="A150" t="str">
            <v>01-08561</v>
          </cell>
          <cell r="B150" t="str">
            <v>GIŻYŃSKI ANDRZEJ</v>
          </cell>
          <cell r="C150" t="str">
            <v>GIŻYŃSKI ANDRZEJ</v>
          </cell>
          <cell r="D150" t="str">
            <v>CZACHOROWO</v>
          </cell>
          <cell r="F150">
            <v>24</v>
          </cell>
          <cell r="G150" t="str">
            <v>MOCHOWO</v>
          </cell>
          <cell r="H150">
            <v>9214</v>
          </cell>
          <cell r="I150">
            <v>4</v>
          </cell>
          <cell r="J150" t="str">
            <v>09-214</v>
          </cell>
          <cell r="M150" t="str">
            <v>776-15-20-863</v>
          </cell>
        </row>
        <row r="151">
          <cell r="A151" t="str">
            <v>01-08581</v>
          </cell>
          <cell r="B151" t="str">
            <v>RYCHARSKI STANISŁAW</v>
          </cell>
          <cell r="C151" t="str">
            <v>RYCHARSKI STANISŁAW</v>
          </cell>
          <cell r="D151" t="str">
            <v>CZACHOROWO</v>
          </cell>
          <cell r="F151">
            <v>2</v>
          </cell>
          <cell r="G151" t="str">
            <v>MOCHOWO</v>
          </cell>
          <cell r="H151">
            <v>9214</v>
          </cell>
          <cell r="I151">
            <v>4</v>
          </cell>
          <cell r="J151" t="str">
            <v>09-214</v>
          </cell>
          <cell r="L151" t="str">
            <v>s.rycharski@gmail.com</v>
          </cell>
          <cell r="M151" t="str">
            <v>776-153-76-97</v>
          </cell>
        </row>
        <row r="152">
          <cell r="A152" t="str">
            <v>01-08591</v>
          </cell>
          <cell r="B152" t="str">
            <v>MURAWSKI ADAM</v>
          </cell>
          <cell r="C152" t="str">
            <v>MURAWSKI ADAM</v>
          </cell>
          <cell r="D152" t="str">
            <v>PODLESIE</v>
          </cell>
          <cell r="F152">
            <v>38</v>
          </cell>
          <cell r="G152" t="str">
            <v>SZCZUTOWO</v>
          </cell>
          <cell r="H152">
            <v>9227</v>
          </cell>
          <cell r="I152">
            <v>4</v>
          </cell>
          <cell r="J152" t="str">
            <v>09-227</v>
          </cell>
          <cell r="L152" t="str">
            <v>adammurawski@wp.pl</v>
          </cell>
          <cell r="M152" t="str">
            <v>776-150-11-04</v>
          </cell>
        </row>
        <row r="153">
          <cell r="A153" t="str">
            <v>01-08601</v>
          </cell>
          <cell r="B153" t="str">
            <v>GOSPODARSTWO ROLNE SOCHOCKI PAWEŁ</v>
          </cell>
          <cell r="C153" t="str">
            <v>GR SOCHOCKI PAWEŁ</v>
          </cell>
          <cell r="D153" t="str">
            <v>ŚNIEDZANOWO</v>
          </cell>
          <cell r="F153">
            <v>6</v>
          </cell>
          <cell r="G153" t="str">
            <v>ROŚCISZEWO</v>
          </cell>
          <cell r="H153">
            <v>9204</v>
          </cell>
          <cell r="I153">
            <v>4</v>
          </cell>
          <cell r="J153" t="str">
            <v>09-204</v>
          </cell>
          <cell r="K153" t="str">
            <v>24 276-44-00</v>
          </cell>
          <cell r="L153" t="str">
            <v>marcinsochocki@onet.pl</v>
          </cell>
          <cell r="M153" t="str">
            <v>776-100-03-65</v>
          </cell>
        </row>
        <row r="154">
          <cell r="A154" t="str">
            <v>01-08631</v>
          </cell>
          <cell r="B154" t="str">
            <v>DAWIDEK MARIUSZ</v>
          </cell>
          <cell r="C154" t="str">
            <v>DAWIDEK MARIUSZ</v>
          </cell>
          <cell r="D154" t="str">
            <v>GRĄDY</v>
          </cell>
          <cell r="E154" t="str">
            <v>TOPOLOWA</v>
          </cell>
          <cell r="F154" t="str">
            <v>252A</v>
          </cell>
          <cell r="G154" t="str">
            <v>MIĘDZYBORÓW</v>
          </cell>
          <cell r="H154">
            <v>96316</v>
          </cell>
          <cell r="I154">
            <v>5</v>
          </cell>
          <cell r="J154" t="str">
            <v>96-316</v>
          </cell>
          <cell r="K154">
            <v>468567521</v>
          </cell>
          <cell r="L154" t="str">
            <v>urszula.dawidek@wp.pl</v>
          </cell>
          <cell r="M154" t="str">
            <v>529-16-22-216</v>
          </cell>
        </row>
        <row r="155">
          <cell r="A155" t="str">
            <v>01-08671</v>
          </cell>
          <cell r="B155" t="str">
            <v>GOSPODARSTWO ROLNE GÓRECKI MICHAŁ</v>
          </cell>
          <cell r="C155" t="str">
            <v>GR GÓRECKI MICHAŁ</v>
          </cell>
          <cell r="D155" t="str">
            <v>KARLEWO</v>
          </cell>
          <cell r="F155">
            <v>23</v>
          </cell>
          <cell r="G155" t="str">
            <v>SZCZUTOWO</v>
          </cell>
          <cell r="H155">
            <v>9227</v>
          </cell>
          <cell r="I155">
            <v>4</v>
          </cell>
          <cell r="J155" t="str">
            <v>09-227</v>
          </cell>
          <cell r="L155" t="str">
            <v>gores89@interia.pl</v>
          </cell>
          <cell r="M155" t="str">
            <v>776-167-66-02</v>
          </cell>
        </row>
        <row r="156">
          <cell r="A156" t="str">
            <v>01-09011</v>
          </cell>
          <cell r="B156" t="str">
            <v>WIERZBICKI TOMASZ</v>
          </cell>
          <cell r="C156" t="str">
            <v>WIERZBICKI TOMASZ</v>
          </cell>
          <cell r="D156" t="str">
            <v>NIECIECZ DWÓR</v>
          </cell>
          <cell r="F156" t="str">
            <v>11B</v>
          </cell>
          <cell r="G156" t="str">
            <v>SABNIE</v>
          </cell>
          <cell r="H156">
            <v>8331</v>
          </cell>
          <cell r="I156">
            <v>4</v>
          </cell>
          <cell r="J156" t="str">
            <v>08-331</v>
          </cell>
          <cell r="L156" t="str">
            <v>tom-wie2705@wp.pl</v>
          </cell>
        </row>
        <row r="157">
          <cell r="A157" t="str">
            <v>01-09041</v>
          </cell>
          <cell r="B157" t="str">
            <v>BABIK ANDRZEJ</v>
          </cell>
          <cell r="C157" t="str">
            <v>BABIK ANDRZEJ</v>
          </cell>
          <cell r="D157" t="str">
            <v>KOZICE</v>
          </cell>
          <cell r="F157">
            <v>58</v>
          </cell>
          <cell r="G157" t="str">
            <v>TROJANÓW</v>
          </cell>
          <cell r="H157">
            <v>8455</v>
          </cell>
          <cell r="I157">
            <v>4</v>
          </cell>
          <cell r="J157" t="str">
            <v>08-455</v>
          </cell>
          <cell r="K157">
            <v>256834659</v>
          </cell>
          <cell r="M157" t="str">
            <v>826-12-30-884</v>
          </cell>
        </row>
        <row r="158">
          <cell r="A158" t="str">
            <v>01-09061</v>
          </cell>
          <cell r="B158" t="str">
            <v>CZERWIŃSKA LUCYNA</v>
          </cell>
          <cell r="C158" t="str">
            <v>CZERWIŃSKA LUCYNA</v>
          </cell>
          <cell r="D158" t="str">
            <v>PACIORKOWA WOLA NOWA</v>
          </cell>
          <cell r="F158">
            <v>94</v>
          </cell>
          <cell r="G158" t="str">
            <v>ZWOLEŃ</v>
          </cell>
          <cell r="H158">
            <v>26700</v>
          </cell>
          <cell r="I158">
            <v>5</v>
          </cell>
          <cell r="J158" t="str">
            <v>26-700</v>
          </cell>
          <cell r="K158" t="str">
            <v>48 676-45-40</v>
          </cell>
          <cell r="L158" t="str">
            <v>lczerwinska@o2.pl</v>
          </cell>
          <cell r="M158" t="str">
            <v>811-166-07-61</v>
          </cell>
        </row>
        <row r="159">
          <cell r="A159" t="str">
            <v>01-09081</v>
          </cell>
          <cell r="B159" t="str">
            <v>GOSPODARSTWO ROLNE KUSIO ROBERT</v>
          </cell>
          <cell r="C159" t="str">
            <v>GR KUSIO ROBERT</v>
          </cell>
          <cell r="D159" t="str">
            <v>WŁADYSŁAWÓW</v>
          </cell>
          <cell r="F159">
            <v>77</v>
          </cell>
          <cell r="G159" t="str">
            <v>POLICZNA</v>
          </cell>
          <cell r="H159">
            <v>26720</v>
          </cell>
          <cell r="I159">
            <v>5</v>
          </cell>
          <cell r="J159" t="str">
            <v>26-720</v>
          </cell>
          <cell r="K159" t="str">
            <v>048 677-20-46</v>
          </cell>
          <cell r="L159" t="str">
            <v>rokusio@o2.pl</v>
          </cell>
          <cell r="M159" t="str">
            <v>811-159-64-31</v>
          </cell>
        </row>
        <row r="160">
          <cell r="A160" t="str">
            <v>01-09111</v>
          </cell>
          <cell r="B160" t="str">
            <v>PODBIELSKI ADAM GOSPODARSTWO ROLNE</v>
          </cell>
          <cell r="C160" t="str">
            <v>PODBIELSKI ADAM GR</v>
          </cell>
          <cell r="D160" t="str">
            <v>BOBIN</v>
          </cell>
          <cell r="F160">
            <v>11</v>
          </cell>
          <cell r="G160" t="str">
            <v>CZERWIN</v>
          </cell>
          <cell r="H160">
            <v>7407</v>
          </cell>
          <cell r="I160">
            <v>4</v>
          </cell>
          <cell r="J160" t="str">
            <v>07-407</v>
          </cell>
          <cell r="K160" t="str">
            <v>29 767-19-26</v>
          </cell>
          <cell r="L160" t="str">
            <v>adam.podbielski77@gmail.com</v>
          </cell>
          <cell r="M160" t="str">
            <v>759-10-09-685</v>
          </cell>
        </row>
        <row r="161">
          <cell r="A161" t="str">
            <v>01-09121</v>
          </cell>
          <cell r="B161" t="str">
            <v>GOSPODARSTWO ROLNE BIERNACKI GRZEGORZ</v>
          </cell>
          <cell r="C161" t="str">
            <v>GR BIERNACKI GRZEGORZ</v>
          </cell>
          <cell r="D161" t="str">
            <v>WÓLKA SOSEŃSKA</v>
          </cell>
          <cell r="F161">
            <v>29</v>
          </cell>
          <cell r="G161" t="str">
            <v>MORDY</v>
          </cell>
          <cell r="H161">
            <v>8140</v>
          </cell>
          <cell r="I161">
            <v>4</v>
          </cell>
          <cell r="J161" t="str">
            <v>08-140</v>
          </cell>
          <cell r="L161" t="str">
            <v>grzebier@interia.pl</v>
          </cell>
          <cell r="M161" t="str">
            <v>821-234-37-14</v>
          </cell>
        </row>
        <row r="162">
          <cell r="A162" t="str">
            <v>01-09201</v>
          </cell>
          <cell r="B162" t="str">
            <v>GOSPODARSTWO ROLNE ZAŁĘSKI KRZYSZTOF</v>
          </cell>
          <cell r="C162" t="str">
            <v>GR ZAŁĘSKI KRZYSZTOF</v>
          </cell>
          <cell r="D162" t="str">
            <v>PRACE</v>
          </cell>
          <cell r="F162">
            <v>6</v>
          </cell>
          <cell r="G162" t="str">
            <v>PŁONIAWY -BRAMURA</v>
          </cell>
          <cell r="H162">
            <v>6210</v>
          </cell>
          <cell r="I162">
            <v>4</v>
          </cell>
          <cell r="J162" t="str">
            <v>06-210</v>
          </cell>
          <cell r="K162" t="str">
            <v>29 717 84 56</v>
          </cell>
          <cell r="L162" t="str">
            <v>krzysztofzaleski6475@wp.pl</v>
          </cell>
          <cell r="M162">
            <v>7571434356</v>
          </cell>
        </row>
        <row r="163">
          <cell r="A163" t="str">
            <v>01-09211</v>
          </cell>
          <cell r="B163" t="str">
            <v>GOSPODARSTWO ROLNE GAWRYŚ MAREK</v>
          </cell>
          <cell r="C163" t="str">
            <v>GR GAWRYŚ MAREK</v>
          </cell>
          <cell r="D163" t="str">
            <v>KIEŁPINIEC</v>
          </cell>
          <cell r="F163">
            <v>117</v>
          </cell>
          <cell r="G163" t="str">
            <v>STERDYŃ</v>
          </cell>
          <cell r="H163">
            <v>8320</v>
          </cell>
          <cell r="I163">
            <v>4</v>
          </cell>
          <cell r="J163" t="str">
            <v>08-320</v>
          </cell>
          <cell r="K163">
            <v>257810804</v>
          </cell>
          <cell r="L163" t="str">
            <v>gawrysiowie@autograf.pl</v>
          </cell>
          <cell r="M163" t="str">
            <v>823-14-32-459</v>
          </cell>
        </row>
        <row r="164">
          <cell r="A164" t="str">
            <v>01-09221</v>
          </cell>
          <cell r="B164" t="str">
            <v>GOSPODARSTWO ROLNE SYLWESTER I MILENA MIECZKOWSCY</v>
          </cell>
          <cell r="C164" t="str">
            <v>GR MIECZKOWSCY S. I M.</v>
          </cell>
          <cell r="D164" t="str">
            <v>KIEŁPINIEC</v>
          </cell>
          <cell r="F164" t="str">
            <v>43A</v>
          </cell>
          <cell r="G164" t="str">
            <v>STERDYŃ</v>
          </cell>
          <cell r="H164">
            <v>8320</v>
          </cell>
          <cell r="I164">
            <v>4</v>
          </cell>
          <cell r="J164" t="str">
            <v>08-320</v>
          </cell>
          <cell r="K164">
            <v>257810842</v>
          </cell>
          <cell r="L164" t="str">
            <v>SYLWEK0601@WP.PL</v>
          </cell>
          <cell r="M164">
            <v>8231656029</v>
          </cell>
        </row>
        <row r="165">
          <cell r="A165" t="str">
            <v>01-09231</v>
          </cell>
          <cell r="B165" t="str">
            <v>GOSPODARSTWO ROLNO-HODOWLANE JANINA RZEWNICKA</v>
          </cell>
          <cell r="C165" t="str">
            <v>GRH JANINA RZEWNICKA</v>
          </cell>
          <cell r="D165" t="str">
            <v>CHYLINY</v>
          </cell>
          <cell r="F165">
            <v>27</v>
          </cell>
          <cell r="G165" t="str">
            <v>MAKÓW MAZOWIECKI</v>
          </cell>
          <cell r="H165">
            <v>6200</v>
          </cell>
          <cell r="I165">
            <v>4</v>
          </cell>
          <cell r="J165" t="str">
            <v>06-200</v>
          </cell>
          <cell r="K165">
            <v>297176393</v>
          </cell>
          <cell r="L165" t="str">
            <v>p_kasia1@op.pl</v>
          </cell>
          <cell r="M165" t="str">
            <v>757-136-02-09</v>
          </cell>
        </row>
        <row r="166">
          <cell r="A166" t="str">
            <v>01-09241</v>
          </cell>
          <cell r="B166" t="str">
            <v>MOSIEJ TADEUSZ</v>
          </cell>
          <cell r="C166" t="str">
            <v>MOSIEJ TADEUSZ</v>
          </cell>
          <cell r="D166" t="str">
            <v>CHĄDZYŃ</v>
          </cell>
          <cell r="F166">
            <v>26</v>
          </cell>
          <cell r="G166" t="str">
            <v>STERDYŃ</v>
          </cell>
          <cell r="H166">
            <v>8320</v>
          </cell>
          <cell r="I166">
            <v>4</v>
          </cell>
          <cell r="J166" t="str">
            <v>08-320</v>
          </cell>
          <cell r="K166">
            <v>257870176</v>
          </cell>
          <cell r="L166" t="str">
            <v>BOZENA.MOSIEJ@WP.PL</v>
          </cell>
          <cell r="M166" t="str">
            <v>823-105-12-37</v>
          </cell>
        </row>
        <row r="167">
          <cell r="A167" t="str">
            <v>01-09251</v>
          </cell>
          <cell r="B167" t="str">
            <v>SICZEK KRYSTYNA</v>
          </cell>
          <cell r="C167" t="str">
            <v>SICZEK KRYSTYNA</v>
          </cell>
          <cell r="D167" t="str">
            <v>ZADOBRZE</v>
          </cell>
          <cell r="F167">
            <v>21</v>
          </cell>
          <cell r="G167" t="str">
            <v>PIONKI</v>
          </cell>
          <cell r="H167">
            <v>26670</v>
          </cell>
          <cell r="I167">
            <v>5</v>
          </cell>
          <cell r="J167" t="str">
            <v>26-670</v>
          </cell>
          <cell r="L167" t="str">
            <v>gosia_siczek@wp.pl</v>
          </cell>
          <cell r="M167" t="str">
            <v>796-234-63-08</v>
          </cell>
        </row>
        <row r="168">
          <cell r="A168" t="str">
            <v>01-09261</v>
          </cell>
          <cell r="B168" t="str">
            <v>KORDACZUK ROMUALD</v>
          </cell>
          <cell r="C168" t="str">
            <v>KORDACZUK ROMUALD</v>
          </cell>
          <cell r="D168" t="str">
            <v>STARE HOŁOWCZYCE</v>
          </cell>
          <cell r="F168">
            <v>88</v>
          </cell>
          <cell r="G168" t="str">
            <v>SARNAKI</v>
          </cell>
          <cell r="H168">
            <v>8221</v>
          </cell>
          <cell r="I168">
            <v>4</v>
          </cell>
          <cell r="J168" t="str">
            <v>08-221</v>
          </cell>
          <cell r="L168" t="str">
            <v>romek.kord@gmail.com</v>
          </cell>
          <cell r="M168" t="str">
            <v>496-011-06-17</v>
          </cell>
        </row>
        <row r="169">
          <cell r="A169" t="str">
            <v>01-09271</v>
          </cell>
          <cell r="B169" t="str">
            <v>GOSPODARSTWO ROLNE STEFAN MOSZCZYŃSKI</v>
          </cell>
          <cell r="C169" t="str">
            <v>GR STEFAN MOSZCZYŃSKI</v>
          </cell>
          <cell r="D169" t="str">
            <v>PIASTOWO</v>
          </cell>
          <cell r="F169">
            <v>19</v>
          </cell>
          <cell r="G169" t="str">
            <v>KRZYNOWŁOGA MAŁA</v>
          </cell>
          <cell r="H169">
            <v>6316</v>
          </cell>
          <cell r="I169">
            <v>4</v>
          </cell>
          <cell r="J169" t="str">
            <v>06-316</v>
          </cell>
          <cell r="L169" t="str">
            <v>ernest.moszczynski1@wp.pl</v>
          </cell>
          <cell r="M169" t="str">
            <v>761-137-93-92</v>
          </cell>
        </row>
        <row r="170">
          <cell r="A170" t="str">
            <v>01-09281</v>
          </cell>
          <cell r="B170" t="str">
            <v>GOSPODARSTWO ROLNE BONISŁAWSKI TADEUSZ</v>
          </cell>
          <cell r="C170" t="str">
            <v>GR BONISŁAWSKI TADEUSZ</v>
          </cell>
          <cell r="D170" t="str">
            <v>CHEŁCHY CHABDZYNO</v>
          </cell>
          <cell r="F170">
            <v>1</v>
          </cell>
          <cell r="G170" t="str">
            <v>KARNIEWO</v>
          </cell>
          <cell r="H170">
            <v>6425</v>
          </cell>
          <cell r="I170">
            <v>4</v>
          </cell>
          <cell r="J170" t="str">
            <v>06-425</v>
          </cell>
          <cell r="L170" t="str">
            <v>tadeusz.bonislawski@gmail.com</v>
          </cell>
          <cell r="M170" t="str">
            <v>757-13-16-734</v>
          </cell>
        </row>
        <row r="171">
          <cell r="A171" t="str">
            <v>01-09282</v>
          </cell>
          <cell r="B171" t="str">
            <v>GOSPODARSTWO ROLNE BONISŁAWSKI TADEUSZ</v>
          </cell>
          <cell r="C171" t="str">
            <v>GR BONISŁAWSKI TADEUSZ</v>
          </cell>
          <cell r="D171" t="str">
            <v>CHEŁCHY CHABDZYNO</v>
          </cell>
          <cell r="F171">
            <v>1</v>
          </cell>
          <cell r="G171" t="str">
            <v>KARNIEWO</v>
          </cell>
          <cell r="H171">
            <v>6425</v>
          </cell>
          <cell r="I171">
            <v>4</v>
          </cell>
          <cell r="J171" t="str">
            <v>06-425</v>
          </cell>
          <cell r="L171" t="str">
            <v>tadeusz.bonislawski@gmail.com</v>
          </cell>
          <cell r="M171" t="str">
            <v>757-13-16-734</v>
          </cell>
        </row>
        <row r="172">
          <cell r="A172" t="str">
            <v>01-09291</v>
          </cell>
          <cell r="B172" t="str">
            <v>GOSPODARSTWO ROLNE JACEK CZESŁAW KOPERSKI</v>
          </cell>
          <cell r="C172" t="str">
            <v>GR JACEK CZESŁAW KOPERSKI</v>
          </cell>
          <cell r="D172" t="str">
            <v>ILINO</v>
          </cell>
          <cell r="F172">
            <v>13</v>
          </cell>
          <cell r="G172" t="str">
            <v>PŁOŃSK</v>
          </cell>
          <cell r="H172">
            <v>9100</v>
          </cell>
          <cell r="I172">
            <v>4</v>
          </cell>
          <cell r="J172" t="str">
            <v>09-100</v>
          </cell>
          <cell r="L172" t="str">
            <v>koper@lekarzwet.com</v>
          </cell>
          <cell r="M172" t="str">
            <v>567-110-37-29</v>
          </cell>
        </row>
        <row r="173">
          <cell r="A173" t="str">
            <v>01-09311</v>
          </cell>
          <cell r="B173" t="str">
            <v>NOWAK PAWEŁ</v>
          </cell>
          <cell r="C173" t="str">
            <v>NOWAK PAWEŁ</v>
          </cell>
          <cell r="D173" t="str">
            <v>MOCZYDŁA</v>
          </cell>
          <cell r="F173">
            <v>22</v>
          </cell>
          <cell r="G173" t="str">
            <v>JAKUBÓW</v>
          </cell>
          <cell r="H173">
            <v>5306</v>
          </cell>
          <cell r="I173">
            <v>4</v>
          </cell>
          <cell r="J173" t="str">
            <v>05-306</v>
          </cell>
          <cell r="K173" t="str">
            <v>25-757-9230</v>
          </cell>
          <cell r="L173" t="str">
            <v>marianowak1965@wp.pl</v>
          </cell>
          <cell r="M173">
            <v>8222271850</v>
          </cell>
        </row>
        <row r="174">
          <cell r="A174" t="str">
            <v>01-09321</v>
          </cell>
          <cell r="B174" t="str">
            <v>SŁAWSKI ZDZISŁAW</v>
          </cell>
          <cell r="C174" t="str">
            <v>SŁAWSKI ZDZISŁAW</v>
          </cell>
          <cell r="D174" t="str">
            <v>BRZOZOWO DĄBRÓWKA</v>
          </cell>
          <cell r="F174">
            <v>9</v>
          </cell>
          <cell r="G174" t="str">
            <v>DZIERZGOWO</v>
          </cell>
          <cell r="H174">
            <v>6520</v>
          </cell>
          <cell r="I174">
            <v>4</v>
          </cell>
          <cell r="J174" t="str">
            <v>06-520</v>
          </cell>
          <cell r="L174" t="str">
            <v>hubert3374@gmail.com</v>
          </cell>
          <cell r="M174" t="str">
            <v>569-16-68-630</v>
          </cell>
        </row>
        <row r="175">
          <cell r="A175" t="str">
            <v>01-09331</v>
          </cell>
          <cell r="B175" t="str">
            <v>HOŁUBOWICZ JAKUB ANTONI</v>
          </cell>
          <cell r="C175" t="str">
            <v>HOŁUBOWICZ JAKUB ANTONI</v>
          </cell>
          <cell r="D175" t="str">
            <v>ZALESIE</v>
          </cell>
          <cell r="F175">
            <v>37</v>
          </cell>
          <cell r="G175" t="str">
            <v>SZYDŁOWO</v>
          </cell>
          <cell r="H175">
            <v>6516</v>
          </cell>
          <cell r="I175">
            <v>4</v>
          </cell>
          <cell r="J175" t="str">
            <v>06-516</v>
          </cell>
          <cell r="L175" t="str">
            <v>marta.holubowicz1@wp.pl</v>
          </cell>
          <cell r="M175" t="str">
            <v>569-17-17-392</v>
          </cell>
        </row>
        <row r="176">
          <cell r="A176" t="str">
            <v>01-09361</v>
          </cell>
          <cell r="B176" t="str">
            <v>WILCZEK PIOTR</v>
          </cell>
          <cell r="C176" t="str">
            <v>WILCZEK PIOTR</v>
          </cell>
          <cell r="D176" t="str">
            <v>LASOMIN</v>
          </cell>
          <cell r="F176">
            <v>33</v>
          </cell>
          <cell r="G176" t="str">
            <v>SIENNICA</v>
          </cell>
          <cell r="H176">
            <v>5332</v>
          </cell>
          <cell r="I176">
            <v>4</v>
          </cell>
          <cell r="J176" t="str">
            <v>05-332</v>
          </cell>
          <cell r="L176" t="str">
            <v>micro231@interia.pl</v>
          </cell>
          <cell r="M176" t="str">
            <v>822-12-00-724</v>
          </cell>
        </row>
        <row r="177">
          <cell r="A177" t="str">
            <v>01-09401</v>
          </cell>
          <cell r="B177" t="str">
            <v>GOSPODARSTWO ROLNE OSTROWICKI MARIUSZ</v>
          </cell>
          <cell r="C177" t="str">
            <v>GR OSTROWICKI MARIUSZ</v>
          </cell>
          <cell r="D177" t="str">
            <v>JEŻE</v>
          </cell>
          <cell r="F177">
            <v>8</v>
          </cell>
          <cell r="G177" t="str">
            <v>STUPSK</v>
          </cell>
          <cell r="H177">
            <v>6561</v>
          </cell>
          <cell r="I177">
            <v>4</v>
          </cell>
          <cell r="J177" t="str">
            <v>06-561</v>
          </cell>
          <cell r="K177" t="str">
            <v>023-683-65-06</v>
          </cell>
          <cell r="L177" t="str">
            <v>emilia212@interia.pl</v>
          </cell>
          <cell r="M177" t="str">
            <v>569-169-51-53</v>
          </cell>
        </row>
        <row r="178">
          <cell r="A178" t="str">
            <v>01-09411</v>
          </cell>
          <cell r="B178" t="str">
            <v>GOSPODARSTWO ROLNE PIOTROWSKI MARIUSZ</v>
          </cell>
          <cell r="C178" t="str">
            <v>GR PIOTROWSKI MARIUSZ</v>
          </cell>
          <cell r="D178" t="str">
            <v>ROSOCHY</v>
          </cell>
          <cell r="F178">
            <v>21</v>
          </cell>
          <cell r="G178" t="str">
            <v>KONOPKI</v>
          </cell>
          <cell r="H178">
            <v>6560</v>
          </cell>
          <cell r="I178">
            <v>4</v>
          </cell>
          <cell r="J178" t="str">
            <v>06-560</v>
          </cell>
          <cell r="L178" t="str">
            <v>renpio220@wp.pl</v>
          </cell>
          <cell r="M178" t="str">
            <v>569-16-56-584</v>
          </cell>
        </row>
        <row r="179">
          <cell r="A179" t="str">
            <v>01-09431</v>
          </cell>
          <cell r="B179" t="str">
            <v>OLKO KRZYSZTOF</v>
          </cell>
          <cell r="C179" t="str">
            <v>OLKO KRZYSZTOF</v>
          </cell>
          <cell r="D179" t="str">
            <v>CHYŻYNY</v>
          </cell>
          <cell r="F179">
            <v>39</v>
          </cell>
          <cell r="G179" t="str">
            <v>LATOWICZ</v>
          </cell>
          <cell r="H179">
            <v>5334</v>
          </cell>
          <cell r="I179">
            <v>4</v>
          </cell>
          <cell r="J179" t="str">
            <v>05-334</v>
          </cell>
          <cell r="M179" t="str">
            <v>822-181-91-80</v>
          </cell>
        </row>
        <row r="180">
          <cell r="A180" t="str">
            <v>01-09441</v>
          </cell>
          <cell r="B180" t="str">
            <v>KALKOWSKI ANDRZEJ</v>
          </cell>
          <cell r="C180" t="str">
            <v>KALKOWSKI ANDRZEJ</v>
          </cell>
          <cell r="D180" t="str">
            <v>DOZINY</v>
          </cell>
          <cell r="F180">
            <v>29</v>
          </cell>
          <cell r="G180" t="str">
            <v>WIŚNIEWO</v>
          </cell>
          <cell r="H180">
            <v>6521</v>
          </cell>
          <cell r="I180">
            <v>4</v>
          </cell>
          <cell r="J180" t="str">
            <v>06-521</v>
          </cell>
          <cell r="K180" t="str">
            <v>023-655-23-94</v>
          </cell>
          <cell r="L180" t="str">
            <v>ewadorota090@wp.pl</v>
          </cell>
          <cell r="M180" t="str">
            <v>569-16-64-230</v>
          </cell>
        </row>
        <row r="181">
          <cell r="A181" t="str">
            <v>01-09451</v>
          </cell>
          <cell r="B181" t="str">
            <v>SADOWSKI STANISŁAW</v>
          </cell>
          <cell r="C181" t="str">
            <v>SADOWSKI STANISŁAW</v>
          </cell>
          <cell r="D181" t="str">
            <v>WINDYKI</v>
          </cell>
          <cell r="F181">
            <v>113</v>
          </cell>
          <cell r="G181" t="str">
            <v>WIECZFNIA KOŚCIELNA</v>
          </cell>
          <cell r="H181">
            <v>6513</v>
          </cell>
          <cell r="I181">
            <v>4</v>
          </cell>
          <cell r="J181" t="str">
            <v>06-513</v>
          </cell>
          <cell r="K181" t="str">
            <v>23 654 01 88</v>
          </cell>
          <cell r="L181" t="str">
            <v>lekwet@interia.eu</v>
          </cell>
          <cell r="M181" t="str">
            <v>569-14-84-396</v>
          </cell>
        </row>
        <row r="182">
          <cell r="A182" t="str">
            <v>01-09461</v>
          </cell>
          <cell r="B182" t="str">
            <v>MIŁOŃSKI LESZEK MAREK</v>
          </cell>
          <cell r="C182" t="str">
            <v>MIŁOŃSKI LESZEK MAREK</v>
          </cell>
          <cell r="D182" t="str">
            <v>OLSZEWKA</v>
          </cell>
          <cell r="F182">
            <v>5</v>
          </cell>
          <cell r="G182" t="str">
            <v>SOŃSK</v>
          </cell>
          <cell r="H182">
            <v>6430</v>
          </cell>
          <cell r="I182">
            <v>4</v>
          </cell>
          <cell r="J182" t="str">
            <v>06-430</v>
          </cell>
          <cell r="M182" t="str">
            <v>566-122-08-24</v>
          </cell>
        </row>
        <row r="183">
          <cell r="A183" t="str">
            <v>01-09471</v>
          </cell>
          <cell r="B183" t="str">
            <v>GOSPODARSTWO ROLNE ZABIELSKI MICHAŁ</v>
          </cell>
          <cell r="C183" t="str">
            <v>GR ZABIELSKI MICHAŁ</v>
          </cell>
          <cell r="D183" t="str">
            <v>MORAWKA</v>
          </cell>
          <cell r="F183">
            <v>8</v>
          </cell>
          <cell r="G183" t="str">
            <v>GOŁYMIN OŚRODEK</v>
          </cell>
          <cell r="H183">
            <v>6430</v>
          </cell>
          <cell r="I183">
            <v>4</v>
          </cell>
          <cell r="J183" t="str">
            <v>06-430</v>
          </cell>
          <cell r="L183" t="str">
            <v>ZABIELSKAJOLA@INTERIA.PL</v>
          </cell>
          <cell r="M183" t="str">
            <v>566-174-29-88</v>
          </cell>
        </row>
        <row r="184">
          <cell r="A184" t="str">
            <v>01-09491</v>
          </cell>
          <cell r="B184" t="str">
            <v>KIERZKOWSKI KRZYSZTOF</v>
          </cell>
          <cell r="C184" t="str">
            <v>KIERZKOWSKI KRZYSZTO</v>
          </cell>
          <cell r="D184" t="str">
            <v>ŻBIKI KIERZKI</v>
          </cell>
          <cell r="F184">
            <v>2</v>
          </cell>
          <cell r="G184" t="str">
            <v>KRASNE</v>
          </cell>
          <cell r="H184">
            <v>6408</v>
          </cell>
          <cell r="I184">
            <v>4</v>
          </cell>
          <cell r="J184" t="str">
            <v>06-408</v>
          </cell>
          <cell r="M184" t="str">
            <v>761-13-74-130</v>
          </cell>
        </row>
        <row r="185">
          <cell r="A185" t="str">
            <v>01-09561</v>
          </cell>
          <cell r="B185" t="str">
            <v>GOSPODARSTWO ROLNE PAWEŁ NIEDZIELSKI</v>
          </cell>
          <cell r="C185" t="str">
            <v>GR PAWEŁ NIEDZIELSKI</v>
          </cell>
          <cell r="D185" t="str">
            <v>MORAWY</v>
          </cell>
          <cell r="F185">
            <v>49</v>
          </cell>
          <cell r="G185" t="str">
            <v>KONOPKI</v>
          </cell>
          <cell r="H185">
            <v>6560</v>
          </cell>
          <cell r="I185">
            <v>4</v>
          </cell>
          <cell r="J185" t="str">
            <v>06-560</v>
          </cell>
          <cell r="K185">
            <v>236532236</v>
          </cell>
          <cell r="L185" t="str">
            <v>EWANIEDZIELSKA4@GMAIL.COM</v>
          </cell>
          <cell r="M185" t="str">
            <v>569-142-87-59</v>
          </cell>
        </row>
        <row r="186">
          <cell r="A186" t="str">
            <v>01-09641</v>
          </cell>
          <cell r="B186" t="str">
            <v>GOSPODARSTWO ROLNE DARIUSZ SAKOWSKI</v>
          </cell>
          <cell r="C186" t="str">
            <v>GR DARIUSZ SAKOWSKI</v>
          </cell>
          <cell r="D186" t="str">
            <v>ŁĄCZKI</v>
          </cell>
          <cell r="F186">
            <v>82</v>
          </cell>
          <cell r="G186" t="str">
            <v>ZALAS</v>
          </cell>
          <cell r="H186">
            <v>7438</v>
          </cell>
          <cell r="I186">
            <v>4</v>
          </cell>
          <cell r="J186" t="str">
            <v>07-438</v>
          </cell>
          <cell r="K186">
            <v>297725712</v>
          </cell>
          <cell r="M186" t="str">
            <v>758-19-66-451</v>
          </cell>
        </row>
        <row r="187">
          <cell r="A187" t="str">
            <v>01-09671</v>
          </cell>
          <cell r="B187" t="str">
            <v>BECZAK MIROSŁAW</v>
          </cell>
          <cell r="C187" t="str">
            <v>BECZAK MIROSŁAW</v>
          </cell>
          <cell r="D187" t="str">
            <v>ZAMOŚĆ</v>
          </cell>
          <cell r="F187">
            <v>47</v>
          </cell>
          <cell r="G187" t="str">
            <v>SYPNIEWO</v>
          </cell>
          <cell r="H187">
            <v>6216</v>
          </cell>
          <cell r="I187">
            <v>4</v>
          </cell>
          <cell r="J187" t="str">
            <v>06-216</v>
          </cell>
          <cell r="L187" t="str">
            <v>LUCYNA_1404@OP.PL</v>
          </cell>
          <cell r="M187" t="str">
            <v>757-13-59-353</v>
          </cell>
        </row>
        <row r="188">
          <cell r="A188" t="str">
            <v>01-09731</v>
          </cell>
          <cell r="B188" t="str">
            <v>GOSPODARSTWO ROLNE ANETA SZAŁUCHA</v>
          </cell>
          <cell r="C188" t="str">
            <v>GR ANETA SZAŁUCHA</v>
          </cell>
          <cell r="D188" t="str">
            <v>KOBYLANY</v>
          </cell>
          <cell r="F188" t="str">
            <v>47A</v>
          </cell>
          <cell r="G188" t="str">
            <v>KORNICA</v>
          </cell>
          <cell r="H188">
            <v>8205</v>
          </cell>
          <cell r="I188">
            <v>4</v>
          </cell>
          <cell r="J188" t="str">
            <v>08-205</v>
          </cell>
          <cell r="L188" t="str">
            <v>sebastian.szalucha@gmail.com</v>
          </cell>
          <cell r="M188" t="str">
            <v>496-012-97-23</v>
          </cell>
        </row>
        <row r="189">
          <cell r="A189" t="str">
            <v>01-09751</v>
          </cell>
          <cell r="B189" t="str">
            <v>BORZUCHOWSKI MIROSŁAW</v>
          </cell>
          <cell r="C189" t="str">
            <v>BORZUCHOWSKI MIROSŁAW</v>
          </cell>
          <cell r="D189" t="str">
            <v>JEŻE</v>
          </cell>
          <cell r="F189">
            <v>16</v>
          </cell>
          <cell r="G189" t="str">
            <v>STUPSK</v>
          </cell>
          <cell r="H189">
            <v>6561</v>
          </cell>
          <cell r="I189">
            <v>4</v>
          </cell>
          <cell r="J189" t="str">
            <v>06-561</v>
          </cell>
          <cell r="M189" t="str">
            <v>569-16-18-017</v>
          </cell>
        </row>
        <row r="190">
          <cell r="A190" t="str">
            <v>01-09771</v>
          </cell>
          <cell r="B190" t="str">
            <v>GOSPODARSTWO ROLNE CZYŻEWSKI STANISŁAW</v>
          </cell>
          <cell r="C190" t="str">
            <v>GR CZYŻEWSKI STANISŁAW</v>
          </cell>
          <cell r="D190" t="str">
            <v>MAŁA WIEŚ</v>
          </cell>
          <cell r="F190">
            <v>7</v>
          </cell>
          <cell r="G190" t="str">
            <v>RACIĄŻ</v>
          </cell>
          <cell r="H190">
            <v>9140</v>
          </cell>
          <cell r="I190">
            <v>4</v>
          </cell>
          <cell r="J190" t="str">
            <v>09-140</v>
          </cell>
          <cell r="L190" t="str">
            <v>s.czyzewski@onet.pl</v>
          </cell>
          <cell r="M190" t="str">
            <v>567-109-53-84</v>
          </cell>
        </row>
        <row r="191">
          <cell r="A191" t="str">
            <v>01-09781</v>
          </cell>
          <cell r="B191" t="str">
            <v>WIŚNIEWSKI MAREK</v>
          </cell>
          <cell r="C191" t="str">
            <v>WIŚNIEWSKI MAREK</v>
          </cell>
          <cell r="D191" t="str">
            <v>BUDY KOZIEBRODZKIE</v>
          </cell>
          <cell r="F191">
            <v>26</v>
          </cell>
          <cell r="G191" t="str">
            <v>SIEMIĄTKOWO</v>
          </cell>
          <cell r="H191">
            <v>9135</v>
          </cell>
          <cell r="I191">
            <v>4</v>
          </cell>
          <cell r="J191" t="str">
            <v>09-135</v>
          </cell>
          <cell r="K191">
            <v>236781049</v>
          </cell>
          <cell r="L191" t="str">
            <v>wisniewski39@wp.pl</v>
          </cell>
          <cell r="M191" t="str">
            <v>511-01-83-978</v>
          </cell>
        </row>
        <row r="192">
          <cell r="A192" t="str">
            <v>01-09801</v>
          </cell>
          <cell r="B192" t="str">
            <v>GOSPODARSTWO ROLNE GRONO IRENEUSZ</v>
          </cell>
          <cell r="C192" t="str">
            <v>GR GRONO IRENEUSZ</v>
          </cell>
          <cell r="D192" t="str">
            <v>RZECHOWO WIELKIE</v>
          </cell>
          <cell r="F192">
            <v>7</v>
          </cell>
          <cell r="G192" t="str">
            <v>SYPNIEWO</v>
          </cell>
          <cell r="H192">
            <v>6213</v>
          </cell>
          <cell r="I192">
            <v>4</v>
          </cell>
          <cell r="J192" t="str">
            <v>06-213</v>
          </cell>
          <cell r="K192" t="str">
            <v>29 71-79-097</v>
          </cell>
          <cell r="M192" t="str">
            <v>757-135-29-19</v>
          </cell>
        </row>
        <row r="193">
          <cell r="A193" t="str">
            <v>01-09861</v>
          </cell>
          <cell r="B193" t="str">
            <v>ROMANIUK WOJCIECH</v>
          </cell>
          <cell r="C193" t="str">
            <v>ROMANIUK WOJCIECH</v>
          </cell>
          <cell r="D193" t="str">
            <v>PRÓCHENKI</v>
          </cell>
          <cell r="F193">
            <v>106</v>
          </cell>
          <cell r="G193" t="str">
            <v>OLSZANKA</v>
          </cell>
          <cell r="H193">
            <v>8207</v>
          </cell>
          <cell r="I193">
            <v>4</v>
          </cell>
          <cell r="J193" t="str">
            <v>08-207</v>
          </cell>
          <cell r="K193">
            <v>833575422</v>
          </cell>
          <cell r="L193" t="str">
            <v>wojtekrom@interia.pl</v>
          </cell>
          <cell r="M193" t="str">
            <v>496-009-13-63</v>
          </cell>
        </row>
        <row r="194">
          <cell r="A194" t="str">
            <v>01-09901</v>
          </cell>
          <cell r="B194" t="str">
            <v>GOSPODARSTWO ROLNE SOBÓL WIESŁAW</v>
          </cell>
          <cell r="C194" t="str">
            <v>GR SOBÓL WIESŁAW</v>
          </cell>
          <cell r="D194" t="str">
            <v>GLINICE</v>
          </cell>
          <cell r="F194">
            <v>5</v>
          </cell>
          <cell r="G194" t="str">
            <v>PRZYTYK</v>
          </cell>
          <cell r="H194">
            <v>26650</v>
          </cell>
          <cell r="I194">
            <v>5</v>
          </cell>
          <cell r="J194" t="str">
            <v>26-650</v>
          </cell>
          <cell r="K194">
            <v>483261363</v>
          </cell>
          <cell r="M194" t="str">
            <v>948-21-43-701</v>
          </cell>
        </row>
        <row r="195">
          <cell r="A195" t="str">
            <v>01-09931</v>
          </cell>
          <cell r="B195" t="str">
            <v>GOSPODARSTWO ROLNE ŚWIERŻYŃSKI RAFAŁ</v>
          </cell>
          <cell r="C195" t="str">
            <v>GR ŚWIERŻYŃSKI RAFAŁ</v>
          </cell>
          <cell r="D195" t="str">
            <v>NIENAŁTY SZYMANY</v>
          </cell>
          <cell r="F195">
            <v>4</v>
          </cell>
          <cell r="G195" t="str">
            <v>ZARĘBY KOŚCIELNE</v>
          </cell>
          <cell r="H195">
            <v>7323</v>
          </cell>
          <cell r="I195">
            <v>4</v>
          </cell>
          <cell r="J195" t="str">
            <v>07-323</v>
          </cell>
          <cell r="K195" t="str">
            <v>86 270-61-92</v>
          </cell>
          <cell r="L195" t="str">
            <v>r.swierzynski@onet.pl</v>
          </cell>
          <cell r="M195" t="str">
            <v>759-159-66-13</v>
          </cell>
        </row>
        <row r="196">
          <cell r="A196" t="str">
            <v>01-09951</v>
          </cell>
          <cell r="B196" t="str">
            <v>GOSPODARSTWO ROLNE MIESZKOWSKI ADAM</v>
          </cell>
          <cell r="C196" t="str">
            <v>GR MIESZKOWSKI ADAM</v>
          </cell>
          <cell r="D196" t="str">
            <v>MIESZKI WIELKIE</v>
          </cell>
          <cell r="F196">
            <v>3</v>
          </cell>
          <cell r="G196" t="str">
            <v>CIECHANÓW</v>
          </cell>
          <cell r="H196">
            <v>6400</v>
          </cell>
          <cell r="I196">
            <v>4</v>
          </cell>
          <cell r="J196" t="str">
            <v>06-400</v>
          </cell>
          <cell r="L196" t="str">
            <v>asqrt@op.pl</v>
          </cell>
          <cell r="M196" t="str">
            <v>566-183-50-17</v>
          </cell>
        </row>
        <row r="197">
          <cell r="A197" t="str">
            <v>01-09991</v>
          </cell>
          <cell r="B197" t="str">
            <v>GOSPODARSTWO ROLNE SZKLARSKI SŁAWOMIR</v>
          </cell>
          <cell r="C197" t="str">
            <v>GR SZKLARSKI SŁAWOMIR</v>
          </cell>
          <cell r="D197" t="str">
            <v>DŁUGOKĄTY</v>
          </cell>
          <cell r="F197">
            <v>34</v>
          </cell>
          <cell r="G197" t="str">
            <v>WIECZFNIA KOŚCIELNA</v>
          </cell>
          <cell r="H197">
            <v>6513</v>
          </cell>
          <cell r="I197">
            <v>4</v>
          </cell>
          <cell r="J197" t="str">
            <v>06-513</v>
          </cell>
          <cell r="M197" t="str">
            <v>569-165-85-83</v>
          </cell>
        </row>
        <row r="198">
          <cell r="A198" t="str">
            <v>01-10001</v>
          </cell>
          <cell r="B198" t="str">
            <v>OLSZEWSKI JAN</v>
          </cell>
          <cell r="C198" t="str">
            <v>OLSZEWSKI JAN</v>
          </cell>
          <cell r="D198" t="str">
            <v>STUPSK</v>
          </cell>
          <cell r="E198" t="str">
            <v>MICKIEWICZA</v>
          </cell>
          <cell r="F198">
            <v>80</v>
          </cell>
          <cell r="G198" t="str">
            <v>STUPSK</v>
          </cell>
          <cell r="H198">
            <v>6561</v>
          </cell>
          <cell r="I198">
            <v>4</v>
          </cell>
          <cell r="J198" t="str">
            <v>06-561</v>
          </cell>
          <cell r="M198" t="str">
            <v>571-13-04-837</v>
          </cell>
        </row>
        <row r="199">
          <cell r="A199" t="str">
            <v>01-10011</v>
          </cell>
          <cell r="B199" t="str">
            <v>GOSPODARSTWO ROLNE LEMANOWICZ MARCIN</v>
          </cell>
          <cell r="C199" t="str">
            <v>GR LEMANOWICZ MARCIN</v>
          </cell>
          <cell r="D199" t="str">
            <v>BRZECHOWO</v>
          </cell>
          <cell r="F199">
            <v>21</v>
          </cell>
          <cell r="G199" t="str">
            <v>DROBIN</v>
          </cell>
          <cell r="H199">
            <v>9210</v>
          </cell>
          <cell r="I199">
            <v>4</v>
          </cell>
          <cell r="J199" t="str">
            <v>09-210</v>
          </cell>
          <cell r="K199">
            <v>242603104</v>
          </cell>
          <cell r="L199" t="str">
            <v>marcinlemanowicz@wp.pl</v>
          </cell>
          <cell r="M199">
            <v>7743175775</v>
          </cell>
        </row>
        <row r="200">
          <cell r="A200" t="str">
            <v>01-10021</v>
          </cell>
          <cell r="B200" t="str">
            <v>KOŚCIELSKI KRZYSZTOF</v>
          </cell>
          <cell r="C200" t="str">
            <v>KOŚCIELSKI KRZYSZTOF</v>
          </cell>
          <cell r="D200" t="str">
            <v>SIEMIENIE</v>
          </cell>
          <cell r="F200">
            <v>16</v>
          </cell>
          <cell r="G200" t="str">
            <v>DROBIN</v>
          </cell>
          <cell r="H200">
            <v>9210</v>
          </cell>
          <cell r="I200">
            <v>4</v>
          </cell>
          <cell r="J200" t="str">
            <v>09-210</v>
          </cell>
          <cell r="K200">
            <v>242603141</v>
          </cell>
          <cell r="L200" t="str">
            <v>koscielska.a@gmail.com</v>
          </cell>
          <cell r="M200" t="str">
            <v>774-282-90-68</v>
          </cell>
        </row>
        <row r="201">
          <cell r="A201" t="str">
            <v>01-10051</v>
          </cell>
          <cell r="B201" t="str">
            <v>SULKOWSKI ZBIGNIEW</v>
          </cell>
          <cell r="C201" t="str">
            <v>SULKOWSKI ZBIGNIEW</v>
          </cell>
          <cell r="D201" t="str">
            <v>GUTOWO-GÓRKI</v>
          </cell>
          <cell r="F201">
            <v>5</v>
          </cell>
          <cell r="G201" t="str">
            <v>ZAWIDZ</v>
          </cell>
          <cell r="H201">
            <v>9226</v>
          </cell>
          <cell r="I201">
            <v>4</v>
          </cell>
          <cell r="J201" t="str">
            <v>09-226</v>
          </cell>
          <cell r="L201" t="str">
            <v>ZBIGNIEWSULKOWSKI112@WP.PL</v>
          </cell>
          <cell r="M201" t="str">
            <v>776-12-72-916</v>
          </cell>
        </row>
        <row r="202">
          <cell r="A202" t="str">
            <v>01-10061</v>
          </cell>
          <cell r="B202" t="str">
            <v>DYLICKA IWONA</v>
          </cell>
          <cell r="C202" t="str">
            <v>DYLICKA IWONA</v>
          </cell>
          <cell r="D202" t="str">
            <v>SIELCE</v>
          </cell>
          <cell r="F202">
            <v>36</v>
          </cell>
          <cell r="G202" t="str">
            <v>SANNIKI</v>
          </cell>
          <cell r="H202">
            <v>9540</v>
          </cell>
          <cell r="I202">
            <v>4</v>
          </cell>
          <cell r="J202" t="str">
            <v>09-540</v>
          </cell>
          <cell r="L202" t="str">
            <v>dstasiek@wp.pl</v>
          </cell>
          <cell r="M202" t="str">
            <v>971-048-07-29</v>
          </cell>
        </row>
        <row r="203">
          <cell r="A203" t="str">
            <v>01-10081</v>
          </cell>
          <cell r="B203" t="str">
            <v>GOSPODARSTWO ROLNE WOŁYŃSKI ROBERT</v>
          </cell>
          <cell r="C203" t="str">
            <v>GR WOŁYŃSKI ROBERT</v>
          </cell>
          <cell r="D203" t="str">
            <v>RĘBOWO</v>
          </cell>
          <cell r="F203">
            <v>98</v>
          </cell>
          <cell r="G203" t="str">
            <v>WYSZOGRÓD</v>
          </cell>
          <cell r="H203">
            <v>9450</v>
          </cell>
          <cell r="I203">
            <v>4</v>
          </cell>
          <cell r="J203" t="str">
            <v>09-450</v>
          </cell>
          <cell r="L203" t="str">
            <v>wolynski@o2.pl</v>
          </cell>
          <cell r="M203" t="str">
            <v>774-296-30-80</v>
          </cell>
        </row>
        <row r="204">
          <cell r="A204" t="str">
            <v>01-10091</v>
          </cell>
          <cell r="B204" t="str">
            <v>GWIAZDA MARIUSZ</v>
          </cell>
          <cell r="C204" t="str">
            <v>GWIAZDA MARIUSZ</v>
          </cell>
          <cell r="D204" t="str">
            <v>RĘBOWO</v>
          </cell>
          <cell r="F204">
            <v>178</v>
          </cell>
          <cell r="G204" t="str">
            <v>WYSZOGRÓD</v>
          </cell>
          <cell r="H204">
            <v>9450</v>
          </cell>
          <cell r="I204">
            <v>4</v>
          </cell>
          <cell r="J204" t="str">
            <v>09-450</v>
          </cell>
          <cell r="L204" t="str">
            <v>gwim@wp.pl</v>
          </cell>
          <cell r="M204" t="str">
            <v>774-309-19-89</v>
          </cell>
        </row>
        <row r="205">
          <cell r="A205" t="str">
            <v>01-10141</v>
          </cell>
          <cell r="B205" t="str">
            <v>ORZECHOWSKA ANETA</v>
          </cell>
          <cell r="C205" t="str">
            <v>ORZECHOWSKA ANETA</v>
          </cell>
          <cell r="D205" t="str">
            <v>CETLIN</v>
          </cell>
          <cell r="F205">
            <v>15</v>
          </cell>
          <cell r="G205" t="str">
            <v>GOZDOWO</v>
          </cell>
          <cell r="H205">
            <v>9213</v>
          </cell>
          <cell r="I205">
            <v>4</v>
          </cell>
          <cell r="J205" t="str">
            <v>09-213</v>
          </cell>
          <cell r="L205" t="str">
            <v>anetorzechowska@gmail.com</v>
          </cell>
          <cell r="M205" t="str">
            <v>776-157-65-04</v>
          </cell>
        </row>
        <row r="206">
          <cell r="A206" t="str">
            <v>01-10191</v>
          </cell>
          <cell r="B206" t="str">
            <v>WILAMOWSKI WOJCIECH</v>
          </cell>
          <cell r="C206" t="str">
            <v>WILAMOWSKI WOJCIECH</v>
          </cell>
          <cell r="D206" t="str">
            <v>MAŃKOWO</v>
          </cell>
          <cell r="F206">
            <v>5</v>
          </cell>
          <cell r="G206" t="str">
            <v>ZAWIDZ</v>
          </cell>
          <cell r="H206">
            <v>9226</v>
          </cell>
          <cell r="I206">
            <v>4</v>
          </cell>
          <cell r="J206" t="str">
            <v>09-226</v>
          </cell>
          <cell r="L206" t="str">
            <v>ar_wil@wp.pl</v>
          </cell>
          <cell r="M206" t="str">
            <v>776-108-06-02</v>
          </cell>
        </row>
        <row r="207">
          <cell r="A207" t="str">
            <v>01-10201</v>
          </cell>
          <cell r="B207" t="str">
            <v>CIARKA JANUSZ</v>
          </cell>
          <cell r="C207" t="str">
            <v>CIARKA JANUSZ</v>
          </cell>
          <cell r="D207" t="str">
            <v>KOWALEWO</v>
          </cell>
          <cell r="F207">
            <v>27</v>
          </cell>
          <cell r="G207" t="str">
            <v>DROBIN</v>
          </cell>
          <cell r="H207">
            <v>9210</v>
          </cell>
          <cell r="I207">
            <v>4</v>
          </cell>
          <cell r="J207" t="str">
            <v>09-210</v>
          </cell>
          <cell r="K207">
            <v>242603164</v>
          </cell>
          <cell r="L207" t="str">
            <v>janc4@wp.pl</v>
          </cell>
          <cell r="M207" t="str">
            <v>776-14-53-233</v>
          </cell>
        </row>
        <row r="208">
          <cell r="A208" t="str">
            <v>01-10211</v>
          </cell>
          <cell r="B208" t="str">
            <v>GOSPODARSTWO ROLNE KRÓL TADEUSZ</v>
          </cell>
          <cell r="C208" t="str">
            <v>GR KRÓL TADEUSZ</v>
          </cell>
          <cell r="D208" t="str">
            <v>SZREŃSK</v>
          </cell>
          <cell r="E208" t="str">
            <v>DOLNA</v>
          </cell>
          <cell r="F208">
            <v>1</v>
          </cell>
          <cell r="G208" t="str">
            <v>SZREŃSK</v>
          </cell>
          <cell r="H208">
            <v>6550</v>
          </cell>
          <cell r="I208">
            <v>4</v>
          </cell>
          <cell r="J208" t="str">
            <v>06-550</v>
          </cell>
          <cell r="K208">
            <v>236534297</v>
          </cell>
          <cell r="L208" t="str">
            <v>magda_19936@wp.pl</v>
          </cell>
          <cell r="M208" t="str">
            <v>569-16-65-577</v>
          </cell>
        </row>
        <row r="209">
          <cell r="A209" t="str">
            <v>01-10221</v>
          </cell>
          <cell r="B209" t="str">
            <v>GRABOWSKI BOGUSŁAW</v>
          </cell>
          <cell r="C209" t="str">
            <v>GRABOWSKI BOGUSŁAW</v>
          </cell>
          <cell r="D209" t="str">
            <v>LESZNO</v>
          </cell>
          <cell r="F209">
            <v>90</v>
          </cell>
          <cell r="G209" t="str">
            <v>PRZASNYSZ</v>
          </cell>
          <cell r="H209">
            <v>6300</v>
          </cell>
          <cell r="I209">
            <v>4</v>
          </cell>
          <cell r="J209" t="str">
            <v>06-300</v>
          </cell>
          <cell r="M209" t="str">
            <v>761-14-16-791</v>
          </cell>
        </row>
        <row r="210">
          <cell r="A210" t="str">
            <v>01-10231</v>
          </cell>
          <cell r="B210" t="str">
            <v>ŻAK MARIAN</v>
          </cell>
          <cell r="C210" t="str">
            <v>ŻAK MARIAN</v>
          </cell>
          <cell r="D210" t="str">
            <v>BRZEGI</v>
          </cell>
          <cell r="F210">
            <v>121</v>
          </cell>
          <cell r="G210" t="str">
            <v>MIASTKÓW KOŚCIELNY</v>
          </cell>
          <cell r="H210">
            <v>8420</v>
          </cell>
          <cell r="I210">
            <v>4</v>
          </cell>
          <cell r="J210" t="str">
            <v>08-420</v>
          </cell>
          <cell r="L210" t="str">
            <v>kasiulkaz90@o2.pl</v>
          </cell>
          <cell r="M210" t="str">
            <v>826-108-69-38</v>
          </cell>
        </row>
        <row r="211">
          <cell r="A211" t="str">
            <v>01-10241</v>
          </cell>
          <cell r="B211" t="str">
            <v>SZPICKI MICHAŁ</v>
          </cell>
          <cell r="C211" t="str">
            <v>SZPICKI MICHAŁ</v>
          </cell>
          <cell r="D211" t="str">
            <v>PIASKI</v>
          </cell>
          <cell r="F211">
            <v>57</v>
          </cell>
          <cell r="G211" t="str">
            <v>GÓRZNO</v>
          </cell>
          <cell r="H211">
            <v>8404</v>
          </cell>
          <cell r="I211">
            <v>4</v>
          </cell>
          <cell r="J211" t="str">
            <v>08-404</v>
          </cell>
          <cell r="K211">
            <v>256831338</v>
          </cell>
          <cell r="L211" t="str">
            <v>aga.szpicka@op.pl</v>
          </cell>
          <cell r="M211" t="str">
            <v>826-200-11-11</v>
          </cell>
        </row>
        <row r="212">
          <cell r="A212" t="str">
            <v>01-10251</v>
          </cell>
          <cell r="B212" t="str">
            <v>GOSPODARSTWO ROLNE WAGNER SYLWESTER</v>
          </cell>
          <cell r="C212" t="str">
            <v>GR WAGNER SYLWESTER</v>
          </cell>
          <cell r="D212" t="str">
            <v>LUBOTYŃ KOLONIA</v>
          </cell>
          <cell r="F212">
            <v>11</v>
          </cell>
          <cell r="G212" t="str">
            <v>STARY LUBOTYŃ</v>
          </cell>
          <cell r="H212">
            <v>7303</v>
          </cell>
          <cell r="I212">
            <v>4</v>
          </cell>
          <cell r="J212" t="str">
            <v>07-303</v>
          </cell>
          <cell r="L212" t="str">
            <v>wagnersa@onet.eu</v>
          </cell>
          <cell r="M212" t="str">
            <v>759-14-97-472</v>
          </cell>
        </row>
        <row r="213">
          <cell r="A213" t="str">
            <v>01-10291</v>
          </cell>
          <cell r="B213" t="str">
            <v>GOSPODARSTWO ROLNE ŻÓŁTAŃSKI HENRYK TOMASZ</v>
          </cell>
          <cell r="C213" t="str">
            <v>GR ŻÓŁTAŃSKI HENRYK TOMASZ</v>
          </cell>
          <cell r="D213" t="str">
            <v>WOLA PAWŁOWSKA</v>
          </cell>
          <cell r="F213">
            <v>3</v>
          </cell>
          <cell r="G213" t="str">
            <v>CIECHANÓW</v>
          </cell>
          <cell r="H213">
            <v>6400</v>
          </cell>
          <cell r="I213">
            <v>4</v>
          </cell>
          <cell r="J213" t="str">
            <v>06-400</v>
          </cell>
          <cell r="L213" t="str">
            <v>maciozoltanski@gmail.com</v>
          </cell>
          <cell r="M213" t="str">
            <v>566-11-30-765</v>
          </cell>
        </row>
        <row r="214">
          <cell r="A214" t="str">
            <v>01-10321</v>
          </cell>
          <cell r="B214" t="str">
            <v>KALISZEWSKI ARKADIUSZ</v>
          </cell>
          <cell r="C214" t="str">
            <v>KALISZEWSKI ARKADIUSZ</v>
          </cell>
          <cell r="D214" t="str">
            <v>NOWE KUCICE</v>
          </cell>
          <cell r="F214">
            <v>13</v>
          </cell>
          <cell r="G214" t="str">
            <v>DZIERZĄŻNIA</v>
          </cell>
          <cell r="H214">
            <v>9164</v>
          </cell>
          <cell r="I214">
            <v>4</v>
          </cell>
          <cell r="J214" t="str">
            <v>09-164</v>
          </cell>
          <cell r="K214">
            <v>236643020</v>
          </cell>
          <cell r="L214" t="str">
            <v>mkaliszewski7@wp.pl</v>
          </cell>
          <cell r="M214" t="str">
            <v>567-128-38-26</v>
          </cell>
        </row>
        <row r="215">
          <cell r="A215" t="str">
            <v>01-10331</v>
          </cell>
          <cell r="B215" t="str">
            <v>GOSPODARSTWO ROLNE ARKADIUSZ WYRWICH</v>
          </cell>
          <cell r="C215" t="str">
            <v>GR ARKADIUSZ WYRWICH</v>
          </cell>
          <cell r="D215" t="str">
            <v>NOWE KUCICE</v>
          </cell>
          <cell r="F215">
            <v>10</v>
          </cell>
          <cell r="G215" t="str">
            <v>DZIERZĄŻNIA</v>
          </cell>
          <cell r="H215">
            <v>9164</v>
          </cell>
          <cell r="I215">
            <v>4</v>
          </cell>
          <cell r="J215" t="str">
            <v>09-164</v>
          </cell>
          <cell r="L215" t="str">
            <v>arkadiusz.wyrwich@vp.pl</v>
          </cell>
          <cell r="M215" t="str">
            <v>567-167-76-95</v>
          </cell>
        </row>
        <row r="216">
          <cell r="A216" t="str">
            <v>01-10351</v>
          </cell>
          <cell r="B216" t="str">
            <v>MIKULAK KAROL</v>
          </cell>
          <cell r="C216" t="str">
            <v>MIKULAK KAROL</v>
          </cell>
          <cell r="D216" t="str">
            <v>WÓLKA RAKOWSKA</v>
          </cell>
          <cell r="F216">
            <v>4</v>
          </cell>
          <cell r="G216" t="str">
            <v>KRASNOSIELC</v>
          </cell>
          <cell r="H216">
            <v>6214</v>
          </cell>
          <cell r="I216">
            <v>4</v>
          </cell>
          <cell r="J216" t="str">
            <v>06-214</v>
          </cell>
          <cell r="M216" t="str">
            <v>757-135-93-99</v>
          </cell>
        </row>
        <row r="217">
          <cell r="A217" t="str">
            <v>01-10361</v>
          </cell>
          <cell r="B217" t="str">
            <v>MIKULAK SEBASTIAN</v>
          </cell>
          <cell r="C217" t="str">
            <v>MIKULAK SEBASTIAN</v>
          </cell>
          <cell r="D217" t="str">
            <v>WÓLKA RAKOWSKA</v>
          </cell>
          <cell r="F217">
            <v>3</v>
          </cell>
          <cell r="G217" t="str">
            <v>KRASNOSIELC</v>
          </cell>
          <cell r="H217">
            <v>6214</v>
          </cell>
          <cell r="I217">
            <v>4</v>
          </cell>
          <cell r="J217" t="str">
            <v>06-214</v>
          </cell>
          <cell r="L217" t="str">
            <v>lukaszmikulak91@gmail.com</v>
          </cell>
          <cell r="M217" t="str">
            <v>757-113-68-48</v>
          </cell>
        </row>
        <row r="218">
          <cell r="A218" t="str">
            <v>01-10371</v>
          </cell>
          <cell r="B218" t="str">
            <v>KACPRZAK MARIAN</v>
          </cell>
          <cell r="C218" t="str">
            <v>KACPRZAK MARIAN</v>
          </cell>
          <cell r="D218" t="str">
            <v>KALINOWO</v>
          </cell>
          <cell r="F218">
            <v>61</v>
          </cell>
          <cell r="G218" t="str">
            <v>OSTRÓW MAZOWIECKA</v>
          </cell>
          <cell r="H218">
            <v>7304</v>
          </cell>
          <cell r="I218">
            <v>4</v>
          </cell>
          <cell r="J218" t="str">
            <v>07-304</v>
          </cell>
          <cell r="K218" t="str">
            <v>29 644-60-01</v>
          </cell>
          <cell r="L218" t="str">
            <v>kacprzak.marian@wp.pl</v>
          </cell>
          <cell r="M218" t="str">
            <v>759-14-83-062</v>
          </cell>
        </row>
        <row r="219">
          <cell r="A219" t="str">
            <v>01-10381</v>
          </cell>
          <cell r="B219" t="str">
            <v>KALICKI WOJCIECH</v>
          </cell>
          <cell r="C219" t="str">
            <v>KALICKI WOJCIECH</v>
          </cell>
          <cell r="D219" t="str">
            <v>BORYCHÓW</v>
          </cell>
          <cell r="F219">
            <v>19</v>
          </cell>
          <cell r="G219" t="str">
            <v>REPKI</v>
          </cell>
          <cell r="H219">
            <v>8307</v>
          </cell>
          <cell r="I219">
            <v>4</v>
          </cell>
          <cell r="J219" t="str">
            <v>08-307</v>
          </cell>
          <cell r="L219" t="str">
            <v>wojtekkalicki@interia.pl</v>
          </cell>
          <cell r="M219" t="str">
            <v>823-147-47-36</v>
          </cell>
        </row>
        <row r="220">
          <cell r="A220" t="str">
            <v>01-10391</v>
          </cell>
          <cell r="B220" t="str">
            <v>GOSPODARSTWO ROLNE BORKOWSKI KAMIL</v>
          </cell>
          <cell r="C220" t="str">
            <v>GR BORKOWSKI KAMIL</v>
          </cell>
          <cell r="D220" t="str">
            <v>KALINOWO</v>
          </cell>
          <cell r="F220">
            <v>47</v>
          </cell>
          <cell r="G220" t="str">
            <v>OSTRÓW MAZOWIECKA</v>
          </cell>
          <cell r="H220">
            <v>7304</v>
          </cell>
          <cell r="I220">
            <v>4</v>
          </cell>
          <cell r="J220" t="str">
            <v>07-304</v>
          </cell>
          <cell r="K220" t="str">
            <v>29 644-60-26</v>
          </cell>
          <cell r="L220" t="str">
            <v>kborkowski131@wp.pl</v>
          </cell>
          <cell r="M220" t="str">
            <v>759-170-08-90</v>
          </cell>
        </row>
        <row r="221">
          <cell r="A221" t="str">
            <v>01-10401</v>
          </cell>
          <cell r="B221" t="str">
            <v>GOSPODARSTWO ROLNE TREBNIO MARCIN</v>
          </cell>
          <cell r="C221" t="str">
            <v>GR TREBNIO MARCIN</v>
          </cell>
          <cell r="D221" t="str">
            <v>DZIEGIETNIA KOLONIA</v>
          </cell>
          <cell r="F221">
            <v>43</v>
          </cell>
          <cell r="G221" t="str">
            <v>SOKOŁÓW PODLASKI</v>
          </cell>
          <cell r="H221">
            <v>8300</v>
          </cell>
          <cell r="I221">
            <v>4</v>
          </cell>
          <cell r="J221" t="str">
            <v>08-300</v>
          </cell>
          <cell r="L221" t="str">
            <v>trebnio@interia.pl</v>
          </cell>
          <cell r="M221" t="str">
            <v>823-140-18-32</v>
          </cell>
        </row>
        <row r="222">
          <cell r="A222" t="str">
            <v>01-10431</v>
          </cell>
          <cell r="B222" t="str">
            <v>PODBIELSKI DARIUSZ</v>
          </cell>
          <cell r="C222" t="str">
            <v>PODBIELSKI DARIUSZ</v>
          </cell>
          <cell r="D222" t="str">
            <v>ROGOWO - FOLWARK</v>
          </cell>
          <cell r="F222">
            <v>25</v>
          </cell>
          <cell r="G222" t="str">
            <v>LUBOTYŃ</v>
          </cell>
          <cell r="H222">
            <v>7303</v>
          </cell>
          <cell r="I222">
            <v>4</v>
          </cell>
          <cell r="J222" t="str">
            <v>07-303</v>
          </cell>
          <cell r="K222" t="str">
            <v>29 645-93-55</v>
          </cell>
          <cell r="L222" t="str">
            <v>jaroslawpodbielski@wp.pl</v>
          </cell>
          <cell r="M222" t="str">
            <v>759-153-30-09</v>
          </cell>
        </row>
        <row r="223">
          <cell r="A223" t="str">
            <v>01-10461</v>
          </cell>
          <cell r="B223" t="str">
            <v>GOSPODARSTWO ROLNE GĘSINA MICHAŁ</v>
          </cell>
          <cell r="C223" t="str">
            <v>GR GĘSINA MICHAŁ</v>
          </cell>
          <cell r="D223" t="str">
            <v>NOWY BUCZYN</v>
          </cell>
          <cell r="F223">
            <v>11</v>
          </cell>
          <cell r="G223" t="str">
            <v>KOSÓW LACKI</v>
          </cell>
          <cell r="H223">
            <v>8330</v>
          </cell>
          <cell r="I223">
            <v>4</v>
          </cell>
          <cell r="J223" t="str">
            <v>08-330</v>
          </cell>
          <cell r="L223" t="str">
            <v>gesinamaciek@wp.pl</v>
          </cell>
          <cell r="M223" t="str">
            <v>823-143-96-74</v>
          </cell>
        </row>
        <row r="224">
          <cell r="A224" t="str">
            <v>01-10491</v>
          </cell>
          <cell r="B224" t="str">
            <v>GOSPODARSTWO ROLNE CIEPIERSKI WALDEMAR</v>
          </cell>
          <cell r="C224" t="str">
            <v>GR CIEPIERSKI WALDEMAR</v>
          </cell>
          <cell r="D224" t="str">
            <v>WÓLKA SEROCZYŃSKA</v>
          </cell>
          <cell r="F224">
            <v>6</v>
          </cell>
          <cell r="G224" t="str">
            <v>CZERWIN</v>
          </cell>
          <cell r="H224">
            <v>7407</v>
          </cell>
          <cell r="I224">
            <v>4</v>
          </cell>
          <cell r="J224" t="str">
            <v>07-407</v>
          </cell>
          <cell r="K224">
            <v>297619005</v>
          </cell>
          <cell r="L224" t="str">
            <v>CIEPIERSKIWALDEMAR@WP.PL</v>
          </cell>
          <cell r="M224" t="str">
            <v>758-214-18-30</v>
          </cell>
        </row>
        <row r="225">
          <cell r="A225" t="str">
            <v>01-10501</v>
          </cell>
          <cell r="B225" t="str">
            <v>GOSPODARSTWO ROLNE RÓWNY SŁAWOMIR</v>
          </cell>
          <cell r="C225" t="str">
            <v>GR RÓWNY SŁAWOMIR</v>
          </cell>
          <cell r="D225" t="str">
            <v>KIEŁPINIEC</v>
          </cell>
          <cell r="F225">
            <v>102</v>
          </cell>
          <cell r="G225" t="str">
            <v>STERDYŃ</v>
          </cell>
          <cell r="H225">
            <v>8320</v>
          </cell>
          <cell r="I225">
            <v>4</v>
          </cell>
          <cell r="J225" t="str">
            <v>08-320</v>
          </cell>
          <cell r="K225">
            <v>257810814</v>
          </cell>
          <cell r="L225" t="str">
            <v>slawek.rowny@gmail.com</v>
          </cell>
          <cell r="M225" t="str">
            <v>823-115-50-89</v>
          </cell>
        </row>
        <row r="226">
          <cell r="A226" t="str">
            <v>01-10531</v>
          </cell>
          <cell r="B226" t="str">
            <v>GOSPODARSTWO ROLNE RZECZKOWSKI BOGUSŁAW</v>
          </cell>
          <cell r="C226" t="str">
            <v>GR RZECZKOWSKI BOGUSŁAW</v>
          </cell>
          <cell r="D226" t="str">
            <v>NASIEROWO GÓRNE</v>
          </cell>
          <cell r="F226">
            <v>5</v>
          </cell>
          <cell r="G226" t="str">
            <v>GOŁYMIN OŚRODEK</v>
          </cell>
          <cell r="H226">
            <v>6420</v>
          </cell>
          <cell r="I226">
            <v>4</v>
          </cell>
          <cell r="J226" t="str">
            <v>06-420</v>
          </cell>
          <cell r="L226" t="str">
            <v>spmkrasula@o2.pl</v>
          </cell>
          <cell r="M226" t="str">
            <v>566-17-34-575</v>
          </cell>
        </row>
        <row r="227">
          <cell r="A227" t="str">
            <v>01-10541</v>
          </cell>
          <cell r="B227" t="str">
            <v>KAPELA JAN</v>
          </cell>
          <cell r="C227" t="str">
            <v>KAPELA JAN</v>
          </cell>
          <cell r="D227" t="str">
            <v>MOJNOWO</v>
          </cell>
          <cell r="F227">
            <v>24</v>
          </cell>
          <cell r="G227" t="str">
            <v>LUTOCIN</v>
          </cell>
          <cell r="H227">
            <v>9317</v>
          </cell>
          <cell r="I227">
            <v>4</v>
          </cell>
          <cell r="J227" t="str">
            <v>09-317</v>
          </cell>
          <cell r="K227">
            <v>236590190</v>
          </cell>
          <cell r="L227" t="str">
            <v>jacek115@poczta.onet.eu</v>
          </cell>
          <cell r="M227" t="str">
            <v>511-016-35-10</v>
          </cell>
        </row>
        <row r="228">
          <cell r="A228" t="str">
            <v>01-10581</v>
          </cell>
          <cell r="B228" t="str">
            <v>ZAŁĘSKI JAROSŁAW</v>
          </cell>
          <cell r="C228" t="str">
            <v>ZAŁĘSKI JAROSŁAW</v>
          </cell>
          <cell r="D228" t="str">
            <v>TARTAK</v>
          </cell>
          <cell r="F228">
            <v>7</v>
          </cell>
          <cell r="G228" t="str">
            <v>LIPNIKI</v>
          </cell>
          <cell r="H228">
            <v>7436</v>
          </cell>
          <cell r="I228">
            <v>4</v>
          </cell>
          <cell r="J228" t="str">
            <v>07-436</v>
          </cell>
          <cell r="L228" t="str">
            <v>j.zaleski1970@gmail.com</v>
          </cell>
          <cell r="M228" t="str">
            <v>758-191-73-17</v>
          </cell>
        </row>
        <row r="229">
          <cell r="A229" t="str">
            <v>01-10591</v>
          </cell>
          <cell r="B229" t="str">
            <v>SOWIŃSKI TOMASZ</v>
          </cell>
          <cell r="C229" t="str">
            <v>SOWIŃSKI TOMASZ</v>
          </cell>
          <cell r="D229" t="str">
            <v>JEŻE</v>
          </cell>
          <cell r="F229">
            <v>2</v>
          </cell>
          <cell r="G229" t="str">
            <v>STUPSK</v>
          </cell>
          <cell r="H229">
            <v>6561</v>
          </cell>
          <cell r="I229">
            <v>4</v>
          </cell>
          <cell r="J229" t="str">
            <v>06-561</v>
          </cell>
          <cell r="K229">
            <v>236120720</v>
          </cell>
          <cell r="L229" t="str">
            <v>tomeksowinski@onet.pl</v>
          </cell>
          <cell r="M229" t="str">
            <v>569-11-35-448</v>
          </cell>
        </row>
        <row r="230">
          <cell r="A230" t="str">
            <v>01-10611</v>
          </cell>
          <cell r="B230" t="str">
            <v>GOSPODARSTWO ROLNO-HODOWLANE ROSTKOWSKI KRZYSZTOF</v>
          </cell>
          <cell r="C230" t="str">
            <v>GRH ROSTKOWSKI KRZYS</v>
          </cell>
          <cell r="D230" t="str">
            <v>JANCZEWO WIELKIE</v>
          </cell>
          <cell r="F230">
            <v>7</v>
          </cell>
          <cell r="G230" t="str">
            <v>SZULBORZE WIELKIE</v>
          </cell>
          <cell r="H230">
            <v>7324</v>
          </cell>
          <cell r="I230">
            <v>4</v>
          </cell>
          <cell r="J230" t="str">
            <v>07-324</v>
          </cell>
          <cell r="K230">
            <v>864752110</v>
          </cell>
          <cell r="L230" t="str">
            <v>pigatka1@wp.pl</v>
          </cell>
          <cell r="M230" t="str">
            <v>759-147-63-75</v>
          </cell>
        </row>
        <row r="231">
          <cell r="A231" t="str">
            <v>01-10621</v>
          </cell>
          <cell r="B231" t="str">
            <v>GOSPODARSTWO ROLNE GRUDZIŃSKI PIOTR</v>
          </cell>
          <cell r="C231" t="str">
            <v>GR GRUDZIŃSKI PIOTR</v>
          </cell>
          <cell r="D231" t="str">
            <v>PODKUPIENTYN</v>
          </cell>
          <cell r="F231">
            <v>8</v>
          </cell>
          <cell r="G231" t="str">
            <v>SOKOŁÓW PODLASKI</v>
          </cell>
          <cell r="H231">
            <v>8300</v>
          </cell>
          <cell r="I231">
            <v>4</v>
          </cell>
          <cell r="J231" t="str">
            <v>08-300</v>
          </cell>
          <cell r="L231" t="str">
            <v>grudek663@wp.pl</v>
          </cell>
          <cell r="M231" t="str">
            <v>823-163-25-89</v>
          </cell>
        </row>
        <row r="232">
          <cell r="A232" t="str">
            <v>01-10631</v>
          </cell>
          <cell r="B232" t="str">
            <v>SZCZYPEK TOMASZ</v>
          </cell>
          <cell r="C232" t="str">
            <v>SZCZYPEK TOMASZ</v>
          </cell>
          <cell r="D232" t="str">
            <v>PATORY</v>
          </cell>
          <cell r="F232">
            <v>4</v>
          </cell>
          <cell r="G232" t="str">
            <v>OPINOGÓRA GÓRNA</v>
          </cell>
          <cell r="H232">
            <v>6406</v>
          </cell>
          <cell r="I232">
            <v>4</v>
          </cell>
          <cell r="J232" t="str">
            <v>06-406</v>
          </cell>
          <cell r="K232" t="str">
            <v>23 671-72-69</v>
          </cell>
          <cell r="L232" t="str">
            <v>tomaszszczypek@wp.pl</v>
          </cell>
          <cell r="M232" t="str">
            <v>566-143-46-89</v>
          </cell>
        </row>
        <row r="233">
          <cell r="A233" t="str">
            <v>01-10681</v>
          </cell>
          <cell r="B233" t="str">
            <v>LINKE DARIUSZ</v>
          </cell>
          <cell r="C233" t="str">
            <v>LINKE DARIUSZ</v>
          </cell>
          <cell r="D233" t="str">
            <v>STUPSK</v>
          </cell>
          <cell r="E233" t="str">
            <v>MICKIEWICZA</v>
          </cell>
          <cell r="F233">
            <v>54</v>
          </cell>
          <cell r="G233" t="str">
            <v>STUPSK</v>
          </cell>
          <cell r="H233">
            <v>6561</v>
          </cell>
          <cell r="I233">
            <v>4</v>
          </cell>
          <cell r="J233" t="str">
            <v>06-561</v>
          </cell>
          <cell r="L233" t="str">
            <v>mariola.linke@wp.pl</v>
          </cell>
          <cell r="M233" t="str">
            <v>569-15-48-877</v>
          </cell>
        </row>
        <row r="234">
          <cell r="A234" t="str">
            <v>01-10711</v>
          </cell>
          <cell r="B234" t="str">
            <v>GOSPODARSTWO ROLNE PSZCZÓŁKOWSKI GRZEGORZ ROBERT</v>
          </cell>
          <cell r="C234" t="str">
            <v>GR PSZCZÓŁKOWSKI GRZEGORZ R.</v>
          </cell>
          <cell r="D234" t="str">
            <v>GRZYBOWO</v>
          </cell>
          <cell r="F234">
            <v>57</v>
          </cell>
          <cell r="G234" t="str">
            <v>WIECZFNIA KOŚCIELNA</v>
          </cell>
          <cell r="H234">
            <v>6513</v>
          </cell>
          <cell r="I234">
            <v>4</v>
          </cell>
          <cell r="J234" t="str">
            <v>06-513</v>
          </cell>
          <cell r="L234" t="str">
            <v>robert.ps@wp.pl</v>
          </cell>
          <cell r="M234" t="str">
            <v>569-168-58-93</v>
          </cell>
        </row>
        <row r="235">
          <cell r="A235" t="str">
            <v>01-10731</v>
          </cell>
          <cell r="B235" t="str">
            <v>JACZEWSKI ARTUR</v>
          </cell>
          <cell r="C235" t="str">
            <v>JACZEWSKI ARTUR</v>
          </cell>
          <cell r="D235" t="str">
            <v>SIODŁO</v>
          </cell>
          <cell r="F235">
            <v>6</v>
          </cell>
          <cell r="G235" t="str">
            <v>SIENNICA</v>
          </cell>
          <cell r="H235">
            <v>5332</v>
          </cell>
          <cell r="I235">
            <v>4</v>
          </cell>
          <cell r="J235" t="str">
            <v>05-332</v>
          </cell>
          <cell r="L235" t="str">
            <v>artur.jaczewski@onet.pl</v>
          </cell>
          <cell r="M235" t="str">
            <v>822-119-95-18</v>
          </cell>
        </row>
        <row r="236">
          <cell r="A236" t="str">
            <v>01-10771</v>
          </cell>
          <cell r="B236" t="str">
            <v>GOSPODARSTWO ROLNE SITEK GRZEGORZ</v>
          </cell>
          <cell r="C236" t="str">
            <v>GR SITEK GRZEGORZ</v>
          </cell>
          <cell r="D236" t="str">
            <v>DUDOWIZNA</v>
          </cell>
          <cell r="F236">
            <v>24</v>
          </cell>
          <cell r="G236" t="str">
            <v>PORĘBA</v>
          </cell>
          <cell r="H236">
            <v>7308</v>
          </cell>
          <cell r="I236">
            <v>4</v>
          </cell>
          <cell r="J236" t="str">
            <v>07-308</v>
          </cell>
          <cell r="K236" t="str">
            <v>29 679-56-53</v>
          </cell>
          <cell r="M236" t="str">
            <v>762-135-10-18</v>
          </cell>
        </row>
        <row r="237">
          <cell r="A237" t="str">
            <v>01-10781</v>
          </cell>
          <cell r="B237" t="str">
            <v>GOSPODARSTWO ROLNO HODOWLANE LESZCZYŃSKI DARIUSZ</v>
          </cell>
          <cell r="C237" t="str">
            <v>GRH LESZCZYŃSKI DARIUSZ</v>
          </cell>
          <cell r="D237" t="str">
            <v>ZAŁUSKI LIPNIEWO</v>
          </cell>
          <cell r="F237">
            <v>4</v>
          </cell>
          <cell r="G237" t="str">
            <v>ANDRZEJEWO</v>
          </cell>
          <cell r="H237">
            <v>7305</v>
          </cell>
          <cell r="I237">
            <v>4</v>
          </cell>
          <cell r="J237" t="str">
            <v>07-305</v>
          </cell>
          <cell r="K237" t="str">
            <v>86 271-73-52</v>
          </cell>
          <cell r="L237" t="str">
            <v>AGATA_K_C@OP.PL</v>
          </cell>
          <cell r="M237" t="str">
            <v>759-154-23-79</v>
          </cell>
        </row>
        <row r="238">
          <cell r="A238" t="str">
            <v>01-10801</v>
          </cell>
          <cell r="B238" t="str">
            <v>GOSPODARSTWO ROLNE WIESŁAWA KOTOMSKA</v>
          </cell>
          <cell r="C238" t="str">
            <v>GR WIESŁAWA KOTOMSKA</v>
          </cell>
          <cell r="D238" t="str">
            <v>ZAŁUSKI LIPNIEWO</v>
          </cell>
          <cell r="F238">
            <v>12</v>
          </cell>
          <cell r="G238" t="str">
            <v>ANDRZEJEWO</v>
          </cell>
          <cell r="H238">
            <v>7305</v>
          </cell>
          <cell r="I238">
            <v>4</v>
          </cell>
          <cell r="J238" t="str">
            <v>07-305</v>
          </cell>
          <cell r="L238" t="str">
            <v>kkotomski@wp.pl</v>
          </cell>
          <cell r="M238" t="str">
            <v>723-111-22-92</v>
          </cell>
        </row>
        <row r="239">
          <cell r="A239" t="str">
            <v>01-10841</v>
          </cell>
          <cell r="B239" t="str">
            <v>GOSPODARSTWO ROLNE KULESZA LEONARD</v>
          </cell>
          <cell r="C239" t="str">
            <v>GR KULESZA LEONARD</v>
          </cell>
          <cell r="D239" t="str">
            <v>ŚWIERŻE KOŃCZANY</v>
          </cell>
          <cell r="F239">
            <v>15</v>
          </cell>
          <cell r="G239" t="str">
            <v>ZARĘBY KOŚCIELNE</v>
          </cell>
          <cell r="H239">
            <v>7323</v>
          </cell>
          <cell r="I239">
            <v>4</v>
          </cell>
          <cell r="J239" t="str">
            <v>07-323</v>
          </cell>
          <cell r="K239">
            <v>862706041</v>
          </cell>
          <cell r="L239" t="str">
            <v>kuleszek@wp.pl</v>
          </cell>
          <cell r="M239" t="str">
            <v>723-140-50-02</v>
          </cell>
        </row>
        <row r="240">
          <cell r="A240" t="str">
            <v>01-10851</v>
          </cell>
          <cell r="B240" t="str">
            <v>GOSPODARSTWO ROLNE CISZKOWSKI TADEUSZ</v>
          </cell>
          <cell r="C240" t="str">
            <v>GR CISZKOWSKI TADEUSZ</v>
          </cell>
          <cell r="D240" t="str">
            <v>ZABIELE</v>
          </cell>
          <cell r="F240">
            <v>51</v>
          </cell>
          <cell r="G240" t="str">
            <v>RZEKUŃ</v>
          </cell>
          <cell r="H240">
            <v>7411</v>
          </cell>
          <cell r="I240">
            <v>4</v>
          </cell>
          <cell r="J240" t="str">
            <v>07-411</v>
          </cell>
          <cell r="L240" t="str">
            <v>tadcisz@wp.pl</v>
          </cell>
          <cell r="M240" t="str">
            <v>758-146-60-91</v>
          </cell>
        </row>
        <row r="241">
          <cell r="A241" t="str">
            <v>01-10871</v>
          </cell>
          <cell r="B241" t="str">
            <v>RADWAŃSKI KRZYSZTOF</v>
          </cell>
          <cell r="C241" t="str">
            <v>RADWAŃSKI KRZYSZTOF</v>
          </cell>
          <cell r="D241" t="str">
            <v>KALINOWO</v>
          </cell>
          <cell r="F241">
            <v>23</v>
          </cell>
          <cell r="G241" t="str">
            <v>OSTRÓW MAZOWIECKA</v>
          </cell>
          <cell r="H241">
            <v>7304</v>
          </cell>
          <cell r="I241">
            <v>4</v>
          </cell>
          <cell r="J241" t="str">
            <v>07-304</v>
          </cell>
          <cell r="L241" t="str">
            <v>krzysztof.radwanski59@gmail.com</v>
          </cell>
          <cell r="M241" t="str">
            <v>759-14-74-229</v>
          </cell>
        </row>
        <row r="242">
          <cell r="A242" t="str">
            <v>01-10881</v>
          </cell>
          <cell r="B242" t="str">
            <v>KAMIŃSKI WIESŁAW</v>
          </cell>
          <cell r="C242" t="str">
            <v>KAMIŃSKI WIESŁAW</v>
          </cell>
          <cell r="D242" t="str">
            <v>KADZIDŁO</v>
          </cell>
          <cell r="E242" t="str">
            <v>POLNA</v>
          </cell>
          <cell r="F242">
            <v>12</v>
          </cell>
          <cell r="G242" t="str">
            <v>KADZIDŁO</v>
          </cell>
          <cell r="H242">
            <v>7420</v>
          </cell>
          <cell r="I242">
            <v>4</v>
          </cell>
          <cell r="J242" t="str">
            <v>07-420</v>
          </cell>
          <cell r="K242">
            <v>297677055</v>
          </cell>
          <cell r="M242" t="str">
            <v>758-185-66-79</v>
          </cell>
        </row>
        <row r="243">
          <cell r="A243" t="str">
            <v>01-11001</v>
          </cell>
          <cell r="B243" t="str">
            <v>GOSPODARSTWO ROLNE RYTEL ANDRZEJ</v>
          </cell>
          <cell r="C243" t="str">
            <v>GR RYTEL ANDRZEJ</v>
          </cell>
          <cell r="D243" t="str">
            <v>PODGÓRZE GAZDY</v>
          </cell>
          <cell r="F243">
            <v>12</v>
          </cell>
          <cell r="G243" t="str">
            <v>MAŁKINIA</v>
          </cell>
          <cell r="H243">
            <v>7320</v>
          </cell>
          <cell r="I243">
            <v>4</v>
          </cell>
          <cell r="J243" t="str">
            <v>07-320</v>
          </cell>
          <cell r="K243" t="str">
            <v>029 644-81-04</v>
          </cell>
          <cell r="L243" t="str">
            <v>andrzejrytel@interia.pl</v>
          </cell>
          <cell r="M243" t="str">
            <v>759-14-92-919</v>
          </cell>
        </row>
        <row r="244">
          <cell r="A244" t="str">
            <v>01-11011</v>
          </cell>
          <cell r="B244" t="str">
            <v>SOBIECH JANUSZ</v>
          </cell>
          <cell r="C244" t="str">
            <v>SOBIECH JANUSZ</v>
          </cell>
          <cell r="D244" t="str">
            <v>HUMIĘCINO</v>
          </cell>
          <cell r="F244">
            <v>24</v>
          </cell>
          <cell r="G244" t="str">
            <v>GRUDUSK</v>
          </cell>
          <cell r="H244">
            <v>6460</v>
          </cell>
          <cell r="I244">
            <v>4</v>
          </cell>
          <cell r="J244" t="str">
            <v>06-460</v>
          </cell>
          <cell r="L244" t="str">
            <v>spmkrasula@o2.pl</v>
          </cell>
          <cell r="M244" t="str">
            <v>566-16-53-919</v>
          </cell>
        </row>
        <row r="245">
          <cell r="A245" t="str">
            <v>01-11021</v>
          </cell>
          <cell r="B245" t="str">
            <v>GROCHOWSKI KRZYSZTOF</v>
          </cell>
          <cell r="C245" t="str">
            <v>GROCHOWSKI KRZYSZTOF</v>
          </cell>
          <cell r="D245" t="str">
            <v>BYSZEWO</v>
          </cell>
          <cell r="F245">
            <v>29</v>
          </cell>
          <cell r="G245" t="str">
            <v>KARNIEWO</v>
          </cell>
          <cell r="H245">
            <v>6425</v>
          </cell>
          <cell r="I245">
            <v>4</v>
          </cell>
          <cell r="J245" t="str">
            <v>06-425</v>
          </cell>
          <cell r="L245" t="str">
            <v>krzysztof_grochowski@o2.pl</v>
          </cell>
          <cell r="M245" t="str">
            <v>568-13-83-452</v>
          </cell>
        </row>
        <row r="246">
          <cell r="A246" t="str">
            <v>01-11031</v>
          </cell>
          <cell r="B246" t="str">
            <v>GOSPODARSTWO ROLNE STACHELEK BARTOSZ</v>
          </cell>
          <cell r="C246" t="str">
            <v>GR STACHELEK BARTOSZ</v>
          </cell>
          <cell r="D246" t="str">
            <v>DUDY PUSZCZAŃSKIE</v>
          </cell>
          <cell r="F246">
            <v>17</v>
          </cell>
          <cell r="G246" t="str">
            <v>ZALAS</v>
          </cell>
          <cell r="H246">
            <v>7438</v>
          </cell>
          <cell r="I246">
            <v>4</v>
          </cell>
          <cell r="J246" t="str">
            <v>07-438</v>
          </cell>
          <cell r="L246" t="str">
            <v>kurp7@op.pl</v>
          </cell>
          <cell r="M246">
            <v>7582362956</v>
          </cell>
        </row>
        <row r="247">
          <cell r="A247" t="str">
            <v>01-11041</v>
          </cell>
          <cell r="B247" t="str">
            <v>SZWEJKOWSKI ZBIGNIEW</v>
          </cell>
          <cell r="C247" t="str">
            <v>SZWEJKOWSKI ZBIGNIEW</v>
          </cell>
          <cell r="D247" t="str">
            <v>NOWA WIEŚ</v>
          </cell>
          <cell r="F247">
            <v>4</v>
          </cell>
          <cell r="G247" t="str">
            <v>KRASNE</v>
          </cell>
          <cell r="H247">
            <v>6408</v>
          </cell>
          <cell r="I247">
            <v>4</v>
          </cell>
          <cell r="J247" t="str">
            <v>06-408</v>
          </cell>
          <cell r="L247" t="str">
            <v>zbyszek.szwejkowski69@gmail.com</v>
          </cell>
          <cell r="M247" t="str">
            <v>761-13-88-675</v>
          </cell>
        </row>
        <row r="248">
          <cell r="A248" t="str">
            <v>01-11121</v>
          </cell>
          <cell r="B248" t="str">
            <v>GOSPODARSTWO ROLNE NOWAK PIOTR</v>
          </cell>
          <cell r="C248" t="str">
            <v>GR NOWAK PIOTR</v>
          </cell>
          <cell r="D248" t="str">
            <v>LEBIEDZIE</v>
          </cell>
          <cell r="F248" t="str">
            <v>97A</v>
          </cell>
          <cell r="G248" t="str">
            <v>STERDYŃ</v>
          </cell>
          <cell r="H248">
            <v>8320</v>
          </cell>
          <cell r="I248">
            <v>4</v>
          </cell>
          <cell r="J248" t="str">
            <v>08-320</v>
          </cell>
          <cell r="K248">
            <v>257874809</v>
          </cell>
          <cell r="L248" t="str">
            <v>golanki@interia.pl</v>
          </cell>
          <cell r="M248" t="str">
            <v>823-123-65-86</v>
          </cell>
        </row>
        <row r="249">
          <cell r="A249" t="str">
            <v>01-11131</v>
          </cell>
          <cell r="B249" t="str">
            <v>TRZCIŃSKA TERESA</v>
          </cell>
          <cell r="C249" t="str">
            <v>TRZCIŃSKA TERESA</v>
          </cell>
          <cell r="D249" t="str">
            <v>DYBÓW</v>
          </cell>
          <cell r="F249">
            <v>17</v>
          </cell>
          <cell r="G249" t="str">
            <v>KOSÓW LACKI</v>
          </cell>
          <cell r="H249">
            <v>8330</v>
          </cell>
          <cell r="I249">
            <v>4</v>
          </cell>
          <cell r="J249" t="str">
            <v>08-330</v>
          </cell>
          <cell r="M249" t="str">
            <v>823-10-70-803</v>
          </cell>
        </row>
        <row r="250">
          <cell r="A250" t="str">
            <v>01-11161</v>
          </cell>
          <cell r="B250" t="str">
            <v>KUC ANDRZEJ</v>
          </cell>
          <cell r="C250" t="str">
            <v>KUC ANDRZEJ</v>
          </cell>
          <cell r="D250" t="str">
            <v>POMORZE</v>
          </cell>
          <cell r="F250">
            <v>4</v>
          </cell>
          <cell r="G250" t="str">
            <v>OPINOGÓRA  GÓRNA</v>
          </cell>
          <cell r="H250">
            <v>6406</v>
          </cell>
          <cell r="I250">
            <v>4</v>
          </cell>
          <cell r="J250" t="str">
            <v>06-406</v>
          </cell>
          <cell r="M250" t="str">
            <v>566-161-91-82</v>
          </cell>
        </row>
        <row r="251">
          <cell r="A251" t="str">
            <v>01-11221</v>
          </cell>
          <cell r="B251" t="str">
            <v>GOSPODARSTWO ROLNE MATUSIAK VEL MATUSZEWSKI WOJCIECH</v>
          </cell>
          <cell r="C251" t="str">
            <v>GR MATUSIAK VEL MATUSZEWSKI W.</v>
          </cell>
          <cell r="D251" t="str">
            <v>CIERPIGÓRZ</v>
          </cell>
          <cell r="F251">
            <v>1</v>
          </cell>
          <cell r="G251" t="str">
            <v>PRZASNYSZ</v>
          </cell>
          <cell r="H251">
            <v>6300</v>
          </cell>
          <cell r="I251">
            <v>4</v>
          </cell>
          <cell r="J251" t="str">
            <v>06-300</v>
          </cell>
          <cell r="L251" t="str">
            <v>gosia.matusiak@wp.pl</v>
          </cell>
          <cell r="M251" t="str">
            <v>761-14-15-478</v>
          </cell>
        </row>
        <row r="252">
          <cell r="A252" t="str">
            <v>01-11261</v>
          </cell>
          <cell r="B252" t="str">
            <v>KONRAD BIEDRZYCKI GOSPODARSTWO ROLNE</v>
          </cell>
          <cell r="C252" t="str">
            <v>KONRAD BIEDRZYCKI GR</v>
          </cell>
          <cell r="D252" t="str">
            <v>CISK</v>
          </cell>
          <cell r="F252">
            <v>14</v>
          </cell>
          <cell r="G252" t="str">
            <v>GOWOROWO</v>
          </cell>
          <cell r="H252">
            <v>7440</v>
          </cell>
          <cell r="I252">
            <v>4</v>
          </cell>
          <cell r="J252" t="str">
            <v>07-440</v>
          </cell>
          <cell r="L252" t="str">
            <v>konradb24@wp.pl</v>
          </cell>
          <cell r="M252" t="str">
            <v>758-22-26-302</v>
          </cell>
        </row>
        <row r="253">
          <cell r="A253" t="str">
            <v>01-11271</v>
          </cell>
          <cell r="B253" t="str">
            <v>ZIELIŃSCY DOROTA I SŁAWOMIR</v>
          </cell>
          <cell r="C253" t="str">
            <v>ZIELIŃSCY DOROTA I SŁAWOMIR</v>
          </cell>
          <cell r="D253" t="str">
            <v>KUCZKI KOLONIA</v>
          </cell>
          <cell r="F253">
            <v>43</v>
          </cell>
          <cell r="G253" t="str">
            <v>GÓZD</v>
          </cell>
          <cell r="H253">
            <v>26634</v>
          </cell>
          <cell r="I253">
            <v>5</v>
          </cell>
          <cell r="J253" t="str">
            <v>26-634</v>
          </cell>
          <cell r="K253">
            <v>483202005</v>
          </cell>
          <cell r="L253" t="str">
            <v>slawomirzielinski1d@gmail.com</v>
          </cell>
          <cell r="M253" t="str">
            <v>796-12-59-576</v>
          </cell>
        </row>
        <row r="254">
          <cell r="A254" t="str">
            <v>01-11291</v>
          </cell>
          <cell r="B254" t="str">
            <v>GOSPODARSTWO ROLNE LITWA JAN</v>
          </cell>
          <cell r="C254" t="str">
            <v>GR LITWA JAN</v>
          </cell>
          <cell r="D254" t="str">
            <v>KRÓLE DUŻE</v>
          </cell>
          <cell r="F254">
            <v>85</v>
          </cell>
          <cell r="G254" t="str">
            <v>ANDRZEJEWO</v>
          </cell>
          <cell r="H254">
            <v>7305</v>
          </cell>
          <cell r="I254">
            <v>4</v>
          </cell>
          <cell r="J254" t="str">
            <v>07-305</v>
          </cell>
          <cell r="K254" t="str">
            <v>86 271-96-80</v>
          </cell>
          <cell r="L254" t="str">
            <v>sylwia.litwa@wp.pl</v>
          </cell>
          <cell r="M254" t="str">
            <v>759-147-60-33</v>
          </cell>
        </row>
        <row r="255">
          <cell r="A255" t="str">
            <v>01-11301</v>
          </cell>
          <cell r="B255" t="str">
            <v>GOSPODARSTWO ROLNE PERDION JAN</v>
          </cell>
          <cell r="C255" t="str">
            <v>GR PERDION JAN</v>
          </cell>
          <cell r="D255" t="str">
            <v>DZIERZGÓWEK</v>
          </cell>
          <cell r="F255">
            <v>35</v>
          </cell>
          <cell r="G255" t="str">
            <v>DZIERZGOWO</v>
          </cell>
          <cell r="H255">
            <v>6520</v>
          </cell>
          <cell r="I255">
            <v>4</v>
          </cell>
          <cell r="J255" t="str">
            <v>06-520</v>
          </cell>
          <cell r="L255" t="str">
            <v>czarekperdion99@gmail.com</v>
          </cell>
          <cell r="M255" t="str">
            <v>569-16-67-398</v>
          </cell>
        </row>
        <row r="256">
          <cell r="A256" t="str">
            <v>01-11311</v>
          </cell>
          <cell r="B256" t="str">
            <v>GOSPODARSTWO ROLNE BARTOSIEWICZ MAREK</v>
          </cell>
          <cell r="C256" t="str">
            <v>GR BARTOSIEWICZ MAREK</v>
          </cell>
          <cell r="D256" t="str">
            <v>ROSTKOWO</v>
          </cell>
          <cell r="F256">
            <v>88</v>
          </cell>
          <cell r="G256" t="str">
            <v>CZERNICE BOROWE</v>
          </cell>
          <cell r="H256">
            <v>6415</v>
          </cell>
          <cell r="I256">
            <v>4</v>
          </cell>
          <cell r="J256" t="str">
            <v>06-415</v>
          </cell>
          <cell r="L256" t="str">
            <v>marek387@vp.pl</v>
          </cell>
          <cell r="M256">
            <v>7611539944</v>
          </cell>
        </row>
        <row r="257">
          <cell r="A257" t="str">
            <v>01-11331</v>
          </cell>
          <cell r="B257" t="str">
            <v>GOSPODARSTWO ROLNE CHMIELAK KRZYSZTOF</v>
          </cell>
          <cell r="C257" t="str">
            <v>GR CHMIELAK KRZYSZTO</v>
          </cell>
          <cell r="D257" t="str">
            <v>SUŁKOWO POLNE</v>
          </cell>
          <cell r="F257">
            <v>29</v>
          </cell>
          <cell r="G257" t="str">
            <v>NIEDZBÓRZ</v>
          </cell>
          <cell r="H257">
            <v>6458</v>
          </cell>
          <cell r="I257">
            <v>4</v>
          </cell>
          <cell r="J257" t="str">
            <v>06-458</v>
          </cell>
          <cell r="K257">
            <v>236794513</v>
          </cell>
          <cell r="L257" t="str">
            <v>marcinchnielak16@wp.pl</v>
          </cell>
          <cell r="M257" t="str">
            <v>569-162-75-65</v>
          </cell>
        </row>
        <row r="258">
          <cell r="A258" t="str">
            <v>01-11341</v>
          </cell>
          <cell r="B258" t="str">
            <v>GOSPODARSTWO ROLNE DUDEK SŁAWOMIR</v>
          </cell>
          <cell r="C258" t="str">
            <v>GR DUDEK SŁAWOMIR</v>
          </cell>
          <cell r="D258" t="str">
            <v>ZAWADY</v>
          </cell>
          <cell r="F258">
            <v>13</v>
          </cell>
          <cell r="G258" t="str">
            <v>WĘGRÓW</v>
          </cell>
          <cell r="H258">
            <v>7100</v>
          </cell>
          <cell r="I258">
            <v>4</v>
          </cell>
          <cell r="J258" t="str">
            <v>07-100</v>
          </cell>
          <cell r="L258" t="str">
            <v>mango7@onet.pl</v>
          </cell>
          <cell r="M258" t="str">
            <v>824-139-79-25</v>
          </cell>
        </row>
        <row r="259">
          <cell r="A259" t="str">
            <v>01-11361</v>
          </cell>
          <cell r="B259" t="str">
            <v>GOSPODARSTWO ROLNE MULTAN KRZYSZTOF</v>
          </cell>
          <cell r="C259" t="str">
            <v>GR MULTAN KRZYSZTOF</v>
          </cell>
          <cell r="D259" t="str">
            <v>PIEŃKI</v>
          </cell>
          <cell r="F259">
            <v>7</v>
          </cell>
          <cell r="G259" t="str">
            <v>MORDY</v>
          </cell>
          <cell r="H259">
            <v>8140</v>
          </cell>
          <cell r="I259">
            <v>4</v>
          </cell>
          <cell r="J259" t="str">
            <v>08-140</v>
          </cell>
          <cell r="L259" t="str">
            <v>krzysztofopz@o2.pl</v>
          </cell>
          <cell r="M259" t="str">
            <v>821-14-62-440</v>
          </cell>
        </row>
        <row r="260">
          <cell r="A260" t="str">
            <v>01-11391</v>
          </cell>
          <cell r="B260" t="str">
            <v>GOSPODARSTWO ROLNE BORKOWSKI KRZYSZTOF</v>
          </cell>
          <cell r="C260" t="str">
            <v>GR BORKOWSKI KRZYSZTOF</v>
          </cell>
          <cell r="D260" t="str">
            <v>KOZŁÓW</v>
          </cell>
          <cell r="F260" t="str">
            <v>48A</v>
          </cell>
          <cell r="G260" t="str">
            <v>PARYSÓW</v>
          </cell>
          <cell r="H260">
            <v>8441</v>
          </cell>
          <cell r="I260">
            <v>4</v>
          </cell>
          <cell r="J260" t="str">
            <v>08-441</v>
          </cell>
          <cell r="M260" t="str">
            <v>826-101-22-88</v>
          </cell>
        </row>
        <row r="261">
          <cell r="A261" t="str">
            <v>01-11401</v>
          </cell>
          <cell r="B261" t="str">
            <v>GOSPODARSTWO ROLNE JAROSŁAW JAN MILIK</v>
          </cell>
          <cell r="C261" t="str">
            <v>GR JAROSŁAW MILIK</v>
          </cell>
          <cell r="D261" t="str">
            <v>ŁAZÓW</v>
          </cell>
          <cell r="F261">
            <v>48</v>
          </cell>
          <cell r="G261" t="str">
            <v>STERDYŃ</v>
          </cell>
          <cell r="H261">
            <v>8320</v>
          </cell>
          <cell r="I261">
            <v>4</v>
          </cell>
          <cell r="J261" t="str">
            <v>08-320</v>
          </cell>
          <cell r="L261" t="str">
            <v>jmilik@interia.pl</v>
          </cell>
          <cell r="M261" t="str">
            <v>823-139-00-28</v>
          </cell>
        </row>
        <row r="262">
          <cell r="A262" t="str">
            <v>01-11411</v>
          </cell>
          <cell r="B262" t="str">
            <v>BORUTA JÓZEF</v>
          </cell>
          <cell r="C262" t="str">
            <v>BORUTA JÓZEF</v>
          </cell>
          <cell r="D262" t="str">
            <v>ŁAZÓW</v>
          </cell>
          <cell r="F262">
            <v>16</v>
          </cell>
          <cell r="G262" t="str">
            <v>STERDYŃ</v>
          </cell>
          <cell r="H262">
            <v>8320</v>
          </cell>
          <cell r="I262">
            <v>4</v>
          </cell>
          <cell r="J262" t="str">
            <v>08-320</v>
          </cell>
          <cell r="K262">
            <v>257870524</v>
          </cell>
          <cell r="L262" t="str">
            <v>borut98f312@gmail.com</v>
          </cell>
          <cell r="M262" t="str">
            <v>823-138-77-82</v>
          </cell>
        </row>
        <row r="263">
          <cell r="A263" t="str">
            <v>01-11431</v>
          </cell>
          <cell r="B263" t="str">
            <v>GOSPODARSTWO ROLNE NIESTĘPSKI GRZEGORZ</v>
          </cell>
          <cell r="C263" t="str">
            <v>GR NIESTĘPSKI GRZEGORZ</v>
          </cell>
          <cell r="D263" t="str">
            <v>PRZASNYSZ</v>
          </cell>
          <cell r="E263" t="str">
            <v>MIROWSKA</v>
          </cell>
          <cell r="F263">
            <v>36</v>
          </cell>
          <cell r="G263" t="str">
            <v>PRZASNYSZ</v>
          </cell>
          <cell r="H263">
            <v>6300</v>
          </cell>
          <cell r="I263">
            <v>4</v>
          </cell>
          <cell r="J263" t="str">
            <v>06-300</v>
          </cell>
          <cell r="L263" t="str">
            <v>asia7919@tlen.pl</v>
          </cell>
          <cell r="M263" t="str">
            <v>761-14-00-206</v>
          </cell>
        </row>
        <row r="264">
          <cell r="A264" t="str">
            <v>01-11461</v>
          </cell>
          <cell r="B264" t="str">
            <v>SOBIECKI KRZYSZTOF</v>
          </cell>
          <cell r="C264" t="str">
            <v>SOBIECKI KRZYSZTOF</v>
          </cell>
          <cell r="D264" t="str">
            <v>KRERY</v>
          </cell>
          <cell r="F264">
            <v>25</v>
          </cell>
          <cell r="G264" t="str">
            <v>DZIERZGOWO</v>
          </cell>
          <cell r="H264">
            <v>6520</v>
          </cell>
          <cell r="I264">
            <v>4</v>
          </cell>
          <cell r="J264" t="str">
            <v>06-520</v>
          </cell>
          <cell r="K264">
            <v>236533229</v>
          </cell>
          <cell r="L264" t="str">
            <v>sobmaciek@onet.eu</v>
          </cell>
          <cell r="M264" t="str">
            <v>569-168-14-12</v>
          </cell>
        </row>
        <row r="265">
          <cell r="A265" t="str">
            <v>01-11541</v>
          </cell>
          <cell r="B265" t="str">
            <v>JEŻEWSKI MACIEJ</v>
          </cell>
          <cell r="C265" t="str">
            <v>JEŻEWSKI MACIEJ</v>
          </cell>
          <cell r="D265" t="str">
            <v>STUDZIENIEC</v>
          </cell>
          <cell r="F265">
            <v>13</v>
          </cell>
          <cell r="G265" t="str">
            <v>SIERPC</v>
          </cell>
          <cell r="H265">
            <v>9200</v>
          </cell>
          <cell r="I265">
            <v>4</v>
          </cell>
          <cell r="J265" t="str">
            <v>09-200</v>
          </cell>
          <cell r="L265" t="str">
            <v>inezj@onet.pl</v>
          </cell>
          <cell r="M265" t="str">
            <v>776-149-42-03</v>
          </cell>
        </row>
        <row r="266">
          <cell r="A266" t="str">
            <v>01-11561</v>
          </cell>
          <cell r="B266" t="str">
            <v>GOLATOWSKI MIECZYSŁAW</v>
          </cell>
          <cell r="C266" t="str">
            <v>GOLATOWSKI MIECZYSŁAW</v>
          </cell>
          <cell r="D266" t="str">
            <v>RĘBOWO</v>
          </cell>
          <cell r="F266">
            <v>158</v>
          </cell>
          <cell r="G266" t="str">
            <v>WYSZOGRÓD</v>
          </cell>
          <cell r="H266">
            <v>9450</v>
          </cell>
          <cell r="I266">
            <v>4</v>
          </cell>
          <cell r="J266" t="str">
            <v>09-450</v>
          </cell>
          <cell r="M266" t="str">
            <v>774-25-90-578</v>
          </cell>
        </row>
        <row r="267">
          <cell r="A267" t="str">
            <v>01-11571</v>
          </cell>
          <cell r="B267" t="str">
            <v>MALICKI SŁAWOMIR</v>
          </cell>
          <cell r="C267" t="str">
            <v>MALICKI SŁAWOMIR</v>
          </cell>
          <cell r="D267" t="str">
            <v>RĘBOWO</v>
          </cell>
          <cell r="F267">
            <v>173</v>
          </cell>
          <cell r="G267" t="str">
            <v>WYSZOGRÓD</v>
          </cell>
          <cell r="H267">
            <v>9450</v>
          </cell>
          <cell r="I267">
            <v>4</v>
          </cell>
          <cell r="J267" t="str">
            <v>09-450</v>
          </cell>
          <cell r="M267" t="str">
            <v>774-25-84-483</v>
          </cell>
        </row>
        <row r="268">
          <cell r="A268" t="str">
            <v>01-11591</v>
          </cell>
          <cell r="B268" t="str">
            <v>SOCHOCKI ARTUR</v>
          </cell>
          <cell r="C268" t="str">
            <v>SOCHOCKI ARTUR</v>
          </cell>
          <cell r="D268" t="str">
            <v>KRAJEWICE MAŁE</v>
          </cell>
          <cell r="F268">
            <v>7</v>
          </cell>
          <cell r="G268" t="str">
            <v>ZAWIDZ</v>
          </cell>
          <cell r="H268">
            <v>9226</v>
          </cell>
          <cell r="I268">
            <v>4</v>
          </cell>
          <cell r="J268" t="str">
            <v>09-226</v>
          </cell>
          <cell r="L268" t="str">
            <v>ARTUR.SOCHOCKI@GMAIL.COM</v>
          </cell>
          <cell r="M268" t="str">
            <v>776-153-65-51</v>
          </cell>
        </row>
        <row r="269">
          <cell r="A269" t="str">
            <v>01-11601</v>
          </cell>
          <cell r="B269" t="str">
            <v>POPŁAWSKA MARIA</v>
          </cell>
          <cell r="C269" t="str">
            <v>POPŁAWSKA MARIA</v>
          </cell>
          <cell r="D269" t="str">
            <v>RĘBOWO</v>
          </cell>
          <cell r="F269">
            <v>121</v>
          </cell>
          <cell r="G269" t="str">
            <v>WYSZOGRÓD</v>
          </cell>
          <cell r="H269">
            <v>9450</v>
          </cell>
          <cell r="I269">
            <v>4</v>
          </cell>
          <cell r="J269" t="str">
            <v>09-450</v>
          </cell>
          <cell r="M269" t="str">
            <v>774-22-95-454</v>
          </cell>
        </row>
        <row r="270">
          <cell r="A270" t="str">
            <v>01-11681</v>
          </cell>
          <cell r="B270" t="str">
            <v>GOSPODARSTWO ROLNE MARIUSZ CZAPLICKI</v>
          </cell>
          <cell r="C270" t="str">
            <v>GR MARIUSZ CZAPLICKI</v>
          </cell>
          <cell r="D270" t="str">
            <v>BRZOZOWO MAJE</v>
          </cell>
          <cell r="F270">
            <v>31</v>
          </cell>
          <cell r="G270" t="str">
            <v>DZIERZGOWO</v>
          </cell>
          <cell r="H270">
            <v>6520</v>
          </cell>
          <cell r="I270">
            <v>4</v>
          </cell>
          <cell r="J270" t="str">
            <v>06-520</v>
          </cell>
          <cell r="M270" t="str">
            <v>569-16-62-426</v>
          </cell>
        </row>
        <row r="271">
          <cell r="A271" t="str">
            <v>01-11721</v>
          </cell>
          <cell r="B271" t="str">
            <v>JAKUBOWSKI POLIKARP</v>
          </cell>
          <cell r="C271" t="str">
            <v>JAKUBOWSKI POLIKARP</v>
          </cell>
          <cell r="D271" t="str">
            <v>ZABRODZIE</v>
          </cell>
          <cell r="E271" t="str">
            <v>STAROWIEJSKA</v>
          </cell>
          <cell r="F271">
            <v>36</v>
          </cell>
          <cell r="G271" t="str">
            <v>ZABRODZIE</v>
          </cell>
          <cell r="H271">
            <v>7230</v>
          </cell>
          <cell r="I271">
            <v>4</v>
          </cell>
          <cell r="J271" t="str">
            <v>07-230</v>
          </cell>
          <cell r="K271">
            <v>297571511</v>
          </cell>
          <cell r="L271" t="str">
            <v>arek-jaku@wp.pl</v>
          </cell>
          <cell r="M271" t="str">
            <v>762-14-63-562</v>
          </cell>
        </row>
        <row r="272">
          <cell r="A272" t="str">
            <v>01-11741</v>
          </cell>
          <cell r="B272" t="str">
            <v>ZABIELSKI ROMAN</v>
          </cell>
          <cell r="C272" t="str">
            <v>ZABIELSKI ROMAN</v>
          </cell>
          <cell r="D272" t="str">
            <v>ROGOWO</v>
          </cell>
          <cell r="F272">
            <v>12</v>
          </cell>
          <cell r="G272" t="str">
            <v>PŁONIAWY BRAMURA</v>
          </cell>
          <cell r="H272">
            <v>6210</v>
          </cell>
          <cell r="I272">
            <v>4</v>
          </cell>
          <cell r="J272" t="str">
            <v>06-210</v>
          </cell>
          <cell r="M272" t="str">
            <v>757-13-36-122</v>
          </cell>
        </row>
        <row r="273">
          <cell r="A273" t="str">
            <v>01-11781</v>
          </cell>
          <cell r="B273" t="str">
            <v>NIEMIRA HANNA</v>
          </cell>
          <cell r="C273" t="str">
            <v>NIEMIRA HANNA</v>
          </cell>
          <cell r="D273" t="str">
            <v>ŚWIERŻE KIEŁCZE</v>
          </cell>
          <cell r="F273">
            <v>1</v>
          </cell>
          <cell r="G273" t="str">
            <v>ZARĘBY KOŚCIELNE</v>
          </cell>
          <cell r="H273">
            <v>7323</v>
          </cell>
          <cell r="I273">
            <v>4</v>
          </cell>
          <cell r="J273" t="str">
            <v>07-323</v>
          </cell>
          <cell r="K273">
            <v>862706243</v>
          </cell>
          <cell r="L273" t="str">
            <v>niemiraaa@wp.pl</v>
          </cell>
          <cell r="M273" t="str">
            <v>759-148-13-30</v>
          </cell>
        </row>
        <row r="274">
          <cell r="A274" t="str">
            <v>01-11791</v>
          </cell>
          <cell r="B274" t="str">
            <v>GOSPODARSTWO ROLNE GOSZCZYŃSKI BENIAMIN</v>
          </cell>
          <cell r="C274" t="str">
            <v>GR GOSZCZYŃSKI BENIAMIN</v>
          </cell>
          <cell r="D274" t="str">
            <v>WYCINKI</v>
          </cell>
          <cell r="F274">
            <v>3</v>
          </cell>
          <cell r="G274" t="str">
            <v>SOCHOCIN</v>
          </cell>
          <cell r="H274">
            <v>9110</v>
          </cell>
          <cell r="I274">
            <v>4</v>
          </cell>
          <cell r="J274" t="str">
            <v>09-110</v>
          </cell>
          <cell r="K274">
            <v>236618693</v>
          </cell>
          <cell r="L274" t="str">
            <v>dgoszczynski@gmail.com</v>
          </cell>
          <cell r="M274" t="str">
            <v>567-163-91-34</v>
          </cell>
        </row>
        <row r="275">
          <cell r="A275" t="str">
            <v>01-11821</v>
          </cell>
          <cell r="B275" t="str">
            <v>SOSNOWSKI ROMAN</v>
          </cell>
          <cell r="C275" t="str">
            <v>SOSNOWSKI ROMAN</v>
          </cell>
          <cell r="D275" t="str">
            <v>SOSNOWO</v>
          </cell>
          <cell r="F275">
            <v>11</v>
          </cell>
          <cell r="G275" t="str">
            <v>OPINOGÓRA GÓRNA</v>
          </cell>
          <cell r="H275">
            <v>6406</v>
          </cell>
          <cell r="I275">
            <v>4</v>
          </cell>
          <cell r="J275" t="str">
            <v>06-406</v>
          </cell>
          <cell r="L275" t="str">
            <v>radeklegia_18@o2.pl</v>
          </cell>
          <cell r="M275" t="str">
            <v>566-16-51-406</v>
          </cell>
        </row>
        <row r="276">
          <cell r="A276" t="str">
            <v>01-11841</v>
          </cell>
          <cell r="B276" t="str">
            <v>ZAWISTOWSKI MAREK</v>
          </cell>
          <cell r="C276" t="str">
            <v>ZAWISTOWSKI MAREK</v>
          </cell>
          <cell r="D276" t="str">
            <v>JANCZEWO WIELKIE</v>
          </cell>
          <cell r="F276">
            <v>14</v>
          </cell>
          <cell r="G276" t="str">
            <v>SZULBORZE WIELKIE</v>
          </cell>
          <cell r="H276">
            <v>7324</v>
          </cell>
          <cell r="I276">
            <v>4</v>
          </cell>
          <cell r="J276" t="str">
            <v>07-324</v>
          </cell>
          <cell r="K276">
            <v>864752106</v>
          </cell>
          <cell r="L276" t="str">
            <v>marcin-zawistowski1@wp.pl</v>
          </cell>
          <cell r="M276" t="str">
            <v>723-10-15-815</v>
          </cell>
        </row>
        <row r="277">
          <cell r="A277" t="str">
            <v>01-11851</v>
          </cell>
          <cell r="B277" t="str">
            <v>DYMCZYK WOJCIECH</v>
          </cell>
          <cell r="C277" t="str">
            <v>DYMCZYK WOJCIECH</v>
          </cell>
          <cell r="D277" t="str">
            <v>RYBAKÓWKA</v>
          </cell>
          <cell r="F277">
            <v>2</v>
          </cell>
          <cell r="G277" t="str">
            <v>GOŁYMIN OŚRODEK</v>
          </cell>
          <cell r="H277">
            <v>6420</v>
          </cell>
          <cell r="I277">
            <v>4</v>
          </cell>
          <cell r="J277" t="str">
            <v>06-420</v>
          </cell>
          <cell r="L277" t="str">
            <v>MAGDADYM@ONET.PL</v>
          </cell>
          <cell r="M277" t="str">
            <v>566-17-33-305</v>
          </cell>
        </row>
        <row r="278">
          <cell r="A278" t="str">
            <v>01-11871</v>
          </cell>
          <cell r="B278" t="str">
            <v>GOSPODARSTWO ROLNE GUTOWSKI BOGDAN</v>
          </cell>
          <cell r="C278" t="str">
            <v>GR GUTOWSKI BOGDAN</v>
          </cell>
          <cell r="D278" t="str">
            <v>GOLANY</v>
          </cell>
          <cell r="F278" t="str">
            <v>32A</v>
          </cell>
          <cell r="G278" t="str">
            <v>PRZASNYSZ</v>
          </cell>
          <cell r="H278">
            <v>6300</v>
          </cell>
          <cell r="I278">
            <v>4</v>
          </cell>
          <cell r="J278" t="str">
            <v>06-300</v>
          </cell>
          <cell r="L278" t="str">
            <v>egutowska@op.pl</v>
          </cell>
          <cell r="M278" t="str">
            <v>761-13-68-626</v>
          </cell>
        </row>
        <row r="279">
          <cell r="A279" t="str">
            <v>01-11881</v>
          </cell>
          <cell r="B279" t="str">
            <v>LUBIŃSKI SŁAWOMIR</v>
          </cell>
          <cell r="C279" t="str">
            <v>LUBIŃSKI SŁAWOMIR</v>
          </cell>
          <cell r="D279" t="str">
            <v>PRZASNYSZ</v>
          </cell>
          <cell r="E279" t="str">
            <v>POLNA</v>
          </cell>
          <cell r="F279">
            <v>21</v>
          </cell>
          <cell r="G279" t="str">
            <v>PRZASNYSZ</v>
          </cell>
          <cell r="H279">
            <v>6300</v>
          </cell>
          <cell r="I279">
            <v>4</v>
          </cell>
          <cell r="J279" t="str">
            <v>06-300</v>
          </cell>
          <cell r="L279" t="str">
            <v>kasiaszafa@wp.pl</v>
          </cell>
          <cell r="M279" t="str">
            <v>761-141-26-98</v>
          </cell>
        </row>
        <row r="280">
          <cell r="A280" t="str">
            <v>01-11891</v>
          </cell>
          <cell r="B280" t="str">
            <v>WIŚNIEWSKA ELŻBIETA</v>
          </cell>
          <cell r="C280" t="str">
            <v>WIŚNIEWSKA ELŻBIETA</v>
          </cell>
          <cell r="D280" t="str">
            <v>POZGA</v>
          </cell>
          <cell r="F280">
            <v>9</v>
          </cell>
          <cell r="G280" t="str">
            <v>BIEŻUŃ</v>
          </cell>
          <cell r="H280">
            <v>9320</v>
          </cell>
          <cell r="I280">
            <v>4</v>
          </cell>
          <cell r="J280" t="str">
            <v>09-320</v>
          </cell>
          <cell r="K280">
            <v>236590088</v>
          </cell>
          <cell r="L280" t="str">
            <v>elawisniewska55@onet.pl</v>
          </cell>
          <cell r="M280" t="str">
            <v>511-00-88-234</v>
          </cell>
        </row>
        <row r="281">
          <cell r="A281" t="str">
            <v>01-11921</v>
          </cell>
          <cell r="B281" t="str">
            <v>GOSPODARSTWO ROLNE OSIECKI WITOLD</v>
          </cell>
          <cell r="C281" t="str">
            <v>GR OSIECKI WITOLD</v>
          </cell>
          <cell r="D281" t="str">
            <v>KULANY</v>
          </cell>
          <cell r="F281">
            <v>46</v>
          </cell>
          <cell r="G281" t="str">
            <v>WIECZFNIA KOŚCIELNA</v>
          </cell>
          <cell r="H281">
            <v>6513</v>
          </cell>
          <cell r="I281">
            <v>4</v>
          </cell>
          <cell r="J281" t="str">
            <v>06-513</v>
          </cell>
          <cell r="L281" t="str">
            <v>kamilo9441@wp.pl</v>
          </cell>
          <cell r="M281" t="str">
            <v>569-14-32-979</v>
          </cell>
        </row>
        <row r="282">
          <cell r="A282" t="str">
            <v>01-11941</v>
          </cell>
          <cell r="B282" t="str">
            <v>SZCZEPANIAK KRZYSZTOF</v>
          </cell>
          <cell r="C282" t="str">
            <v>SZCZEPANIAK KRZYSZTOF</v>
          </cell>
          <cell r="D282" t="str">
            <v>DĘBINY</v>
          </cell>
          <cell r="F282">
            <v>33</v>
          </cell>
          <cell r="G282" t="str">
            <v>RRZYSUCHA</v>
          </cell>
          <cell r="H282">
            <v>26400</v>
          </cell>
          <cell r="I282">
            <v>5</v>
          </cell>
          <cell r="J282" t="str">
            <v>26-400</v>
          </cell>
          <cell r="K282">
            <v>486783533</v>
          </cell>
          <cell r="M282" t="str">
            <v>799-17-82-331</v>
          </cell>
        </row>
        <row r="283">
          <cell r="A283" t="str">
            <v>01-11951</v>
          </cell>
          <cell r="B283" t="str">
            <v>DYMKOWSKI BERNARD</v>
          </cell>
          <cell r="C283" t="str">
            <v>DYMKOWSKI BERNARD</v>
          </cell>
          <cell r="D283" t="str">
            <v>ŻMIJEWO KUCE</v>
          </cell>
          <cell r="F283">
            <v>18</v>
          </cell>
          <cell r="G283" t="str">
            <v>KONOPKI</v>
          </cell>
          <cell r="H283">
            <v>6560</v>
          </cell>
          <cell r="I283">
            <v>4</v>
          </cell>
          <cell r="J283" t="str">
            <v>06-560</v>
          </cell>
          <cell r="K283">
            <v>236836642</v>
          </cell>
          <cell r="L283" t="str">
            <v>dymkowski18@interia.pl</v>
          </cell>
          <cell r="M283" t="str">
            <v>569-16-87-001</v>
          </cell>
        </row>
        <row r="284">
          <cell r="A284" t="str">
            <v>01-11971</v>
          </cell>
          <cell r="B284" t="str">
            <v>GUTOWSKI MAREK</v>
          </cell>
          <cell r="C284" t="str">
            <v>GUTOWSKI MAREK</v>
          </cell>
          <cell r="D284" t="str">
            <v>BIERNATY</v>
          </cell>
          <cell r="F284">
            <v>2</v>
          </cell>
          <cell r="G284" t="str">
            <v>KRASNOSIELC</v>
          </cell>
          <cell r="H284">
            <v>6212</v>
          </cell>
          <cell r="I284">
            <v>4</v>
          </cell>
          <cell r="J284" t="str">
            <v>06-212</v>
          </cell>
          <cell r="K284">
            <v>297175881</v>
          </cell>
          <cell r="L284" t="str">
            <v>marek8414@gmail.com</v>
          </cell>
          <cell r="M284" t="str">
            <v>757-116-10-42</v>
          </cell>
        </row>
        <row r="285">
          <cell r="A285" t="str">
            <v>01-11981</v>
          </cell>
          <cell r="B285" t="str">
            <v>GOSPODARSTWO ROLNE PIOTR STANKIEWICZ</v>
          </cell>
          <cell r="C285" t="str">
            <v>GR PIOTR STANKIEWICZ</v>
          </cell>
          <cell r="D285" t="str">
            <v>STARCZEWO WIELKIE</v>
          </cell>
          <cell r="F285">
            <v>11</v>
          </cell>
          <cell r="G285" t="str">
            <v>DZIERZĄŻNIA</v>
          </cell>
          <cell r="H285">
            <v>9164</v>
          </cell>
          <cell r="I285">
            <v>4</v>
          </cell>
          <cell r="J285" t="str">
            <v>09-164</v>
          </cell>
          <cell r="L285" t="str">
            <v>DORA597@WP.PL</v>
          </cell>
          <cell r="M285">
            <v>5671831334</v>
          </cell>
        </row>
        <row r="286">
          <cell r="A286" t="str">
            <v>01-11991</v>
          </cell>
          <cell r="B286" t="str">
            <v>GOSPODARSTWO ROLNE KOZŁOWSKA DOROTA MARIA</v>
          </cell>
          <cell r="C286" t="str">
            <v>GR KOZŁOWSKA DOROTA MARIA</v>
          </cell>
          <cell r="D286" t="str">
            <v>KONDRAJEC</v>
          </cell>
          <cell r="F286">
            <v>61</v>
          </cell>
          <cell r="G286" t="str">
            <v>SOCHOCIN</v>
          </cell>
          <cell r="H286">
            <v>9110</v>
          </cell>
          <cell r="I286">
            <v>4</v>
          </cell>
          <cell r="J286" t="str">
            <v>09-110</v>
          </cell>
          <cell r="L286" t="str">
            <v>zenit121@wp.pl</v>
          </cell>
          <cell r="M286" t="str">
            <v>567-16-06-494</v>
          </cell>
        </row>
        <row r="287">
          <cell r="A287" t="str">
            <v>01-12011</v>
          </cell>
          <cell r="B287" t="str">
            <v>POGORZELSKI JAN</v>
          </cell>
          <cell r="C287" t="str">
            <v>POGORZELSKI JAN</v>
          </cell>
          <cell r="D287" t="str">
            <v>DYBÓW</v>
          </cell>
          <cell r="F287">
            <v>33</v>
          </cell>
          <cell r="G287" t="str">
            <v>KOSÓW LACKI</v>
          </cell>
          <cell r="H287">
            <v>8330</v>
          </cell>
          <cell r="I287">
            <v>4</v>
          </cell>
          <cell r="J287" t="str">
            <v>08-330</v>
          </cell>
          <cell r="L287" t="str">
            <v>janpogorzelski@o2.pl</v>
          </cell>
          <cell r="M287" t="str">
            <v>823-146-85-69</v>
          </cell>
        </row>
        <row r="288">
          <cell r="A288" t="str">
            <v>01-12021</v>
          </cell>
          <cell r="B288" t="str">
            <v>GOSPODARSTWO ROLNE GOCŁOWSKI JAN</v>
          </cell>
          <cell r="C288" t="str">
            <v>GR GOCŁOWSKI JAN</v>
          </cell>
          <cell r="D288" t="str">
            <v>CHOROMANY</v>
          </cell>
          <cell r="F288">
            <v>14</v>
          </cell>
          <cell r="G288" t="str">
            <v>TROSZYN</v>
          </cell>
          <cell r="H288">
            <v>7405</v>
          </cell>
          <cell r="I288">
            <v>4</v>
          </cell>
          <cell r="J288" t="str">
            <v>07-405</v>
          </cell>
          <cell r="L288" t="str">
            <v>goclowskijan@o2.pl</v>
          </cell>
          <cell r="M288" t="str">
            <v>758-135-43-40</v>
          </cell>
        </row>
        <row r="289">
          <cell r="A289" t="str">
            <v>01-12051</v>
          </cell>
          <cell r="B289" t="str">
            <v>TADRZYŃSKI DARIUSZ</v>
          </cell>
          <cell r="C289" t="str">
            <v>TADRZYŃSKI DARIUSZ</v>
          </cell>
          <cell r="D289" t="str">
            <v>NOWA WIEŚ</v>
          </cell>
          <cell r="F289">
            <v>24</v>
          </cell>
          <cell r="G289" t="str">
            <v>MŁAWA</v>
          </cell>
          <cell r="H289">
            <v>6500</v>
          </cell>
          <cell r="I289">
            <v>4</v>
          </cell>
          <cell r="J289" t="str">
            <v>06-500</v>
          </cell>
          <cell r="L289" t="str">
            <v>lucio135@wp.pl</v>
          </cell>
          <cell r="M289" t="str">
            <v>569-16-36-127</v>
          </cell>
        </row>
        <row r="290">
          <cell r="A290" t="str">
            <v>01-12091</v>
          </cell>
          <cell r="B290" t="str">
            <v>WYSZOMIRSKI TADEUSZ</v>
          </cell>
          <cell r="C290" t="str">
            <v>WYSZOMIRSKI TADEUSZ</v>
          </cell>
          <cell r="D290" t="str">
            <v>WRZOSKI</v>
          </cell>
          <cell r="F290">
            <v>30</v>
          </cell>
          <cell r="G290" t="str">
            <v>MIEDZNA</v>
          </cell>
          <cell r="H290">
            <v>7106</v>
          </cell>
          <cell r="I290">
            <v>4</v>
          </cell>
          <cell r="J290" t="str">
            <v>07-106</v>
          </cell>
          <cell r="K290">
            <v>256919562</v>
          </cell>
          <cell r="M290" t="str">
            <v>824-10-43-179</v>
          </cell>
        </row>
        <row r="291">
          <cell r="A291" t="str">
            <v>01-12181</v>
          </cell>
          <cell r="B291" t="str">
            <v>GOSPODARSTWO ROLNE ZAREMBA JAROSŁAW</v>
          </cell>
          <cell r="C291" t="str">
            <v>GR ZAREMBA JAROSŁAW</v>
          </cell>
          <cell r="D291" t="str">
            <v>ZARĘBY CHOROMANY</v>
          </cell>
          <cell r="F291">
            <v>17</v>
          </cell>
          <cell r="G291" t="str">
            <v>CZYŻEW</v>
          </cell>
          <cell r="H291">
            <v>18220</v>
          </cell>
          <cell r="I291">
            <v>5</v>
          </cell>
          <cell r="J291" t="str">
            <v>18-220</v>
          </cell>
          <cell r="K291" t="str">
            <v>0 86 2717343</v>
          </cell>
          <cell r="L291" t="str">
            <v>jarek.zaremba@op.pl</v>
          </cell>
          <cell r="M291" t="str">
            <v>759-154-31-89</v>
          </cell>
        </row>
        <row r="292">
          <cell r="A292" t="str">
            <v>01-12191</v>
          </cell>
          <cell r="B292" t="str">
            <v>GOSPODARSTWO ROLNE FILOCHOWSKI ROBERT</v>
          </cell>
          <cell r="C292" t="str">
            <v>GR FILOCHOWSKI ROBERT</v>
          </cell>
          <cell r="D292" t="str">
            <v>MILEWO WIELKIE</v>
          </cell>
          <cell r="F292">
            <v>17</v>
          </cell>
          <cell r="G292" t="str">
            <v>TROSZYN</v>
          </cell>
          <cell r="H292">
            <v>7405</v>
          </cell>
          <cell r="I292">
            <v>4</v>
          </cell>
          <cell r="J292" t="str">
            <v>07-405</v>
          </cell>
          <cell r="L292" t="str">
            <v>robert.filochowski@vp.pl</v>
          </cell>
          <cell r="M292" t="str">
            <v>758-208-97-33</v>
          </cell>
        </row>
        <row r="293">
          <cell r="A293" t="str">
            <v>01-12281</v>
          </cell>
          <cell r="B293" t="str">
            <v>SOCHOCKI TOMASZ</v>
          </cell>
          <cell r="C293" t="str">
            <v>SOCHOCKI TOMASZ</v>
          </cell>
          <cell r="D293" t="str">
            <v>STARY NACPOLSK</v>
          </cell>
          <cell r="F293">
            <v>12</v>
          </cell>
          <cell r="G293" t="str">
            <v>NACPOLSK</v>
          </cell>
          <cell r="H293">
            <v>9162</v>
          </cell>
          <cell r="I293">
            <v>4</v>
          </cell>
          <cell r="J293" t="str">
            <v>09-162</v>
          </cell>
          <cell r="L293" t="str">
            <v>t-sochocki12@tlen.pl</v>
          </cell>
          <cell r="M293" t="str">
            <v>567-18-34-769</v>
          </cell>
        </row>
        <row r="294">
          <cell r="A294" t="str">
            <v>01-12291</v>
          </cell>
          <cell r="B294" t="str">
            <v>KOZERA JANUSZ</v>
          </cell>
          <cell r="C294" t="str">
            <v>KOZERA JANUSZ</v>
          </cell>
          <cell r="D294" t="str">
            <v>SŁOMIN</v>
          </cell>
          <cell r="F294">
            <v>79</v>
          </cell>
          <cell r="G294" t="str">
            <v>WYSZOGRÓD</v>
          </cell>
          <cell r="H294">
            <v>9450</v>
          </cell>
          <cell r="I294">
            <v>4</v>
          </cell>
          <cell r="J294" t="str">
            <v>09-450</v>
          </cell>
          <cell r="M294" t="str">
            <v>774-26-05-185</v>
          </cell>
        </row>
        <row r="295">
          <cell r="A295" t="str">
            <v>01-12301</v>
          </cell>
          <cell r="B295" t="str">
            <v>GOSPODARSTWO ROLNE WIŚNIEWSKI JAROSŁAW</v>
          </cell>
          <cell r="C295" t="str">
            <v>GR WIŚNIEWSKI JAROSŁAW</v>
          </cell>
          <cell r="D295" t="str">
            <v>KRĘĆKOWO</v>
          </cell>
          <cell r="F295">
            <v>19</v>
          </cell>
          <cell r="G295" t="str">
            <v>SIERPC</v>
          </cell>
          <cell r="H295">
            <v>9200</v>
          </cell>
          <cell r="I295">
            <v>4</v>
          </cell>
          <cell r="J295" t="str">
            <v>09-200</v>
          </cell>
          <cell r="L295" t="str">
            <v>arreekk@vip.onet.pl</v>
          </cell>
          <cell r="M295" t="str">
            <v>776-10-03-033</v>
          </cell>
        </row>
        <row r="296">
          <cell r="A296" t="str">
            <v>01-12371</v>
          </cell>
          <cell r="B296" t="str">
            <v>GOSPODARSTWO ROLNE LEWANDOWSKI ROBERT</v>
          </cell>
          <cell r="C296" t="str">
            <v>GR LEWANDOWSKI ROBERT</v>
          </cell>
          <cell r="D296" t="str">
            <v>KOBYLNIKI</v>
          </cell>
          <cell r="F296">
            <v>88</v>
          </cell>
          <cell r="G296" t="str">
            <v>WYSZOGRÓD</v>
          </cell>
          <cell r="H296">
            <v>9450</v>
          </cell>
          <cell r="I296">
            <v>4</v>
          </cell>
          <cell r="J296" t="str">
            <v>09-450</v>
          </cell>
          <cell r="L296" t="str">
            <v>Robert4014@vp.pl</v>
          </cell>
          <cell r="M296" t="str">
            <v>774-253-62-25</v>
          </cell>
        </row>
        <row r="297">
          <cell r="A297" t="str">
            <v>01-12391</v>
          </cell>
          <cell r="B297" t="str">
            <v>GOSPODARSTWO ROLNE PERZYNA MARIUSZ</v>
          </cell>
          <cell r="C297" t="str">
            <v>GR PERZYNA MARIUSZ</v>
          </cell>
          <cell r="D297" t="str">
            <v>NOWE ZGAGOWO</v>
          </cell>
          <cell r="F297">
            <v>1</v>
          </cell>
          <cell r="G297" t="str">
            <v>ZAWIDZ</v>
          </cell>
          <cell r="H297">
            <v>9226</v>
          </cell>
          <cell r="I297">
            <v>4</v>
          </cell>
          <cell r="J297" t="str">
            <v>09-226</v>
          </cell>
          <cell r="K297">
            <v>518800455</v>
          </cell>
          <cell r="L297" t="str">
            <v>gosia99905@wp.pl</v>
          </cell>
          <cell r="M297" t="str">
            <v>776-168-82-49</v>
          </cell>
        </row>
        <row r="298">
          <cell r="A298" t="str">
            <v>01-12491</v>
          </cell>
          <cell r="B298" t="str">
            <v>BIELECKI KRZYSZTOF</v>
          </cell>
          <cell r="C298" t="str">
            <v>BIELECKI KRZYSZTOF</v>
          </cell>
          <cell r="D298" t="str">
            <v>WITKOWICE</v>
          </cell>
          <cell r="F298">
            <v>24</v>
          </cell>
          <cell r="G298" t="str">
            <v>MŁODZIESZYN</v>
          </cell>
          <cell r="H298">
            <v>96512</v>
          </cell>
          <cell r="I298">
            <v>5</v>
          </cell>
          <cell r="J298" t="str">
            <v>96-512</v>
          </cell>
          <cell r="K298" t="str">
            <v>46 861-71-35</v>
          </cell>
          <cell r="L298" t="str">
            <v>krzysztof_bielecki1@o2.pl</v>
          </cell>
          <cell r="M298" t="str">
            <v>837-116-54-26</v>
          </cell>
        </row>
        <row r="299">
          <cell r="A299" t="str">
            <v>01-12511</v>
          </cell>
          <cell r="B299" t="str">
            <v>GOSPODARSTWO ROLNE GBURZYŃSKI KRZYSZTOF</v>
          </cell>
          <cell r="C299" t="str">
            <v>GR GBURZYŃSKI KRZYSZTOF</v>
          </cell>
          <cell r="D299" t="str">
            <v>DRĄŻEWO</v>
          </cell>
          <cell r="F299">
            <v>51</v>
          </cell>
          <cell r="G299" t="str">
            <v>SOŃSK</v>
          </cell>
          <cell r="H299">
            <v>6430</v>
          </cell>
          <cell r="I299">
            <v>4</v>
          </cell>
          <cell r="J299" t="str">
            <v>06-430</v>
          </cell>
          <cell r="L299" t="str">
            <v>AGA.GBURZYNSKA@GMAIL.COM</v>
          </cell>
          <cell r="M299" t="str">
            <v>566-183-71-63</v>
          </cell>
        </row>
        <row r="300">
          <cell r="A300" t="str">
            <v>01-12561</v>
          </cell>
          <cell r="B300" t="str">
            <v>GOSPODARSTWO ROLNE KSIONEK MARZENA</v>
          </cell>
          <cell r="C300" t="str">
            <v>GR KSIONEK MARZENA</v>
          </cell>
          <cell r="D300" t="str">
            <v>WITANKI</v>
          </cell>
          <cell r="F300">
            <v>15</v>
          </cell>
          <cell r="G300" t="str">
            <v>WĘGRÓW</v>
          </cell>
          <cell r="H300">
            <v>7100</v>
          </cell>
          <cell r="I300">
            <v>4</v>
          </cell>
          <cell r="J300" t="str">
            <v>07-100</v>
          </cell>
          <cell r="K300">
            <v>257931228</v>
          </cell>
          <cell r="L300" t="str">
            <v>ksionekmaciej@wp.pl</v>
          </cell>
          <cell r="M300" t="str">
            <v>823-150-60-11</v>
          </cell>
        </row>
        <row r="301">
          <cell r="A301" t="str">
            <v>01-12571</v>
          </cell>
          <cell r="B301" t="str">
            <v>OTŁOWSKI RADOSŁAW</v>
          </cell>
          <cell r="C301" t="str">
            <v>OTŁOWSKI RADOSŁAW</v>
          </cell>
          <cell r="D301" t="str">
            <v>MALECHY</v>
          </cell>
          <cell r="F301">
            <v>5</v>
          </cell>
          <cell r="G301" t="str">
            <v>KARNIEWO</v>
          </cell>
          <cell r="H301">
            <v>6425</v>
          </cell>
          <cell r="I301">
            <v>4</v>
          </cell>
          <cell r="J301" t="str">
            <v>06-425</v>
          </cell>
          <cell r="L301" t="str">
            <v>wotlowska@wp.pl</v>
          </cell>
          <cell r="M301" t="str">
            <v>568-10-04-265</v>
          </cell>
        </row>
        <row r="302">
          <cell r="A302" t="str">
            <v>01-12591</v>
          </cell>
          <cell r="B302" t="str">
            <v>GOSPODARSTWO ROLNE WOJCIECH GRABOWSKI</v>
          </cell>
          <cell r="C302" t="str">
            <v>GR WOJCIECH GRABOWSKI</v>
          </cell>
          <cell r="D302" t="str">
            <v>ROMANOWO</v>
          </cell>
          <cell r="F302">
            <v>25</v>
          </cell>
          <cell r="G302" t="str">
            <v>KARNIEWO</v>
          </cell>
          <cell r="H302">
            <v>6425</v>
          </cell>
          <cell r="I302">
            <v>4</v>
          </cell>
          <cell r="J302" t="str">
            <v>06-425</v>
          </cell>
          <cell r="K302">
            <v>296911530</v>
          </cell>
          <cell r="L302" t="str">
            <v>factory.grabowski@gmail.com</v>
          </cell>
          <cell r="M302" t="str">
            <v>757-138-00-34</v>
          </cell>
        </row>
        <row r="303">
          <cell r="A303" t="str">
            <v>01-12621</v>
          </cell>
          <cell r="B303" t="str">
            <v>GOSPODARSTWO ROLNE MIERZEJEWSKI SŁAWOMIR</v>
          </cell>
          <cell r="C303" t="str">
            <v>GR MIERZEJEWSKI SŁAWOMIR</v>
          </cell>
          <cell r="D303" t="str">
            <v>BRULINO LIPSKIE</v>
          </cell>
          <cell r="F303">
            <v>25</v>
          </cell>
          <cell r="G303" t="str">
            <v>SZULBORZE WIELKIE</v>
          </cell>
          <cell r="H303">
            <v>7324</v>
          </cell>
          <cell r="I303">
            <v>4</v>
          </cell>
          <cell r="J303" t="str">
            <v>07-324</v>
          </cell>
          <cell r="K303">
            <v>864752218</v>
          </cell>
          <cell r="L303" t="str">
            <v>pawel9007@o2.pl</v>
          </cell>
          <cell r="M303" t="str">
            <v>759-151-91-79</v>
          </cell>
        </row>
        <row r="304">
          <cell r="A304" t="str">
            <v>01-12631</v>
          </cell>
          <cell r="B304" t="str">
            <v>GOSPODARSTWO ROLNE WOJCIECH KRAJCZYŃSKI</v>
          </cell>
          <cell r="C304" t="str">
            <v>GR WOJCIECH KRAJCZYŃSKI</v>
          </cell>
          <cell r="D304" t="str">
            <v>SŁOŃCZEWO</v>
          </cell>
          <cell r="F304">
            <v>30</v>
          </cell>
          <cell r="G304" t="str">
            <v xml:space="preserve"> GZY</v>
          </cell>
          <cell r="H304">
            <v>6126</v>
          </cell>
          <cell r="I304">
            <v>4</v>
          </cell>
          <cell r="J304" t="str">
            <v>06-126</v>
          </cell>
          <cell r="K304">
            <v>236915237</v>
          </cell>
          <cell r="M304" t="str">
            <v>568-139-42-37</v>
          </cell>
        </row>
        <row r="305">
          <cell r="A305" t="str">
            <v>01-12651</v>
          </cell>
          <cell r="B305" t="str">
            <v>GOSPODARSTWO ROLNE GADOMSKI LECH MAREK</v>
          </cell>
          <cell r="C305" t="str">
            <v>GR GADOMSKI LECH MAREK</v>
          </cell>
          <cell r="D305" t="str">
            <v>CHODKOWO ZAŁOGI</v>
          </cell>
          <cell r="F305">
            <v>2</v>
          </cell>
          <cell r="G305" t="str">
            <v>PŁONIAWY BRAMURA</v>
          </cell>
          <cell r="H305">
            <v>6210</v>
          </cell>
          <cell r="I305">
            <v>4</v>
          </cell>
          <cell r="J305" t="str">
            <v>06-210</v>
          </cell>
          <cell r="K305" t="str">
            <v>29 717-81-32</v>
          </cell>
          <cell r="L305" t="str">
            <v>JUSTYNA_KG@ONET.PL</v>
          </cell>
          <cell r="M305" t="str">
            <v>757-13-51-446</v>
          </cell>
        </row>
        <row r="306">
          <cell r="A306" t="str">
            <v>01-12661</v>
          </cell>
          <cell r="B306" t="str">
            <v>GOSPODARSTWO ROLNE JĘDRZEJCZAK JERZY</v>
          </cell>
          <cell r="C306" t="str">
            <v>GR JĘDRZEJCZAK JERZY</v>
          </cell>
          <cell r="D306" t="str">
            <v>WISTKA</v>
          </cell>
          <cell r="F306">
            <v>87</v>
          </cell>
          <cell r="G306" t="str">
            <v>PRZYSUCHA</v>
          </cell>
          <cell r="H306">
            <v>26400</v>
          </cell>
          <cell r="I306">
            <v>5</v>
          </cell>
          <cell r="J306" t="str">
            <v>26-400</v>
          </cell>
          <cell r="K306" t="str">
            <v>48 674-61-37</v>
          </cell>
          <cell r="M306" t="str">
            <v>799-000-78-02</v>
          </cell>
        </row>
        <row r="307">
          <cell r="A307" t="str">
            <v>01-12681</v>
          </cell>
          <cell r="B307" t="str">
            <v>GOSPODARSTWO ROLNE MŁODZIANOWSKI BRONISŁAW</v>
          </cell>
          <cell r="C307" t="str">
            <v>GR MŁODZIANOWSKI BRONISŁAW</v>
          </cell>
          <cell r="D307" t="str">
            <v>ZABIELE</v>
          </cell>
          <cell r="F307">
            <v>63</v>
          </cell>
          <cell r="G307" t="str">
            <v>RZEKUŃ</v>
          </cell>
          <cell r="H307">
            <v>7411</v>
          </cell>
          <cell r="I307">
            <v>4</v>
          </cell>
          <cell r="J307" t="str">
            <v>07-411</v>
          </cell>
          <cell r="K307">
            <v>297647092</v>
          </cell>
          <cell r="L307" t="str">
            <v>bronekmlodzianowski@interia.pl</v>
          </cell>
          <cell r="M307" t="str">
            <v>758-185-49-47</v>
          </cell>
        </row>
        <row r="308">
          <cell r="A308" t="str">
            <v>01-12731</v>
          </cell>
          <cell r="B308" t="str">
            <v>SZADKOWSKI JÓZEF</v>
          </cell>
          <cell r="C308" t="str">
            <v>SZADKOWSKI JÓZEF</v>
          </cell>
          <cell r="D308" t="str">
            <v>LUBERADZ</v>
          </cell>
          <cell r="F308">
            <v>56</v>
          </cell>
          <cell r="G308" t="str">
            <v>OJRZEŃ</v>
          </cell>
          <cell r="H308">
            <v>6456</v>
          </cell>
          <cell r="I308">
            <v>4</v>
          </cell>
          <cell r="J308" t="str">
            <v>06-456</v>
          </cell>
          <cell r="L308" t="str">
            <v>spmkrasula@o2.pl</v>
          </cell>
          <cell r="M308" t="str">
            <v>566-169-05-99</v>
          </cell>
        </row>
        <row r="309">
          <cell r="A309" t="str">
            <v>01-12741</v>
          </cell>
          <cell r="B309" t="str">
            <v>GOSPODARSTWO ROLNE ZIĘBA KRZYSZTOF</v>
          </cell>
          <cell r="C309" t="str">
            <v>GR ZIĘBA KRZYSZTOF</v>
          </cell>
          <cell r="D309" t="str">
            <v>MAKÓW</v>
          </cell>
          <cell r="E309" t="str">
            <v>NOWA</v>
          </cell>
          <cell r="F309">
            <v>25</v>
          </cell>
          <cell r="G309" t="str">
            <v>SKARYSZEW</v>
          </cell>
          <cell r="H309">
            <v>26640</v>
          </cell>
          <cell r="I309">
            <v>5</v>
          </cell>
          <cell r="J309" t="str">
            <v>26-640</v>
          </cell>
          <cell r="K309">
            <v>486104345</v>
          </cell>
          <cell r="L309" t="str">
            <v>k.zieba78@interia.pl</v>
          </cell>
          <cell r="M309" t="str">
            <v>796-22-29-229</v>
          </cell>
        </row>
        <row r="310">
          <cell r="A310" t="str">
            <v>01-12751</v>
          </cell>
          <cell r="B310" t="str">
            <v>STAŃCZUK JACEK</v>
          </cell>
          <cell r="C310" t="str">
            <v>STAŃCZUK JACEK</v>
          </cell>
          <cell r="D310" t="str">
            <v>PĘCHRATKA MAŁA</v>
          </cell>
          <cell r="F310">
            <v>26</v>
          </cell>
          <cell r="G310" t="str">
            <v>ANDRZEJEWO</v>
          </cell>
          <cell r="H310">
            <v>7305</v>
          </cell>
          <cell r="I310">
            <v>4</v>
          </cell>
          <cell r="J310" t="str">
            <v>07-305</v>
          </cell>
          <cell r="M310" t="str">
            <v>759-15-21-176</v>
          </cell>
        </row>
        <row r="311">
          <cell r="A311" t="str">
            <v>01-12761</v>
          </cell>
          <cell r="B311" t="str">
            <v>GOSPODARSTWO ROLNE BENEDYKCIUK WIESŁAW JÓZEF</v>
          </cell>
          <cell r="C311" t="str">
            <v>GR BENEDYKCIUK WIESŁAW JÓZEF</v>
          </cell>
          <cell r="D311" t="str">
            <v>GRÓDEK</v>
          </cell>
          <cell r="F311">
            <v>55</v>
          </cell>
          <cell r="G311" t="str">
            <v>JABŁONNA LACKA</v>
          </cell>
          <cell r="H311">
            <v>8304</v>
          </cell>
          <cell r="I311">
            <v>4</v>
          </cell>
          <cell r="J311" t="str">
            <v>08-304</v>
          </cell>
          <cell r="L311" t="str">
            <v>k.duszczyk@pfhb.pl</v>
          </cell>
          <cell r="M311" t="str">
            <v>823-118-82-90</v>
          </cell>
        </row>
        <row r="312">
          <cell r="A312" t="str">
            <v>01-12801</v>
          </cell>
          <cell r="B312" t="str">
            <v>GOSPODARSTWO ROLNE WYSZOMIERSKI KRZYSZTOF</v>
          </cell>
          <cell r="C312" t="str">
            <v>GR WYSZOMIERSKI KRZYSZTOF</v>
          </cell>
          <cell r="D312" t="str">
            <v>GRĄDY</v>
          </cell>
          <cell r="F312">
            <v>22</v>
          </cell>
          <cell r="G312" t="str">
            <v>STERDYŃ</v>
          </cell>
          <cell r="H312">
            <v>8320</v>
          </cell>
          <cell r="I312">
            <v>4</v>
          </cell>
          <cell r="J312" t="str">
            <v>08-320</v>
          </cell>
          <cell r="K312">
            <v>257870170</v>
          </cell>
          <cell r="L312" t="str">
            <v>andrzejwyszomierski@wp.pl</v>
          </cell>
          <cell r="M312">
            <v>8231658287</v>
          </cell>
        </row>
        <row r="313">
          <cell r="A313" t="str">
            <v>01-12841</v>
          </cell>
          <cell r="B313" t="str">
            <v>ŻERO ZBYSŁAW</v>
          </cell>
          <cell r="C313" t="str">
            <v>ŻERO ZBYSŁAW</v>
          </cell>
          <cell r="D313" t="str">
            <v>TEOFILÓWKA</v>
          </cell>
          <cell r="F313">
            <v>9</v>
          </cell>
          <cell r="G313" t="str">
            <v>JABŁONNA LACKA</v>
          </cell>
          <cell r="H313">
            <v>8304</v>
          </cell>
          <cell r="I313">
            <v>4</v>
          </cell>
          <cell r="J313" t="str">
            <v>08-304</v>
          </cell>
          <cell r="K313">
            <v>884898637</v>
          </cell>
          <cell r="L313" t="str">
            <v>emilka_ksionek@wp.pl</v>
          </cell>
          <cell r="M313" t="str">
            <v>823-14-57-330</v>
          </cell>
        </row>
        <row r="314">
          <cell r="A314" t="str">
            <v>01-12871</v>
          </cell>
          <cell r="B314" t="str">
            <v>PINGIELSKI STANISŁAW</v>
          </cell>
          <cell r="C314" t="str">
            <v>PINGIELSKI STANISŁAW</v>
          </cell>
          <cell r="D314" t="str">
            <v>ROSOCHY</v>
          </cell>
          <cell r="F314">
            <v>10</v>
          </cell>
          <cell r="G314" t="str">
            <v>KONOPKI</v>
          </cell>
          <cell r="H314">
            <v>6560</v>
          </cell>
          <cell r="I314">
            <v>4</v>
          </cell>
          <cell r="J314" t="str">
            <v>06-560</v>
          </cell>
          <cell r="K314">
            <v>236532251</v>
          </cell>
          <cell r="L314" t="str">
            <v>krzysiekpingielski@wp.pl</v>
          </cell>
          <cell r="M314" t="str">
            <v>569-16-19-040</v>
          </cell>
        </row>
        <row r="315">
          <cell r="A315" t="str">
            <v>01-12911</v>
          </cell>
          <cell r="B315" t="str">
            <v>CHLEBOWSKI ANDRZEJ</v>
          </cell>
          <cell r="C315" t="str">
            <v>CHLEBOWSKI ANDRZEJ</v>
          </cell>
          <cell r="D315" t="str">
            <v>ŻEROMIN DRUGI</v>
          </cell>
          <cell r="F315">
            <v>2</v>
          </cell>
          <cell r="G315" t="str">
            <v>GZY</v>
          </cell>
          <cell r="H315">
            <v>6126</v>
          </cell>
          <cell r="I315">
            <v>4</v>
          </cell>
          <cell r="J315" t="str">
            <v>06-126</v>
          </cell>
          <cell r="L315" t="str">
            <v>basia5171@o2.pl</v>
          </cell>
          <cell r="M315" t="str">
            <v>568-131-87-91</v>
          </cell>
        </row>
        <row r="316">
          <cell r="A316" t="str">
            <v>01-12971</v>
          </cell>
          <cell r="B316" t="str">
            <v>GOSPODARSTWO ROLNO-HODOWLANE DEONIZIAK ŁUKASZ</v>
          </cell>
          <cell r="C316" t="str">
            <v>GR-H DEONIZIAK ŁUKASZ</v>
          </cell>
          <cell r="D316" t="str">
            <v>KIEŁPINIEC</v>
          </cell>
          <cell r="F316">
            <v>106</v>
          </cell>
          <cell r="G316" t="str">
            <v>STERDYŃ</v>
          </cell>
          <cell r="H316">
            <v>8320</v>
          </cell>
          <cell r="I316">
            <v>4</v>
          </cell>
          <cell r="J316" t="str">
            <v>08-320</v>
          </cell>
          <cell r="K316">
            <v>257810810</v>
          </cell>
          <cell r="L316" t="str">
            <v>lukasdeonek@wp.pl</v>
          </cell>
          <cell r="M316" t="str">
            <v>823-164-75-27</v>
          </cell>
        </row>
        <row r="317">
          <cell r="A317" t="str">
            <v>01-12981</v>
          </cell>
          <cell r="B317" t="str">
            <v>SOSZYŃSKI FERDYNAND</v>
          </cell>
          <cell r="C317" t="str">
            <v>SOSZYŃSKI FERDYNAND</v>
          </cell>
          <cell r="D317" t="str">
            <v>KSIĘŻOPOLE KOMORY</v>
          </cell>
          <cell r="F317" t="str">
            <v xml:space="preserve">    8B</v>
          </cell>
          <cell r="G317" t="str">
            <v>BIELANY</v>
          </cell>
          <cell r="H317">
            <v>8311</v>
          </cell>
          <cell r="I317">
            <v>4</v>
          </cell>
          <cell r="J317" t="str">
            <v>08-311</v>
          </cell>
          <cell r="L317" t="str">
            <v>karolinamzybert@wp.pl</v>
          </cell>
          <cell r="M317" t="str">
            <v>823-13-77-223</v>
          </cell>
        </row>
        <row r="318">
          <cell r="A318" t="str">
            <v>01-12991</v>
          </cell>
          <cell r="B318" t="str">
            <v>ŻAK - KRÓL ANETA JUSTYNA</v>
          </cell>
          <cell r="C318" t="str">
            <v>ŻAK - KRÓL ANETA JUSTYNA</v>
          </cell>
          <cell r="D318" t="str">
            <v>GÓRZNO</v>
          </cell>
          <cell r="E318" t="str">
            <v>BRZOZOWA</v>
          </cell>
          <cell r="F318">
            <v>7</v>
          </cell>
          <cell r="G318" t="str">
            <v>GÓRZNO</v>
          </cell>
          <cell r="H318">
            <v>8404</v>
          </cell>
          <cell r="I318">
            <v>4</v>
          </cell>
          <cell r="J318" t="str">
            <v>08-404</v>
          </cell>
          <cell r="K318">
            <v>256831209</v>
          </cell>
          <cell r="L318" t="str">
            <v>agnieszka.zak_93@wp.pl</v>
          </cell>
          <cell r="M318" t="str">
            <v>826-185-81-28</v>
          </cell>
        </row>
        <row r="319">
          <cell r="A319" t="str">
            <v>01-13021</v>
          </cell>
          <cell r="B319" t="str">
            <v>GOSPODARSTWO ROLNE KREDOWSKI MIROSŁAW</v>
          </cell>
          <cell r="C319" t="str">
            <v>GR KREDOWSKI MIROSŁA</v>
          </cell>
          <cell r="D319" t="str">
            <v>NATALIN</v>
          </cell>
          <cell r="F319">
            <v>46</v>
          </cell>
          <cell r="G319" t="str">
            <v>ZAKRZEW</v>
          </cell>
          <cell r="H319">
            <v>26652</v>
          </cell>
          <cell r="I319">
            <v>5</v>
          </cell>
          <cell r="J319" t="str">
            <v>26-652</v>
          </cell>
          <cell r="K319">
            <v>486107300</v>
          </cell>
          <cell r="L319" t="str">
            <v>marzenakred@op.pl</v>
          </cell>
          <cell r="M319" t="str">
            <v>796-23-57-772</v>
          </cell>
        </row>
        <row r="320">
          <cell r="A320" t="str">
            <v>01-13031</v>
          </cell>
          <cell r="B320" t="str">
            <v>KOŁAKOWSKI ADAM</v>
          </cell>
          <cell r="C320" t="str">
            <v>KOŁAKOWSKI ADAM</v>
          </cell>
          <cell r="D320" t="str">
            <v>TRĘTOWO PEŁZY</v>
          </cell>
          <cell r="F320">
            <v>4</v>
          </cell>
          <cell r="G320" t="str">
            <v>OPINOGÓRA GÓRNA</v>
          </cell>
          <cell r="H320">
            <v>6406</v>
          </cell>
          <cell r="I320">
            <v>4</v>
          </cell>
          <cell r="J320" t="str">
            <v>06-406</v>
          </cell>
          <cell r="K320">
            <v>236717080</v>
          </cell>
          <cell r="M320" t="str">
            <v>566-11-79-547</v>
          </cell>
        </row>
        <row r="321">
          <cell r="A321" t="str">
            <v>01-13071</v>
          </cell>
          <cell r="B321" t="str">
            <v>KEMPISTY WOJCIECH</v>
          </cell>
          <cell r="C321" t="str">
            <v>KEMPISTY WOJCIECH</v>
          </cell>
          <cell r="D321" t="str">
            <v>ZARĘBY LEŚNE</v>
          </cell>
          <cell r="F321">
            <v>12</v>
          </cell>
          <cell r="G321" t="str">
            <v>ZARĘBY KOŚCIELNE</v>
          </cell>
          <cell r="H321">
            <v>7323</v>
          </cell>
          <cell r="I321">
            <v>4</v>
          </cell>
          <cell r="J321" t="str">
            <v>07-323</v>
          </cell>
          <cell r="L321" t="str">
            <v>wojciechkempisty@gmail.com</v>
          </cell>
          <cell r="M321" t="str">
            <v>723-108-65-25</v>
          </cell>
        </row>
        <row r="322">
          <cell r="A322" t="str">
            <v>01-13081</v>
          </cell>
          <cell r="B322" t="str">
            <v>KRAKÓWKA JERZY</v>
          </cell>
          <cell r="C322" t="str">
            <v>KRAKÓWKA JERZY</v>
          </cell>
          <cell r="D322" t="str">
            <v>BUDZISZEWO</v>
          </cell>
          <cell r="F322">
            <v>8</v>
          </cell>
          <cell r="G322" t="str">
            <v>ZARĘBY KOŚCIELNE</v>
          </cell>
          <cell r="H322">
            <v>7323</v>
          </cell>
          <cell r="I322">
            <v>4</v>
          </cell>
          <cell r="J322" t="str">
            <v>07-323</v>
          </cell>
          <cell r="K322">
            <v>862706207</v>
          </cell>
          <cell r="L322" t="str">
            <v>krakowkarafal@wp.pl</v>
          </cell>
          <cell r="M322" t="str">
            <v>759-14-76-062</v>
          </cell>
        </row>
        <row r="323">
          <cell r="A323" t="str">
            <v>01-13111</v>
          </cell>
          <cell r="B323" t="str">
            <v>GOSPODARSTWO ROLNE SZCZYGIEŁ SYLWIA</v>
          </cell>
          <cell r="C323" t="str">
            <v>GR SZCZYGIEŁ SYLWIA</v>
          </cell>
          <cell r="D323" t="str">
            <v>SZLA</v>
          </cell>
          <cell r="F323">
            <v>36</v>
          </cell>
          <cell r="G323" t="str">
            <v>PRZASNYSZ</v>
          </cell>
          <cell r="H323">
            <v>6300</v>
          </cell>
          <cell r="I323">
            <v>4</v>
          </cell>
          <cell r="J323" t="str">
            <v>06-300</v>
          </cell>
          <cell r="L323" t="str">
            <v>sylwia.szczygiel@o2.pl</v>
          </cell>
          <cell r="M323" t="str">
            <v>761-153-90-68</v>
          </cell>
        </row>
        <row r="324">
          <cell r="A324" t="str">
            <v>01-13151</v>
          </cell>
          <cell r="B324" t="str">
            <v>ROGALA ELŻBIETA I HENRYK</v>
          </cell>
          <cell r="C324" t="str">
            <v>ROGALA ELŻBIETA I HENRYK</v>
          </cell>
          <cell r="D324" t="str">
            <v>ZABRUZDY</v>
          </cell>
          <cell r="F324">
            <v>46</v>
          </cell>
          <cell r="G324" t="str">
            <v>MIASTKÓW KOŚCIELNY</v>
          </cell>
          <cell r="H324">
            <v>8420</v>
          </cell>
          <cell r="I324">
            <v>4</v>
          </cell>
          <cell r="J324" t="str">
            <v>08-420</v>
          </cell>
          <cell r="K324">
            <v>257511164</v>
          </cell>
          <cell r="L324" t="str">
            <v>BEATA0708@BUZIACZEK.PL</v>
          </cell>
          <cell r="M324" t="str">
            <v>826-188-64-26</v>
          </cell>
        </row>
        <row r="325">
          <cell r="A325" t="str">
            <v>01-13161</v>
          </cell>
          <cell r="B325" t="str">
            <v>GOSPODARSTWO ROLNE GAZDA JACEK</v>
          </cell>
          <cell r="C325" t="str">
            <v>GR GAZDA JACEK</v>
          </cell>
          <cell r="D325" t="str">
            <v>KOBYLNICA</v>
          </cell>
          <cell r="F325">
            <v>24</v>
          </cell>
          <cell r="G325" t="str">
            <v>MACIEJOWICE</v>
          </cell>
          <cell r="H325">
            <v>8480</v>
          </cell>
          <cell r="I325">
            <v>4</v>
          </cell>
          <cell r="J325" t="str">
            <v>08-480</v>
          </cell>
          <cell r="K325" t="str">
            <v>25 683-65-82</v>
          </cell>
          <cell r="L325" t="str">
            <v>mariuszek1995@onet.pl</v>
          </cell>
          <cell r="M325" t="str">
            <v>826-001-09-91</v>
          </cell>
        </row>
        <row r="326">
          <cell r="A326" t="str">
            <v>01-13181</v>
          </cell>
          <cell r="B326" t="str">
            <v>PACZÓSKI MIROSŁAW</v>
          </cell>
          <cell r="C326" t="str">
            <v>PACZÓSKI MIROSŁAW</v>
          </cell>
          <cell r="D326" t="str">
            <v>PACZUSKI DUŻE</v>
          </cell>
          <cell r="F326">
            <v>68</v>
          </cell>
          <cell r="G326" t="str">
            <v>BIELANY</v>
          </cell>
          <cell r="H326">
            <v>8311</v>
          </cell>
          <cell r="I326">
            <v>4</v>
          </cell>
          <cell r="J326" t="str">
            <v>08-311</v>
          </cell>
          <cell r="L326" t="str">
            <v>paczoskus@poczta.onet.pl</v>
          </cell>
          <cell r="M326" t="str">
            <v>823-12-21-165</v>
          </cell>
        </row>
        <row r="327">
          <cell r="A327" t="str">
            <v>01-13191</v>
          </cell>
          <cell r="B327" t="str">
            <v>GOSPODARSTWO ROLNE SUCHTA BOGDAN</v>
          </cell>
          <cell r="C327" t="str">
            <v>GR SUCHTA BOGDAN</v>
          </cell>
          <cell r="D327" t="str">
            <v>JANOWO</v>
          </cell>
          <cell r="F327">
            <v>10</v>
          </cell>
          <cell r="G327" t="str">
            <v>RZĄŚNIK</v>
          </cell>
          <cell r="H327">
            <v>7207</v>
          </cell>
          <cell r="I327">
            <v>4</v>
          </cell>
          <cell r="J327" t="str">
            <v>07-207</v>
          </cell>
          <cell r="K327">
            <v>297419922</v>
          </cell>
          <cell r="L327" t="str">
            <v>adamsuchta@onet.pl</v>
          </cell>
          <cell r="M327" t="str">
            <v>762-144-92-95</v>
          </cell>
        </row>
        <row r="328">
          <cell r="A328" t="str">
            <v>01-13211</v>
          </cell>
          <cell r="B328" t="str">
            <v>NOWAKOWSKI JAROSŁAW</v>
          </cell>
          <cell r="C328" t="str">
            <v>NOWAKOWSKI JAROSŁAW</v>
          </cell>
          <cell r="D328" t="str">
            <v>STARA BIAŁA</v>
          </cell>
          <cell r="F328">
            <v>41</v>
          </cell>
          <cell r="G328" t="str">
            <v>BIAŁA</v>
          </cell>
          <cell r="H328">
            <v>9411</v>
          </cell>
          <cell r="I328">
            <v>4</v>
          </cell>
          <cell r="J328" t="str">
            <v>09-411</v>
          </cell>
          <cell r="K328">
            <v>243650877</v>
          </cell>
          <cell r="L328" t="str">
            <v>jaro347@op.pl</v>
          </cell>
          <cell r="M328" t="str">
            <v>774-29-30-347</v>
          </cell>
        </row>
        <row r="329">
          <cell r="A329" t="str">
            <v>01-13221</v>
          </cell>
          <cell r="B329" t="str">
            <v>GOSPODARSTWO ROLNE CHYLIŃSKA MAŁGORZATA SABINA</v>
          </cell>
          <cell r="C329" t="str">
            <v>GR CHYLIŃSKA MAŁGORZATA</v>
          </cell>
          <cell r="D329" t="str">
            <v>STARA BIAŁA</v>
          </cell>
          <cell r="F329">
            <v>39</v>
          </cell>
          <cell r="G329" t="str">
            <v>BIAŁA</v>
          </cell>
          <cell r="H329">
            <v>9411</v>
          </cell>
          <cell r="I329">
            <v>4</v>
          </cell>
          <cell r="J329" t="str">
            <v>09-411</v>
          </cell>
          <cell r="K329">
            <v>242613245</v>
          </cell>
          <cell r="L329" t="str">
            <v>piotr.chylinski@poczta.fm</v>
          </cell>
          <cell r="M329" t="str">
            <v>774-27-55-312</v>
          </cell>
        </row>
        <row r="330">
          <cell r="A330" t="str">
            <v>01-13271</v>
          </cell>
          <cell r="B330" t="str">
            <v>RYBICKI DARIUSZ</v>
          </cell>
          <cell r="C330" t="str">
            <v>RYBICKI DARIUSZ</v>
          </cell>
          <cell r="D330" t="str">
            <v>GOŁUSZYN</v>
          </cell>
          <cell r="F330">
            <v>7</v>
          </cell>
          <cell r="G330" t="str">
            <v>BIEŻUŃ</v>
          </cell>
          <cell r="H330">
            <v>9320</v>
          </cell>
          <cell r="I330">
            <v>4</v>
          </cell>
          <cell r="J330" t="str">
            <v>09-320</v>
          </cell>
          <cell r="L330" t="str">
            <v>rybickid@o2.pl</v>
          </cell>
          <cell r="M330" t="str">
            <v>511-01-41-282</v>
          </cell>
        </row>
        <row r="331">
          <cell r="A331" t="str">
            <v>01-13281</v>
          </cell>
          <cell r="B331" t="str">
            <v>SARWIŃSKI ANDRZEJ</v>
          </cell>
          <cell r="C331" t="str">
            <v>SARWIŃSKI ANDRZEJ</v>
          </cell>
          <cell r="D331" t="str">
            <v>KOSEMIN</v>
          </cell>
          <cell r="F331">
            <v>6</v>
          </cell>
          <cell r="G331" t="str">
            <v>ZAWIDZ</v>
          </cell>
          <cell r="H331">
            <v>9226</v>
          </cell>
          <cell r="I331">
            <v>4</v>
          </cell>
          <cell r="J331" t="str">
            <v>09-226</v>
          </cell>
          <cell r="L331" t="str">
            <v>GSARWINSKA@INTERIA.PL</v>
          </cell>
          <cell r="M331" t="str">
            <v>776-15-11-019</v>
          </cell>
        </row>
        <row r="332">
          <cell r="A332" t="str">
            <v>01-13311</v>
          </cell>
          <cell r="B332" t="str">
            <v>SIEMIĄTKOWSKI STANISŁAW</v>
          </cell>
          <cell r="C332" t="str">
            <v>SIEMIĄTKOWSKI STANISŁAW</v>
          </cell>
          <cell r="D332" t="str">
            <v>BIELSK</v>
          </cell>
          <cell r="E332" t="str">
            <v>SIERPECKA</v>
          </cell>
          <cell r="F332">
            <v>39</v>
          </cell>
          <cell r="G332" t="str">
            <v>BIELSK</v>
          </cell>
          <cell r="H332">
            <v>9230</v>
          </cell>
          <cell r="I332">
            <v>4</v>
          </cell>
          <cell r="J332" t="str">
            <v>09-230</v>
          </cell>
          <cell r="M332" t="str">
            <v>774-26-09-243</v>
          </cell>
        </row>
        <row r="333">
          <cell r="A333" t="str">
            <v>01-13341</v>
          </cell>
          <cell r="B333" t="str">
            <v>KOWALSKI GRZEGORZ</v>
          </cell>
          <cell r="C333" t="str">
            <v>KOWALSKI GRZEGORZ</v>
          </cell>
          <cell r="D333" t="str">
            <v>MOGIELNICA</v>
          </cell>
          <cell r="F333">
            <v>3</v>
          </cell>
          <cell r="G333" t="str">
            <v>DROBIN</v>
          </cell>
          <cell r="H333">
            <v>9210</v>
          </cell>
          <cell r="I333">
            <v>4</v>
          </cell>
          <cell r="J333" t="str">
            <v>09-210</v>
          </cell>
          <cell r="K333" t="str">
            <v>24 260-31-70</v>
          </cell>
          <cell r="L333" t="str">
            <v>kowalska_a@onet.eu</v>
          </cell>
          <cell r="M333" t="str">
            <v>774-25-95-363</v>
          </cell>
        </row>
        <row r="334">
          <cell r="A334" t="str">
            <v>01-13391</v>
          </cell>
          <cell r="B334" t="str">
            <v>BUJAK TOMASZ</v>
          </cell>
          <cell r="C334" t="str">
            <v>BUJAK TOMASZ</v>
          </cell>
          <cell r="D334" t="str">
            <v>KOSEMIN</v>
          </cell>
          <cell r="F334">
            <v>43</v>
          </cell>
          <cell r="G334" t="str">
            <v>ZAWIDZ</v>
          </cell>
          <cell r="H334">
            <v>9226</v>
          </cell>
          <cell r="I334">
            <v>4</v>
          </cell>
          <cell r="J334" t="str">
            <v>09-226</v>
          </cell>
          <cell r="K334">
            <v>242766678</v>
          </cell>
          <cell r="L334" t="str">
            <v>BUJT@WP.PL</v>
          </cell>
          <cell r="M334" t="str">
            <v>776-167-56-89</v>
          </cell>
        </row>
        <row r="335">
          <cell r="A335" t="str">
            <v>01-13441</v>
          </cell>
          <cell r="B335" t="str">
            <v>ORŁOWSKI WIESŁAW</v>
          </cell>
          <cell r="C335" t="str">
            <v>ORŁOWSKI WIESŁAW</v>
          </cell>
          <cell r="D335" t="str">
            <v>JANOWO</v>
          </cell>
          <cell r="F335">
            <v>14</v>
          </cell>
          <cell r="G335" t="str">
            <v>RZĄŚNIK</v>
          </cell>
          <cell r="H335">
            <v>7207</v>
          </cell>
          <cell r="I335">
            <v>4</v>
          </cell>
          <cell r="J335" t="str">
            <v>07-207</v>
          </cell>
          <cell r="K335">
            <v>297419807</v>
          </cell>
          <cell r="L335" t="str">
            <v>michalina45@wp.pl</v>
          </cell>
          <cell r="M335" t="str">
            <v>762-180-64-01</v>
          </cell>
        </row>
        <row r="336">
          <cell r="A336" t="str">
            <v>01-13451</v>
          </cell>
          <cell r="B336" t="str">
            <v>GOSPODARSTWO ROLNE KUCHARCZYK JAN</v>
          </cell>
          <cell r="C336" t="str">
            <v>GR KUCHARCZYK JAN</v>
          </cell>
          <cell r="D336" t="str">
            <v>JANOWO</v>
          </cell>
          <cell r="F336">
            <v>17</v>
          </cell>
          <cell r="G336" t="str">
            <v>RZĄŚNIK</v>
          </cell>
          <cell r="H336">
            <v>7207</v>
          </cell>
          <cell r="I336">
            <v>4</v>
          </cell>
          <cell r="J336" t="str">
            <v>07-207</v>
          </cell>
          <cell r="M336" t="str">
            <v>762-148-94-90</v>
          </cell>
        </row>
        <row r="337">
          <cell r="A337" t="str">
            <v>01-13491</v>
          </cell>
          <cell r="B337" t="str">
            <v>GOSPODARSTWO ROLNE STEPNOWSKA EWA</v>
          </cell>
          <cell r="C337" t="str">
            <v>GR STEPNOWSKA EWA</v>
          </cell>
          <cell r="D337" t="str">
            <v>PRZASNYSZ</v>
          </cell>
          <cell r="E337" t="str">
            <v>KRÓLEWIECKA</v>
          </cell>
          <cell r="F337">
            <v>20</v>
          </cell>
          <cell r="G337" t="str">
            <v>PRZASNYSZ</v>
          </cell>
          <cell r="H337">
            <v>6300</v>
          </cell>
          <cell r="I337">
            <v>4</v>
          </cell>
          <cell r="J337" t="str">
            <v>06-300</v>
          </cell>
          <cell r="L337" t="str">
            <v>jarekstep2211@o2.pl</v>
          </cell>
          <cell r="M337" t="str">
            <v>761-132-50-02</v>
          </cell>
        </row>
        <row r="338">
          <cell r="A338" t="str">
            <v>01-13501</v>
          </cell>
          <cell r="B338" t="str">
            <v>GOSPODARSTWO ROLNE PAWEŁ DĘBSKI</v>
          </cell>
          <cell r="C338" t="str">
            <v>GR PAWEŁ DĘBSKI</v>
          </cell>
          <cell r="D338" t="str">
            <v>RZECHÓWEK</v>
          </cell>
          <cell r="F338">
            <v>1</v>
          </cell>
          <cell r="G338" t="str">
            <v>SYPNIEWO</v>
          </cell>
          <cell r="H338">
            <v>6213</v>
          </cell>
          <cell r="I338">
            <v>4</v>
          </cell>
          <cell r="J338" t="str">
            <v>06-213</v>
          </cell>
          <cell r="L338" t="str">
            <v>monika24061003@wp.pl</v>
          </cell>
          <cell r="M338" t="str">
            <v>757-140-85-48</v>
          </cell>
        </row>
        <row r="339">
          <cell r="A339" t="str">
            <v>01-13521</v>
          </cell>
          <cell r="B339" t="str">
            <v>MUCHA TADEUSZ</v>
          </cell>
          <cell r="C339" t="str">
            <v>MUCHA TADEUSZ</v>
          </cell>
          <cell r="D339" t="str">
            <v>GÓRZNO</v>
          </cell>
          <cell r="E339" t="str">
            <v>W.PILECKIEGO</v>
          </cell>
          <cell r="F339">
            <v>24</v>
          </cell>
          <cell r="G339" t="str">
            <v>GÓRZNO</v>
          </cell>
          <cell r="H339">
            <v>8404</v>
          </cell>
          <cell r="I339">
            <v>4</v>
          </cell>
          <cell r="J339" t="str">
            <v>08-404</v>
          </cell>
          <cell r="K339">
            <v>256831218</v>
          </cell>
          <cell r="L339" t="str">
            <v>mariuszmucha94@wp.pl</v>
          </cell>
          <cell r="M339" t="str">
            <v>826-173-65-89</v>
          </cell>
        </row>
        <row r="340">
          <cell r="A340" t="str">
            <v>01-13531</v>
          </cell>
          <cell r="B340" t="str">
            <v>WRÓBEL MAREK</v>
          </cell>
          <cell r="C340" t="str">
            <v>WRÓBEL MAREK</v>
          </cell>
          <cell r="D340" t="str">
            <v>WRÓBLE</v>
          </cell>
          <cell r="F340">
            <v>46</v>
          </cell>
          <cell r="G340" t="str">
            <v>MACIEJOWICE</v>
          </cell>
          <cell r="H340">
            <v>8480</v>
          </cell>
          <cell r="I340">
            <v>4</v>
          </cell>
          <cell r="J340" t="str">
            <v>08-480</v>
          </cell>
          <cell r="K340">
            <v>256836564</v>
          </cell>
          <cell r="L340" t="str">
            <v>karolwrobel15@wp.pl</v>
          </cell>
          <cell r="M340" t="str">
            <v>826-14-54-419</v>
          </cell>
        </row>
        <row r="341">
          <cell r="A341" t="str">
            <v>01-13551</v>
          </cell>
          <cell r="B341" t="str">
            <v>PASTEWKA PIOTR</v>
          </cell>
          <cell r="C341" t="str">
            <v>PASTEWKA PIOTR</v>
          </cell>
          <cell r="D341" t="str">
            <v>RYTELE OLECHNY</v>
          </cell>
          <cell r="F341">
            <v>83</v>
          </cell>
          <cell r="G341" t="str">
            <v>CERANÓW</v>
          </cell>
          <cell r="H341">
            <v>8322</v>
          </cell>
          <cell r="I341">
            <v>4</v>
          </cell>
          <cell r="J341" t="str">
            <v>08-322</v>
          </cell>
          <cell r="K341">
            <v>257814409</v>
          </cell>
          <cell r="L341" t="str">
            <v>PIOTR-PASTEWKA@WP.PL</v>
          </cell>
          <cell r="M341" t="str">
            <v>823-146-49-62</v>
          </cell>
        </row>
        <row r="342">
          <cell r="A342" t="str">
            <v>01-13571</v>
          </cell>
          <cell r="B342" t="str">
            <v>ABRAMCZYK GRZEGORZ</v>
          </cell>
          <cell r="C342" t="str">
            <v>ABRAMCZYK GRZEGORZ</v>
          </cell>
          <cell r="D342" t="str">
            <v>WINCENTOWO</v>
          </cell>
          <cell r="F342">
            <v>1</v>
          </cell>
          <cell r="G342" t="str">
            <v>RZĄŚNIK</v>
          </cell>
          <cell r="H342">
            <v>7205</v>
          </cell>
          <cell r="I342">
            <v>4</v>
          </cell>
          <cell r="J342" t="str">
            <v>07-205</v>
          </cell>
          <cell r="M342" t="str">
            <v>762-193-08-68</v>
          </cell>
        </row>
        <row r="343">
          <cell r="A343" t="str">
            <v>01-13601</v>
          </cell>
          <cell r="B343" t="str">
            <v>GOSPODARSTWO ROLNE GUTKOWSKI WITOLD</v>
          </cell>
          <cell r="C343" t="str">
            <v>GR GUTKOWSKI WITOLD</v>
          </cell>
          <cell r="D343" t="str">
            <v>WILEWO</v>
          </cell>
          <cell r="F343">
            <v>5</v>
          </cell>
          <cell r="G343" t="str">
            <v>BIEŻUŃ</v>
          </cell>
          <cell r="H343">
            <v>9320</v>
          </cell>
          <cell r="I343">
            <v>4</v>
          </cell>
          <cell r="J343" t="str">
            <v>09-320</v>
          </cell>
          <cell r="K343">
            <v>236593697</v>
          </cell>
          <cell r="L343" t="str">
            <v>ilonagutkowska@poczta.fm</v>
          </cell>
          <cell r="M343" t="str">
            <v>511-01-53-428</v>
          </cell>
        </row>
        <row r="344">
          <cell r="A344" t="str">
            <v>01-13611</v>
          </cell>
          <cell r="B344" t="str">
            <v>ZIELIŃSKI ADAM</v>
          </cell>
          <cell r="C344" t="str">
            <v>ZIELIŃSKI ADAM</v>
          </cell>
          <cell r="D344" t="str">
            <v>ROSOCHY</v>
          </cell>
          <cell r="F344">
            <v>30</v>
          </cell>
          <cell r="G344" t="str">
            <v>KONOPKI</v>
          </cell>
          <cell r="H344">
            <v>6560</v>
          </cell>
          <cell r="I344">
            <v>4</v>
          </cell>
          <cell r="J344" t="str">
            <v>06-560</v>
          </cell>
          <cell r="K344">
            <v>236532252</v>
          </cell>
          <cell r="M344" t="str">
            <v>569-15-34-728</v>
          </cell>
        </row>
        <row r="345">
          <cell r="A345" t="str">
            <v>01-13621</v>
          </cell>
          <cell r="B345" t="str">
            <v>GOSPODARSTWO ROLNE ZDZIERA SŁAWOMIR</v>
          </cell>
          <cell r="C345" t="str">
            <v>GR ZDZIERA SŁAWOMIR</v>
          </cell>
          <cell r="D345" t="str">
            <v>GOŁYSTOK</v>
          </cell>
          <cell r="F345">
            <v>9</v>
          </cell>
          <cell r="G345" t="str">
            <v>RZĄŚNIK</v>
          </cell>
          <cell r="H345">
            <v>7205</v>
          </cell>
          <cell r="I345">
            <v>4</v>
          </cell>
          <cell r="J345" t="str">
            <v>07-205</v>
          </cell>
          <cell r="L345" t="str">
            <v>jolazdziera@vp.pl</v>
          </cell>
          <cell r="M345" t="str">
            <v>762-117-42-20</v>
          </cell>
        </row>
        <row r="346">
          <cell r="A346" t="str">
            <v>01-13641</v>
          </cell>
          <cell r="B346" t="str">
            <v>MIELCZARCZYK FRANCISZEK</v>
          </cell>
          <cell r="C346" t="str">
            <v>MIELCZARCZYK FRANCISZEK</v>
          </cell>
          <cell r="D346" t="str">
            <v>JANOWO</v>
          </cell>
          <cell r="F346">
            <v>6</v>
          </cell>
          <cell r="G346" t="str">
            <v>RZĄŚNIK</v>
          </cell>
          <cell r="H346">
            <v>7207</v>
          </cell>
          <cell r="I346">
            <v>4</v>
          </cell>
          <cell r="J346" t="str">
            <v>07-207</v>
          </cell>
          <cell r="K346">
            <v>297419920</v>
          </cell>
          <cell r="M346" t="str">
            <v>762-18-03-874</v>
          </cell>
        </row>
        <row r="347">
          <cell r="A347" t="str">
            <v>01-13651</v>
          </cell>
          <cell r="B347" t="str">
            <v>GOSPODARSTWO ROLNE ANDRZEJ NOSEK</v>
          </cell>
          <cell r="C347" t="str">
            <v>GR ANDRZEJ NOSEK</v>
          </cell>
          <cell r="D347" t="str">
            <v>WEJDO</v>
          </cell>
          <cell r="F347">
            <v>85</v>
          </cell>
          <cell r="G347" t="str">
            <v>ZALAS</v>
          </cell>
          <cell r="H347">
            <v>7438</v>
          </cell>
          <cell r="I347">
            <v>4</v>
          </cell>
          <cell r="J347" t="str">
            <v>07-438</v>
          </cell>
          <cell r="K347">
            <v>297725602</v>
          </cell>
          <cell r="L347" t="str">
            <v>jarek.nosek@interia.pl</v>
          </cell>
          <cell r="M347" t="str">
            <v>758-190-57-80</v>
          </cell>
        </row>
        <row r="348">
          <cell r="A348" t="str">
            <v>01-13701</v>
          </cell>
          <cell r="B348" t="str">
            <v>GOSPODARSTWO ROLNE BĄKOWSKI ADAM</v>
          </cell>
          <cell r="C348" t="str">
            <v>GR BĄKOWSKI ADAM</v>
          </cell>
          <cell r="D348" t="str">
            <v>PAPIERNY BOREK</v>
          </cell>
          <cell r="F348">
            <v>10</v>
          </cell>
          <cell r="G348" t="str">
            <v>KRASNOSIELC</v>
          </cell>
          <cell r="H348">
            <v>6212</v>
          </cell>
          <cell r="I348">
            <v>4</v>
          </cell>
          <cell r="J348" t="str">
            <v>06-212</v>
          </cell>
          <cell r="L348" t="str">
            <v>dominika_rz@wp.pl</v>
          </cell>
          <cell r="M348" t="str">
            <v>757-14-00-771</v>
          </cell>
        </row>
        <row r="349">
          <cell r="A349" t="str">
            <v>01-13711</v>
          </cell>
          <cell r="B349" t="str">
            <v>KLESZCZEWSKI WITOLD</v>
          </cell>
          <cell r="C349" t="str">
            <v>KLESZCZEWSKI WITOLD</v>
          </cell>
          <cell r="D349" t="str">
            <v>KOWIESY</v>
          </cell>
          <cell r="F349">
            <v>3</v>
          </cell>
          <cell r="G349" t="str">
            <v>BIELANY</v>
          </cell>
          <cell r="H349">
            <v>8311</v>
          </cell>
          <cell r="I349">
            <v>4</v>
          </cell>
          <cell r="J349" t="str">
            <v>08-311</v>
          </cell>
          <cell r="M349" t="str">
            <v>823-150-05-92</v>
          </cell>
        </row>
        <row r="350">
          <cell r="A350" t="str">
            <v>01-13721</v>
          </cell>
          <cell r="B350" t="str">
            <v>JAKUBASZEK JAROSŁAW</v>
          </cell>
          <cell r="C350" t="str">
            <v>JAKUBASZEK JAROSŁAW</v>
          </cell>
          <cell r="D350" t="str">
            <v>KORYTNICA</v>
          </cell>
          <cell r="F350">
            <v>44</v>
          </cell>
          <cell r="G350" t="str">
            <v>TROJANÓW</v>
          </cell>
          <cell r="H350">
            <v>8455</v>
          </cell>
          <cell r="I350">
            <v>4</v>
          </cell>
          <cell r="J350" t="str">
            <v>08-455</v>
          </cell>
          <cell r="L350" t="str">
            <v>MARIOLAJ456@GMAIL.COM</v>
          </cell>
          <cell r="M350" t="str">
            <v>826-001-15-71</v>
          </cell>
        </row>
        <row r="351">
          <cell r="A351" t="str">
            <v>01-13741</v>
          </cell>
          <cell r="B351" t="str">
            <v>GOSPODARSTWO ROLNE SŁAWOMIR RATYŃSKI</v>
          </cell>
          <cell r="C351" t="str">
            <v>GR SŁAWOMIR RATYŃSKI</v>
          </cell>
          <cell r="D351" t="str">
            <v>NOWY RATYNIEC</v>
          </cell>
          <cell r="F351">
            <v>45</v>
          </cell>
          <cell r="G351" t="str">
            <v>STERDYŃ</v>
          </cell>
          <cell r="H351">
            <v>8320</v>
          </cell>
          <cell r="I351">
            <v>4</v>
          </cell>
          <cell r="J351" t="str">
            <v>08-320</v>
          </cell>
          <cell r="K351">
            <v>257874880</v>
          </cell>
          <cell r="L351" t="str">
            <v>a46823r@wp.pl</v>
          </cell>
          <cell r="M351" t="str">
            <v>823-141-45-62</v>
          </cell>
        </row>
        <row r="352">
          <cell r="A352" t="str">
            <v>01-13751</v>
          </cell>
          <cell r="B352" t="str">
            <v>GRĄDZKA ELŻBIETA</v>
          </cell>
          <cell r="C352" t="str">
            <v>GRĄDZKA ELŻBIETA</v>
          </cell>
          <cell r="D352" t="str">
            <v>TRZCINIEC MAŁY</v>
          </cell>
          <cell r="F352">
            <v>34</v>
          </cell>
          <cell r="G352" t="str">
            <v>KOSÓW LACKI</v>
          </cell>
          <cell r="H352">
            <v>8330</v>
          </cell>
          <cell r="I352">
            <v>4</v>
          </cell>
          <cell r="J352" t="str">
            <v>08-330</v>
          </cell>
          <cell r="L352" t="str">
            <v>beatagradzka@o2.pl</v>
          </cell>
          <cell r="M352" t="str">
            <v>823-11-42-371</v>
          </cell>
        </row>
        <row r="353">
          <cell r="A353" t="str">
            <v>01-13761</v>
          </cell>
          <cell r="B353" t="str">
            <v>BUBEL ZBIGNIEW</v>
          </cell>
          <cell r="C353" t="str">
            <v>BUBEL ZBIGNIEW</v>
          </cell>
          <cell r="D353" t="str">
            <v>ŚNICE</v>
          </cell>
          <cell r="F353">
            <v>12</v>
          </cell>
          <cell r="G353" t="str">
            <v>WĘGRÓW</v>
          </cell>
          <cell r="H353">
            <v>7100</v>
          </cell>
          <cell r="I353">
            <v>4</v>
          </cell>
          <cell r="J353" t="str">
            <v>07-100</v>
          </cell>
          <cell r="M353" t="str">
            <v>824-147-13-95</v>
          </cell>
        </row>
        <row r="354">
          <cell r="A354" t="str">
            <v>01-13841</v>
          </cell>
          <cell r="B354" t="str">
            <v>GOSPODARSTWO ROLNE BUTRYNAGNIESZKA</v>
          </cell>
          <cell r="C354" t="str">
            <v>GR BUTRYN AGNIESZKA</v>
          </cell>
          <cell r="D354" t="str">
            <v>MILEWO RĄCZKI</v>
          </cell>
          <cell r="F354">
            <v>14</v>
          </cell>
          <cell r="G354" t="str">
            <v>KRASNE</v>
          </cell>
          <cell r="H354">
            <v>6408</v>
          </cell>
          <cell r="I354">
            <v>4</v>
          </cell>
          <cell r="J354" t="str">
            <v>06-408</v>
          </cell>
          <cell r="M354" t="str">
            <v>761-150-60-11</v>
          </cell>
        </row>
        <row r="355">
          <cell r="A355" t="str">
            <v>01-13861</v>
          </cell>
          <cell r="B355" t="str">
            <v>GOSPODARSTWO ROLNE ZDZIARSKI ANDRZEJ</v>
          </cell>
          <cell r="C355" t="str">
            <v>GR ZDZIARSKI ANDRZEJ</v>
          </cell>
          <cell r="D355" t="str">
            <v>BAGATELE</v>
          </cell>
          <cell r="F355">
            <v>12</v>
          </cell>
          <cell r="G355" t="str">
            <v>WĄSEWO</v>
          </cell>
          <cell r="H355">
            <v>7311</v>
          </cell>
          <cell r="I355">
            <v>4</v>
          </cell>
          <cell r="J355" t="str">
            <v>07-311</v>
          </cell>
          <cell r="L355" t="str">
            <v>zdziarsky@gmail.com</v>
          </cell>
          <cell r="M355" t="str">
            <v>759-153-99-05</v>
          </cell>
        </row>
        <row r="356">
          <cell r="A356" t="str">
            <v>01-13891</v>
          </cell>
          <cell r="B356" t="str">
            <v>GOSPODARSTWO ROLNO-HODOWLANE MIROSŁAW AUGUSTYN NIEMYJSKI</v>
          </cell>
          <cell r="C356" t="str">
            <v>GR-H MIROSŁAW A. NIEMYJSKI</v>
          </cell>
          <cell r="D356" t="str">
            <v>KAMIANKA STOKOWO</v>
          </cell>
          <cell r="F356">
            <v>3</v>
          </cell>
          <cell r="G356" t="str">
            <v>NUR</v>
          </cell>
          <cell r="H356">
            <v>7322</v>
          </cell>
          <cell r="I356">
            <v>4</v>
          </cell>
          <cell r="J356" t="str">
            <v>07-322</v>
          </cell>
          <cell r="K356" t="str">
            <v>86 277- 42-75</v>
          </cell>
          <cell r="L356" t="str">
            <v>macin.niemyjski@gmail.com</v>
          </cell>
          <cell r="M356" t="str">
            <v>759-147-92-44</v>
          </cell>
        </row>
        <row r="357">
          <cell r="A357" t="str">
            <v>01-13911</v>
          </cell>
          <cell r="B357" t="str">
            <v>GOSPODARSTWO ROLNE WOJTKOWSKI ROMUALD</v>
          </cell>
          <cell r="C357" t="str">
            <v>GR WOJTKOWSKI ROMUALD</v>
          </cell>
          <cell r="D357" t="str">
            <v>GUTY</v>
          </cell>
          <cell r="F357">
            <v>58</v>
          </cell>
          <cell r="G357" t="str">
            <v>KOSÓW LACKI</v>
          </cell>
          <cell r="H357">
            <v>8330</v>
          </cell>
          <cell r="I357">
            <v>4</v>
          </cell>
          <cell r="J357" t="str">
            <v>08-330</v>
          </cell>
          <cell r="L357" t="str">
            <v>krzysztofwojtkowski@onet.pl</v>
          </cell>
          <cell r="M357" t="str">
            <v>823-113-69-33</v>
          </cell>
        </row>
        <row r="358">
          <cell r="A358" t="str">
            <v>01-13921</v>
          </cell>
          <cell r="B358" t="str">
            <v>SIEDLECKI JACEK</v>
          </cell>
          <cell r="C358" t="str">
            <v>SIEDLECKI JACEK</v>
          </cell>
          <cell r="D358" t="str">
            <v>DYBÓW</v>
          </cell>
          <cell r="F358">
            <v>9</v>
          </cell>
          <cell r="G358" t="str">
            <v>KOSÓW LACKI</v>
          </cell>
          <cell r="H358">
            <v>8330</v>
          </cell>
          <cell r="I358">
            <v>4</v>
          </cell>
          <cell r="J358" t="str">
            <v>08-330</v>
          </cell>
          <cell r="L358" t="str">
            <v>jacek1974s@wp.pl</v>
          </cell>
          <cell r="M358" t="str">
            <v>823-12-54-271</v>
          </cell>
        </row>
        <row r="359">
          <cell r="A359" t="str">
            <v>01-13931</v>
          </cell>
          <cell r="B359" t="str">
            <v>ŻELAZOWSKI JACEK</v>
          </cell>
          <cell r="C359" t="str">
            <v>ŻELAZOWSKI JACEK</v>
          </cell>
          <cell r="D359" t="str">
            <v>WYROZĘBY KONATY</v>
          </cell>
          <cell r="F359">
            <v>55</v>
          </cell>
          <cell r="G359" t="str">
            <v>REPKI</v>
          </cell>
          <cell r="H359">
            <v>8307</v>
          </cell>
          <cell r="I359">
            <v>4</v>
          </cell>
          <cell r="J359" t="str">
            <v>08-307</v>
          </cell>
          <cell r="L359" t="str">
            <v>daniel416@op.pl</v>
          </cell>
          <cell r="M359" t="str">
            <v>823-145-86-48</v>
          </cell>
        </row>
        <row r="360">
          <cell r="A360" t="str">
            <v>01-13961</v>
          </cell>
          <cell r="B360" t="str">
            <v>GOSPODARSTWO ROLNE PRZEMYSŁAW KACZOREK</v>
          </cell>
          <cell r="C360" t="str">
            <v>GR PRZEMYSŁAW KACZOREK</v>
          </cell>
          <cell r="D360" t="str">
            <v>PRZYTUŁY</v>
          </cell>
          <cell r="F360">
            <v>27</v>
          </cell>
          <cell r="G360" t="str">
            <v>KRASNOSIELC</v>
          </cell>
          <cell r="H360">
            <v>6212</v>
          </cell>
          <cell r="I360">
            <v>4</v>
          </cell>
          <cell r="J360" t="str">
            <v>06-212</v>
          </cell>
          <cell r="L360" t="str">
            <v>adam81kaczorek@tlen.pl</v>
          </cell>
          <cell r="M360">
            <v>7571458598</v>
          </cell>
        </row>
        <row r="361">
          <cell r="A361" t="str">
            <v>01-13971</v>
          </cell>
          <cell r="B361" t="str">
            <v>ZABOROWSKI JACEK</v>
          </cell>
          <cell r="C361" t="str">
            <v>ZABOROWSKI JACEK</v>
          </cell>
          <cell r="D361" t="str">
            <v>CHOLEWY</v>
          </cell>
          <cell r="F361">
            <v>27</v>
          </cell>
          <cell r="G361" t="str">
            <v>PŁOŃSK</v>
          </cell>
          <cell r="H361">
            <v>9100</v>
          </cell>
          <cell r="I361">
            <v>4</v>
          </cell>
          <cell r="J361" t="str">
            <v>09-100</v>
          </cell>
          <cell r="L361" t="str">
            <v>gosia_1994@buziaczek.pl</v>
          </cell>
          <cell r="M361" t="str">
            <v>567-160-30-53</v>
          </cell>
        </row>
        <row r="362">
          <cell r="A362" t="str">
            <v>01-14011</v>
          </cell>
          <cell r="B362" t="str">
            <v>GOSPODARSTWO ROLNE KUTOŁOWSKI ANDRZEJ</v>
          </cell>
          <cell r="C362" t="str">
            <v>GR KUTOŁOWSKI ANDRZEJ</v>
          </cell>
          <cell r="D362" t="str">
            <v>KONARZEWO MARCISZE</v>
          </cell>
          <cell r="F362">
            <v>1</v>
          </cell>
          <cell r="G362" t="str">
            <v>GOŁYMIN OŚRODEK</v>
          </cell>
          <cell r="H362">
            <v>6420</v>
          </cell>
          <cell r="I362">
            <v>4</v>
          </cell>
          <cell r="J362" t="str">
            <v>06-420</v>
          </cell>
          <cell r="K362">
            <v>236766042</v>
          </cell>
          <cell r="L362" t="str">
            <v>kutolowska.wp.pl@wp.pl</v>
          </cell>
          <cell r="M362" t="str">
            <v>566-17-30-175</v>
          </cell>
        </row>
        <row r="363">
          <cell r="A363" t="str">
            <v>01-14031</v>
          </cell>
          <cell r="B363" t="str">
            <v>GOSPODARSTWO ROLNE DŁUGOŁĘCKI ZBIGNIEW ADAM</v>
          </cell>
          <cell r="C363" t="str">
            <v>GR DŁUGOŁĘCKI ZBIGNIEW ADAM</v>
          </cell>
          <cell r="D363" t="str">
            <v>DŁUGOŁĘKA</v>
          </cell>
          <cell r="F363">
            <v>9</v>
          </cell>
          <cell r="G363" t="str">
            <v>OPINOGÓRA GÓRNA</v>
          </cell>
          <cell r="H363">
            <v>6406</v>
          </cell>
          <cell r="I363">
            <v>4</v>
          </cell>
          <cell r="J363" t="str">
            <v>06-406</v>
          </cell>
          <cell r="L363" t="str">
            <v>zbydlu@o2.pl</v>
          </cell>
          <cell r="M363" t="str">
            <v>566-190-22-45</v>
          </cell>
        </row>
        <row r="364">
          <cell r="A364" t="str">
            <v>01-14091</v>
          </cell>
          <cell r="B364" t="str">
            <v>DĘBIEC MAREK</v>
          </cell>
          <cell r="C364" t="str">
            <v>DĘBIEC MAREK</v>
          </cell>
          <cell r="D364" t="str">
            <v>MIERZANOWO</v>
          </cell>
          <cell r="F364">
            <v>19</v>
          </cell>
          <cell r="G364" t="str">
            <v>GRUDUSK</v>
          </cell>
          <cell r="H364">
            <v>6460</v>
          </cell>
          <cell r="I364">
            <v>4</v>
          </cell>
          <cell r="J364" t="str">
            <v>06-460</v>
          </cell>
          <cell r="L364" t="str">
            <v>jakubdebiec380@gmail.com</v>
          </cell>
          <cell r="M364" t="str">
            <v>566-151-20-24</v>
          </cell>
        </row>
        <row r="365">
          <cell r="A365" t="str">
            <v>01-14121</v>
          </cell>
          <cell r="B365" t="str">
            <v>GOSPODARSTWO ROLNE ROGULSKI MAREK</v>
          </cell>
          <cell r="C365" t="str">
            <v>GR ROGULSKI MAREK</v>
          </cell>
          <cell r="D365" t="str">
            <v>PORĘBY</v>
          </cell>
          <cell r="F365">
            <v>13</v>
          </cell>
          <cell r="G365" t="str">
            <v>DĘBE WIELKIE</v>
          </cell>
          <cell r="H365">
            <v>5311</v>
          </cell>
          <cell r="I365">
            <v>4</v>
          </cell>
          <cell r="J365" t="str">
            <v>05-311</v>
          </cell>
          <cell r="K365" t="str">
            <v>25 757-71-80</v>
          </cell>
          <cell r="L365" t="str">
            <v>marek_rogulski@interia.pl</v>
          </cell>
          <cell r="M365" t="str">
            <v>822-184-46-63</v>
          </cell>
        </row>
        <row r="366">
          <cell r="A366" t="str">
            <v>01-14151</v>
          </cell>
          <cell r="B366" t="str">
            <v>GOSPODARSTWO ROLNO-HODOWLANE CHOROMAŃSKI PIOTR</v>
          </cell>
          <cell r="C366" t="str">
            <v>GRH CHOROMAŃSKI PIOTR</v>
          </cell>
          <cell r="D366" t="str">
            <v>ZARĘBY BOLĘDY</v>
          </cell>
          <cell r="F366">
            <v>18</v>
          </cell>
          <cell r="G366" t="str">
            <v>CZYŻEW</v>
          </cell>
          <cell r="H366">
            <v>18220</v>
          </cell>
          <cell r="I366">
            <v>5</v>
          </cell>
          <cell r="J366" t="str">
            <v>18-220</v>
          </cell>
          <cell r="K366">
            <v>862717450</v>
          </cell>
          <cell r="L366" t="str">
            <v>agnieszka.choromanska@adres.pl</v>
          </cell>
          <cell r="M366" t="str">
            <v>759-144-21-23</v>
          </cell>
        </row>
        <row r="367">
          <cell r="A367" t="str">
            <v>01-14161</v>
          </cell>
          <cell r="B367" t="str">
            <v>PRZEŹDZIECKI KAROL</v>
          </cell>
          <cell r="C367" t="str">
            <v>PRZEŹDZIECKI KAROL</v>
          </cell>
          <cell r="D367" t="str">
            <v>OŁDAKI POLONIA</v>
          </cell>
          <cell r="F367">
            <v>26</v>
          </cell>
          <cell r="G367" t="str">
            <v>ANDRZEJEWO</v>
          </cell>
          <cell r="H367">
            <v>7305</v>
          </cell>
          <cell r="I367">
            <v>4</v>
          </cell>
          <cell r="J367" t="str">
            <v>07-305</v>
          </cell>
          <cell r="M367" t="str">
            <v>759-15-03-729</v>
          </cell>
        </row>
        <row r="368">
          <cell r="A368" t="str">
            <v>01-14181</v>
          </cell>
          <cell r="B368" t="str">
            <v>CIESIELSKI PAWEŁ</v>
          </cell>
          <cell r="C368" t="str">
            <v>CIESIELSKI PAWEŁ</v>
          </cell>
          <cell r="D368" t="str">
            <v>BIELAWY</v>
          </cell>
          <cell r="F368">
            <v>10</v>
          </cell>
          <cell r="G368" t="str">
            <v>SZREŃSK</v>
          </cell>
          <cell r="H368">
            <v>6550</v>
          </cell>
          <cell r="I368">
            <v>4</v>
          </cell>
          <cell r="J368" t="str">
            <v>06-550</v>
          </cell>
          <cell r="K368">
            <v>236527129</v>
          </cell>
          <cell r="L368" t="str">
            <v>beataciesielska21@wp.pl</v>
          </cell>
          <cell r="M368" t="str">
            <v>569-13-03-064</v>
          </cell>
        </row>
        <row r="369">
          <cell r="A369" t="str">
            <v>01-14191</v>
          </cell>
          <cell r="B369" t="str">
            <v>GOSPODARSTWO ROLNE TAŃSKI SŁAWOMIR</v>
          </cell>
          <cell r="C369" t="str">
            <v>GR TAŃSKI SŁAWOMIR</v>
          </cell>
          <cell r="D369" t="str">
            <v>KIJEWICE</v>
          </cell>
          <cell r="F369">
            <v>8</v>
          </cell>
          <cell r="G369" t="str">
            <v>PRZASNYSZ</v>
          </cell>
          <cell r="H369">
            <v>6300</v>
          </cell>
          <cell r="I369">
            <v>4</v>
          </cell>
          <cell r="J369" t="str">
            <v>06-300</v>
          </cell>
          <cell r="M369" t="str">
            <v>761-00-03-242</v>
          </cell>
        </row>
        <row r="370">
          <cell r="A370" t="str">
            <v>01-14201</v>
          </cell>
          <cell r="B370" t="str">
            <v>WŁODKOWSKI MACIEJ</v>
          </cell>
          <cell r="C370" t="str">
            <v>WŁODKOWSKI MACIEJ</v>
          </cell>
          <cell r="D370" t="str">
            <v>KAŁKI</v>
          </cell>
          <cell r="F370">
            <v>26</v>
          </cell>
          <cell r="G370" t="str">
            <v>OJRZEŃ</v>
          </cell>
          <cell r="H370">
            <v>6456</v>
          </cell>
          <cell r="I370">
            <v>4</v>
          </cell>
          <cell r="J370" t="str">
            <v>06-456</v>
          </cell>
          <cell r="L370" t="str">
            <v>maciejwlodkowski@spoco.pl</v>
          </cell>
          <cell r="M370" t="str">
            <v>566-193-18-50</v>
          </cell>
        </row>
        <row r="371">
          <cell r="A371" t="str">
            <v>01-14231</v>
          </cell>
          <cell r="B371" t="str">
            <v>GOSPODARSTWO ROLNE SKUP MATEUSZ</v>
          </cell>
          <cell r="C371" t="str">
            <v>GR SKUP MATEUSZ</v>
          </cell>
          <cell r="D371" t="str">
            <v>ZALIWIE BRZOZÓWKA</v>
          </cell>
          <cell r="F371">
            <v>5</v>
          </cell>
          <cell r="G371" t="str">
            <v>MOKOBODY</v>
          </cell>
          <cell r="H371">
            <v>8124</v>
          </cell>
          <cell r="I371">
            <v>4</v>
          </cell>
          <cell r="J371" t="str">
            <v>08-124</v>
          </cell>
          <cell r="L371" t="str">
            <v>architektura24@gmail.com</v>
          </cell>
          <cell r="M371" t="str">
            <v>821-264-50-07</v>
          </cell>
        </row>
        <row r="372">
          <cell r="A372" t="str">
            <v>01-14241</v>
          </cell>
          <cell r="B372" t="str">
            <v>SÓWKA DARIUSZ</v>
          </cell>
          <cell r="C372" t="str">
            <v>SÓWKA DARIUSZ</v>
          </cell>
          <cell r="D372" t="str">
            <v>KUCZABY</v>
          </cell>
          <cell r="F372">
            <v>26</v>
          </cell>
          <cell r="G372" t="str">
            <v>STERDYŃ</v>
          </cell>
          <cell r="H372">
            <v>8320</v>
          </cell>
          <cell r="I372">
            <v>4</v>
          </cell>
          <cell r="J372" t="str">
            <v>08-320</v>
          </cell>
          <cell r="K372">
            <v>257870667</v>
          </cell>
          <cell r="L372" t="str">
            <v>sowka555@o2.pl</v>
          </cell>
          <cell r="M372" t="str">
            <v>824-121-45-11</v>
          </cell>
        </row>
        <row r="373">
          <cell r="A373" t="str">
            <v>01-14251</v>
          </cell>
          <cell r="B373" t="str">
            <v>GOSPODARSTWO ROLNE KAROL KSIONEK</v>
          </cell>
          <cell r="C373" t="str">
            <v>GR KAROL KSIONEK</v>
          </cell>
          <cell r="D373" t="str">
            <v>ZAJĄC</v>
          </cell>
          <cell r="F373">
            <v>56</v>
          </cell>
          <cell r="G373" t="str">
            <v>WĘGRÓW</v>
          </cell>
          <cell r="H373">
            <v>7100</v>
          </cell>
          <cell r="I373">
            <v>4</v>
          </cell>
          <cell r="J373" t="str">
            <v>07-100</v>
          </cell>
          <cell r="M373" t="str">
            <v>824-169-89-34</v>
          </cell>
        </row>
        <row r="374">
          <cell r="A374" t="str">
            <v>01-14271</v>
          </cell>
          <cell r="B374" t="str">
            <v>WIERZBICKI GRZEGORZ</v>
          </cell>
          <cell r="C374" t="str">
            <v>WIERZBICKI GRZEGORZ</v>
          </cell>
          <cell r="D374" t="str">
            <v>WIERZBICA SZLACHECKA</v>
          </cell>
          <cell r="F374">
            <v>11</v>
          </cell>
          <cell r="G374" t="str">
            <v>DZIERZĄŻNIA</v>
          </cell>
          <cell r="H374">
            <v>9164</v>
          </cell>
          <cell r="I374">
            <v>4</v>
          </cell>
          <cell r="J374" t="str">
            <v>09-164</v>
          </cell>
          <cell r="L374" t="str">
            <v>grzegorz.wierzbicki@op.pl</v>
          </cell>
          <cell r="M374" t="str">
            <v>567-15-94-472</v>
          </cell>
        </row>
        <row r="375">
          <cell r="A375" t="str">
            <v>01-14281</v>
          </cell>
          <cell r="B375" t="str">
            <v>NOSARZEWSKI DARIUSZ</v>
          </cell>
          <cell r="C375" t="str">
            <v>NOSARZEWSKI DARIUSZ</v>
          </cell>
          <cell r="D375" t="str">
            <v>DĘBINY</v>
          </cell>
          <cell r="F375">
            <v>11</v>
          </cell>
          <cell r="G375" t="str">
            <v>PRZASNYSZ</v>
          </cell>
          <cell r="H375">
            <v>6300</v>
          </cell>
          <cell r="I375">
            <v>4</v>
          </cell>
          <cell r="J375" t="str">
            <v>06-300</v>
          </cell>
          <cell r="K375">
            <v>297527039</v>
          </cell>
          <cell r="L375" t="str">
            <v>barbara.nosarzewska@wp.pl</v>
          </cell>
          <cell r="M375" t="str">
            <v>761-13-77-393</v>
          </cell>
        </row>
        <row r="376">
          <cell r="A376" t="str">
            <v>01-14311</v>
          </cell>
          <cell r="B376" t="str">
            <v>WYDRA JAROSŁAW I IWONA</v>
          </cell>
          <cell r="C376" t="str">
            <v>WYDRA JAROSŁAW I IWONA</v>
          </cell>
          <cell r="D376" t="str">
            <v>MIERZENIEC</v>
          </cell>
          <cell r="F376">
            <v>35</v>
          </cell>
          <cell r="G376" t="str">
            <v>GZY</v>
          </cell>
          <cell r="H376">
            <v>6125</v>
          </cell>
          <cell r="I376">
            <v>4</v>
          </cell>
          <cell r="J376" t="str">
            <v>06-125</v>
          </cell>
          <cell r="L376" t="str">
            <v>marcela12347@wp.pl</v>
          </cell>
          <cell r="M376" t="str">
            <v>568-153-13-90</v>
          </cell>
        </row>
        <row r="377">
          <cell r="A377" t="str">
            <v>01-14331</v>
          </cell>
          <cell r="B377" t="str">
            <v>GOSPODARSTWO ROLNE PIETRZYKOWSKI TOMASZ</v>
          </cell>
          <cell r="C377" t="str">
            <v>GR PIETRZYKOWSKI TOMASZ</v>
          </cell>
          <cell r="D377" t="str">
            <v>RADOŚĆ</v>
          </cell>
          <cell r="F377">
            <v>1</v>
          </cell>
          <cell r="G377" t="str">
            <v>CERANÓW</v>
          </cell>
          <cell r="H377">
            <v>8322</v>
          </cell>
          <cell r="I377">
            <v>4</v>
          </cell>
          <cell r="J377" t="str">
            <v>08-322</v>
          </cell>
          <cell r="L377" t="str">
            <v>TOMASZPIETRZYKOWSKI@ONET.PL</v>
          </cell>
          <cell r="M377" t="str">
            <v>823-146-50-22</v>
          </cell>
        </row>
        <row r="378">
          <cell r="A378" t="str">
            <v>01-14361</v>
          </cell>
          <cell r="B378" t="str">
            <v>OKULUS JACEK</v>
          </cell>
          <cell r="C378" t="str">
            <v>OKULUS JACEK</v>
          </cell>
          <cell r="D378" t="str">
            <v>ORZESZÓWKA</v>
          </cell>
          <cell r="F378">
            <v>21</v>
          </cell>
          <cell r="G378" t="str">
            <v>MIEDZNA</v>
          </cell>
          <cell r="H378">
            <v>7106</v>
          </cell>
          <cell r="I378">
            <v>4</v>
          </cell>
          <cell r="J378" t="str">
            <v>07-106</v>
          </cell>
          <cell r="K378" t="str">
            <v>25 691-95-31</v>
          </cell>
          <cell r="L378" t="str">
            <v>jacekokulusorze@wp.pl</v>
          </cell>
          <cell r="M378" t="str">
            <v>824-152-32-87</v>
          </cell>
        </row>
        <row r="379">
          <cell r="A379" t="str">
            <v>01-14371</v>
          </cell>
          <cell r="B379" t="str">
            <v>PIKUS ADAM</v>
          </cell>
          <cell r="C379" t="str">
            <v>PIKUS ADAM</v>
          </cell>
          <cell r="D379" t="str">
            <v>CZERNICE</v>
          </cell>
          <cell r="F379">
            <v>37</v>
          </cell>
          <cell r="G379" t="str">
            <v>OPINOGÓRA GÓRNA</v>
          </cell>
          <cell r="H379">
            <v>6406</v>
          </cell>
          <cell r="I379">
            <v>4</v>
          </cell>
          <cell r="J379" t="str">
            <v>06-406</v>
          </cell>
          <cell r="L379" t="str">
            <v>kaa.pikus@interia.pl</v>
          </cell>
          <cell r="M379" t="str">
            <v>566-181-07-50</v>
          </cell>
        </row>
        <row r="380">
          <cell r="A380" t="str">
            <v>01-14391</v>
          </cell>
          <cell r="B380" t="str">
            <v>GOSPODARSTWO ROLNE KOZARZEWSKA KRZYSZTOFA</v>
          </cell>
          <cell r="C380" t="str">
            <v>GR KOZARZEWSKA KRZYSZTOFA</v>
          </cell>
          <cell r="D380" t="str">
            <v>CUMINO</v>
          </cell>
          <cell r="F380">
            <v>19</v>
          </cell>
          <cell r="G380" t="str">
            <v>NACPOLSK</v>
          </cell>
          <cell r="H380">
            <v>9162</v>
          </cell>
          <cell r="I380">
            <v>4</v>
          </cell>
          <cell r="J380" t="str">
            <v>09-162</v>
          </cell>
          <cell r="L380" t="str">
            <v>d-kozarzewski@wp.pl</v>
          </cell>
          <cell r="M380" t="str">
            <v>567-156-00-59</v>
          </cell>
        </row>
        <row r="381">
          <cell r="A381" t="str">
            <v>01-14421</v>
          </cell>
          <cell r="B381" t="str">
            <v>GOSPODARSTWO ROLNE ANNA MAJEWSKA</v>
          </cell>
          <cell r="C381" t="str">
            <v>GR ANNA MAJEWSKA</v>
          </cell>
          <cell r="D381" t="str">
            <v>KOSEWO</v>
          </cell>
          <cell r="F381">
            <v>38</v>
          </cell>
          <cell r="G381" t="str">
            <v>LUBOTYŃ</v>
          </cell>
          <cell r="H381">
            <v>7303</v>
          </cell>
          <cell r="I381">
            <v>4</v>
          </cell>
          <cell r="J381" t="str">
            <v>07-303</v>
          </cell>
          <cell r="K381">
            <v>296446257</v>
          </cell>
          <cell r="L381" t="str">
            <v>annalendzioszek@wp.pl</v>
          </cell>
          <cell r="M381">
            <v>7591716098</v>
          </cell>
        </row>
        <row r="382">
          <cell r="A382" t="str">
            <v>01-14461</v>
          </cell>
          <cell r="B382" t="str">
            <v>RUDNICKI JANUSZ</v>
          </cell>
          <cell r="C382" t="str">
            <v>RUDNICKI JANUSZ</v>
          </cell>
          <cell r="D382" t="str">
            <v>PODGÓRZNO</v>
          </cell>
          <cell r="F382">
            <v>15</v>
          </cell>
          <cell r="G382" t="str">
            <v>KOŁBIEL</v>
          </cell>
          <cell r="H382">
            <v>5340</v>
          </cell>
          <cell r="I382">
            <v>4</v>
          </cell>
          <cell r="J382" t="str">
            <v>05-340</v>
          </cell>
          <cell r="K382">
            <v>257527139</v>
          </cell>
          <cell r="M382" t="str">
            <v>532-173-82-49</v>
          </cell>
        </row>
        <row r="383">
          <cell r="A383" t="str">
            <v>01-14481</v>
          </cell>
          <cell r="B383" t="str">
            <v>GOSPODARSTWO ROLNE ZOFIA ANTCZAK</v>
          </cell>
          <cell r="C383" t="str">
            <v>GR ZOFIA ANTCZAK</v>
          </cell>
          <cell r="D383" t="str">
            <v>POMORZE</v>
          </cell>
          <cell r="F383">
            <v>42</v>
          </cell>
          <cell r="G383" t="str">
            <v>OPINOGÓRA GÓRNA</v>
          </cell>
          <cell r="H383">
            <v>6406</v>
          </cell>
          <cell r="I383">
            <v>4</v>
          </cell>
          <cell r="J383" t="str">
            <v>06-406</v>
          </cell>
          <cell r="M383" t="str">
            <v>566-177-85-84</v>
          </cell>
        </row>
        <row r="384">
          <cell r="A384" t="str">
            <v>01-14491</v>
          </cell>
          <cell r="B384" t="str">
            <v>GOSPODARSTWO ROLNO-HODOWLANE HILARCZUK STANISŁAW</v>
          </cell>
          <cell r="C384" t="str">
            <v>GRH HILARCZUK STANISŁAW</v>
          </cell>
          <cell r="D384" t="str">
            <v>MIANOWO</v>
          </cell>
          <cell r="F384">
            <v>49</v>
          </cell>
          <cell r="G384" t="str">
            <v>ANDRZEJEWO</v>
          </cell>
          <cell r="H384">
            <v>7305</v>
          </cell>
          <cell r="I384">
            <v>4</v>
          </cell>
          <cell r="J384" t="str">
            <v>07-305</v>
          </cell>
          <cell r="K384">
            <v>862719134</v>
          </cell>
          <cell r="L384" t="str">
            <v>kangur6699@wp.pl</v>
          </cell>
          <cell r="M384" t="str">
            <v>723-140-34-28</v>
          </cell>
        </row>
        <row r="385">
          <cell r="A385" t="str">
            <v>01-14531</v>
          </cell>
          <cell r="B385" t="str">
            <v>SZYMAŃSKI WŁADYSŁAW</v>
          </cell>
          <cell r="C385" t="str">
            <v>SZYMAŃSKI WŁADYSŁAW</v>
          </cell>
          <cell r="D385" t="str">
            <v>OBRĄB</v>
          </cell>
          <cell r="F385">
            <v>53</v>
          </cell>
          <cell r="G385" t="str">
            <v>ZABRODZIE</v>
          </cell>
          <cell r="H385">
            <v>7230</v>
          </cell>
          <cell r="I385">
            <v>4</v>
          </cell>
          <cell r="J385" t="str">
            <v>07-230</v>
          </cell>
          <cell r="K385">
            <v>295966393</v>
          </cell>
          <cell r="M385" t="str">
            <v>762-18-50-187</v>
          </cell>
        </row>
        <row r="386">
          <cell r="A386" t="str">
            <v>01-14541</v>
          </cell>
          <cell r="B386" t="str">
            <v>MARCZUK JANUSZ</v>
          </cell>
          <cell r="C386" t="str">
            <v>MARCZUK JANUSZ</v>
          </cell>
          <cell r="D386" t="str">
            <v>CHĄDZYŃ</v>
          </cell>
          <cell r="F386">
            <v>59</v>
          </cell>
          <cell r="G386" t="str">
            <v>STERDYŃ</v>
          </cell>
          <cell r="H386">
            <v>8320</v>
          </cell>
          <cell r="I386">
            <v>4</v>
          </cell>
          <cell r="J386" t="str">
            <v>08-320</v>
          </cell>
          <cell r="K386">
            <v>257874825</v>
          </cell>
          <cell r="L386" t="str">
            <v>my1975@poczta.onet.pl</v>
          </cell>
          <cell r="M386" t="str">
            <v>823-146-57-14</v>
          </cell>
        </row>
        <row r="387">
          <cell r="A387" t="str">
            <v>01-14561</v>
          </cell>
          <cell r="B387" t="str">
            <v>GOSPODARSTWO ROLNE ZYCH MARIOLA</v>
          </cell>
          <cell r="C387" t="str">
            <v>GR ZYCH MARIOLA</v>
          </cell>
          <cell r="D387" t="str">
            <v>RĘBISZE DZIAŁY</v>
          </cell>
          <cell r="F387">
            <v>14</v>
          </cell>
          <cell r="G387" t="str">
            <v>GOWOROWO</v>
          </cell>
          <cell r="H387">
            <v>7440</v>
          </cell>
          <cell r="I387">
            <v>4</v>
          </cell>
          <cell r="J387" t="str">
            <v>07-440</v>
          </cell>
          <cell r="L387" t="str">
            <v>SLAWOMIR.ZYCH0@WP.PL</v>
          </cell>
          <cell r="M387" t="str">
            <v>758-15-58-203</v>
          </cell>
        </row>
        <row r="388">
          <cell r="A388" t="str">
            <v>01-14571</v>
          </cell>
          <cell r="B388" t="str">
            <v>GOSPODARSTWO ROLNE JASIONEK BOGUSŁAW</v>
          </cell>
          <cell r="C388" t="str">
            <v>GR JASIONEK BOGUSŁAW</v>
          </cell>
          <cell r="D388" t="str">
            <v>KOSEWO</v>
          </cell>
          <cell r="F388">
            <v>30</v>
          </cell>
          <cell r="G388" t="str">
            <v>LUBOTYŃ</v>
          </cell>
          <cell r="H388">
            <v>7303</v>
          </cell>
          <cell r="I388">
            <v>4</v>
          </cell>
          <cell r="J388" t="str">
            <v>07-303</v>
          </cell>
          <cell r="M388" t="str">
            <v>759-149-31-03</v>
          </cell>
        </row>
        <row r="389">
          <cell r="A389" t="str">
            <v>01-14601</v>
          </cell>
          <cell r="B389" t="str">
            <v>DZIEWANOWSKI TADEUSZ</v>
          </cell>
          <cell r="C389" t="str">
            <v>DZIEWANOWSKI TADEUSZ</v>
          </cell>
          <cell r="D389" t="str">
            <v>KRASZEWO</v>
          </cell>
          <cell r="F389">
            <v>9</v>
          </cell>
          <cell r="G389" t="str">
            <v>OJRZEŃ</v>
          </cell>
          <cell r="H389">
            <v>6456</v>
          </cell>
          <cell r="I389">
            <v>4</v>
          </cell>
          <cell r="J389" t="str">
            <v>06-456</v>
          </cell>
          <cell r="L389" t="str">
            <v>andzia_0807@wp.pl</v>
          </cell>
          <cell r="M389" t="str">
            <v>566-17-15-856</v>
          </cell>
        </row>
        <row r="390">
          <cell r="A390" t="str">
            <v>01-14631</v>
          </cell>
          <cell r="B390" t="str">
            <v>PACZÓSKI WIESŁAW</v>
          </cell>
          <cell r="C390" t="str">
            <v>PACZÓSKI WIESŁAW</v>
          </cell>
          <cell r="D390" t="str">
            <v>KSIĘŻOPOLE KOMORY</v>
          </cell>
          <cell r="F390">
            <v>30</v>
          </cell>
          <cell r="G390" t="str">
            <v>BIELANY</v>
          </cell>
          <cell r="H390">
            <v>8311</v>
          </cell>
          <cell r="I390">
            <v>4</v>
          </cell>
          <cell r="J390" t="str">
            <v>08-311</v>
          </cell>
          <cell r="L390" t="str">
            <v>piotrekpaczoski@wp.pl</v>
          </cell>
          <cell r="M390" t="str">
            <v>823-147-59-83</v>
          </cell>
        </row>
        <row r="391">
          <cell r="A391" t="str">
            <v>01-14641</v>
          </cell>
          <cell r="B391" t="str">
            <v>OLECHOWICZ TADEUSZ</v>
          </cell>
          <cell r="C391" t="str">
            <v>OLECHOWICZ TADEUSZ</v>
          </cell>
          <cell r="D391" t="str">
            <v>CIEMNIEWO</v>
          </cell>
          <cell r="F391">
            <v>24</v>
          </cell>
          <cell r="G391" t="str">
            <v>SOCHOCIN</v>
          </cell>
          <cell r="H391">
            <v>9110</v>
          </cell>
          <cell r="I391">
            <v>4</v>
          </cell>
          <cell r="J391" t="str">
            <v>09-110</v>
          </cell>
          <cell r="L391" t="str">
            <v>krzysiek-olechowicz4@wp.pl</v>
          </cell>
          <cell r="M391" t="str">
            <v>567-16-65-226</v>
          </cell>
        </row>
        <row r="392">
          <cell r="A392" t="str">
            <v>01-14651</v>
          </cell>
          <cell r="B392" t="str">
            <v>KOŁACZ DARIUSZ</v>
          </cell>
          <cell r="C392" t="str">
            <v>KOŁACZ DARIUSZ</v>
          </cell>
          <cell r="D392" t="str">
            <v>KOLONIA WAWRZYSZÓW</v>
          </cell>
          <cell r="F392">
            <v>10</v>
          </cell>
          <cell r="G392" t="str">
            <v>WOLANÓW</v>
          </cell>
          <cell r="H392">
            <v>26625</v>
          </cell>
          <cell r="I392">
            <v>5</v>
          </cell>
          <cell r="J392" t="str">
            <v>26-625</v>
          </cell>
          <cell r="K392">
            <v>486186367</v>
          </cell>
          <cell r="M392" t="str">
            <v>948-215-27-52</v>
          </cell>
        </row>
        <row r="393">
          <cell r="A393" t="str">
            <v>01-14681</v>
          </cell>
          <cell r="B393" t="str">
            <v>GOSPODARSTWO ROLNE WILOCH TADEUSZ</v>
          </cell>
          <cell r="C393" t="str">
            <v>GR WILOCH TADEUSZ</v>
          </cell>
          <cell r="D393" t="str">
            <v>ZALESIE</v>
          </cell>
          <cell r="F393">
            <v>13</v>
          </cell>
          <cell r="G393" t="str">
            <v>SZYDŁOWO</v>
          </cell>
          <cell r="H393">
            <v>6516</v>
          </cell>
          <cell r="I393">
            <v>4</v>
          </cell>
          <cell r="J393" t="str">
            <v>06-516</v>
          </cell>
          <cell r="L393" t="str">
            <v>trefll11@wp.pl</v>
          </cell>
          <cell r="M393" t="str">
            <v>569-163-98-87</v>
          </cell>
        </row>
        <row r="394">
          <cell r="A394" t="str">
            <v>01-14691</v>
          </cell>
          <cell r="B394" t="str">
            <v>POPŁAWSKI MAREK</v>
          </cell>
          <cell r="C394" t="str">
            <v>POPŁAWSKI MAREK</v>
          </cell>
          <cell r="D394" t="str">
            <v>ŁAZÓW</v>
          </cell>
          <cell r="F394">
            <v>91</v>
          </cell>
          <cell r="G394" t="str">
            <v>STERDYŃ</v>
          </cell>
          <cell r="H394">
            <v>8320</v>
          </cell>
          <cell r="I394">
            <v>4</v>
          </cell>
          <cell r="J394" t="str">
            <v>08-320</v>
          </cell>
          <cell r="K394">
            <v>257870506</v>
          </cell>
          <cell r="M394" t="str">
            <v>823-14-61-248</v>
          </cell>
        </row>
        <row r="395">
          <cell r="A395" t="str">
            <v>01-14721</v>
          </cell>
          <cell r="B395" t="str">
            <v>GOSPODARSTWO ROLNE SZUMAŃSKI DARIUSZ</v>
          </cell>
          <cell r="C395" t="str">
            <v>GR SZUMAŃSKI DARIUSZ</v>
          </cell>
          <cell r="D395" t="str">
            <v>SZUMANIE</v>
          </cell>
          <cell r="F395">
            <v>5</v>
          </cell>
          <cell r="G395" t="str">
            <v>ZAWIDZ</v>
          </cell>
          <cell r="H395">
            <v>9226</v>
          </cell>
          <cell r="I395">
            <v>4</v>
          </cell>
          <cell r="J395" t="str">
            <v>09-226</v>
          </cell>
          <cell r="L395" t="str">
            <v>dkatkowski@wp.pl</v>
          </cell>
          <cell r="M395" t="str">
            <v>776-148-48-77</v>
          </cell>
        </row>
        <row r="396">
          <cell r="A396" t="str">
            <v>01-14731</v>
          </cell>
          <cell r="B396" t="str">
            <v>CABAN MARIUSZ</v>
          </cell>
          <cell r="C396" t="str">
            <v>CABAN MARIUSZ</v>
          </cell>
          <cell r="D396" t="str">
            <v>GRÓDKOWO</v>
          </cell>
          <cell r="F396">
            <v>30</v>
          </cell>
          <cell r="G396" t="str">
            <v>WYSZOGRÓD</v>
          </cell>
          <cell r="H396">
            <v>9450</v>
          </cell>
          <cell r="I396">
            <v>4</v>
          </cell>
          <cell r="J396" t="str">
            <v>09-450</v>
          </cell>
          <cell r="M396" t="str">
            <v>774-20-59-133</v>
          </cell>
        </row>
        <row r="397">
          <cell r="A397" t="str">
            <v>01-14751</v>
          </cell>
          <cell r="B397" t="str">
            <v>GOSPODARSTWO ROLNE KLEMARCZYK LESZEK</v>
          </cell>
          <cell r="C397" t="str">
            <v>GR KLEMARCZYK LESZEK</v>
          </cell>
          <cell r="D397" t="str">
            <v>ROGIENICE</v>
          </cell>
          <cell r="F397">
            <v>28</v>
          </cell>
          <cell r="G397" t="str">
            <v>GOZDOWO</v>
          </cell>
          <cell r="H397">
            <v>9213</v>
          </cell>
          <cell r="I397">
            <v>4</v>
          </cell>
          <cell r="J397" t="str">
            <v>09-213</v>
          </cell>
          <cell r="L397" t="str">
            <v>marlenaklemarczyk@wp.pl</v>
          </cell>
          <cell r="M397" t="str">
            <v>776-123-87-99</v>
          </cell>
        </row>
        <row r="398">
          <cell r="A398" t="str">
            <v>01-14771</v>
          </cell>
          <cell r="B398" t="str">
            <v>GOSPODARSTWO ROLNE LEWANDOWSKI ROBERT</v>
          </cell>
          <cell r="C398" t="str">
            <v>GR LEWANDOWSKI ROBERT</v>
          </cell>
          <cell r="D398" t="str">
            <v>BONISŁAW</v>
          </cell>
          <cell r="F398">
            <v>23</v>
          </cell>
          <cell r="G398" t="str">
            <v>GOZDOWO</v>
          </cell>
          <cell r="H398">
            <v>9213</v>
          </cell>
          <cell r="I398">
            <v>4</v>
          </cell>
          <cell r="J398" t="str">
            <v>09-213</v>
          </cell>
          <cell r="L398" t="str">
            <v>green.farm@onet.eu</v>
          </cell>
          <cell r="M398" t="str">
            <v>776-12-91-693</v>
          </cell>
        </row>
        <row r="399">
          <cell r="A399" t="str">
            <v>01-14791</v>
          </cell>
          <cell r="B399" t="str">
            <v>GOSPODARSTWO ROLNE DOBACZEWSKI JACEK SŁAWOMIR</v>
          </cell>
          <cell r="C399" t="str">
            <v>GR DOBACZEWSKI JACEK SŁAWOMIR</v>
          </cell>
          <cell r="D399" t="str">
            <v>CYWINY DYNGUNY</v>
          </cell>
          <cell r="F399">
            <v>1</v>
          </cell>
          <cell r="G399" t="str">
            <v>GRALEWO</v>
          </cell>
          <cell r="H399">
            <v>9166</v>
          </cell>
          <cell r="I399">
            <v>4</v>
          </cell>
          <cell r="J399" t="str">
            <v>09-166</v>
          </cell>
          <cell r="K399">
            <v>236611727</v>
          </cell>
          <cell r="L399" t="str">
            <v>julitadobaczewska22@wp.pl</v>
          </cell>
          <cell r="M399" t="str">
            <v>567-17-08-065</v>
          </cell>
        </row>
        <row r="400">
          <cell r="A400" t="str">
            <v>01-14801</v>
          </cell>
          <cell r="B400" t="str">
            <v>GAPIŃSKI KAMIL</v>
          </cell>
          <cell r="C400" t="str">
            <v>GAPIŃSKI KAMIL</v>
          </cell>
          <cell r="D400" t="str">
            <v>GIŻYNO</v>
          </cell>
          <cell r="F400">
            <v>22</v>
          </cell>
          <cell r="G400" t="str">
            <v>BIELSK</v>
          </cell>
          <cell r="H400">
            <v>9230</v>
          </cell>
          <cell r="I400">
            <v>4</v>
          </cell>
          <cell r="J400" t="str">
            <v>09-230</v>
          </cell>
          <cell r="M400" t="str">
            <v>774-291-24-73</v>
          </cell>
        </row>
        <row r="401">
          <cell r="A401" t="str">
            <v>01-14821</v>
          </cell>
          <cell r="B401" t="str">
            <v>DAWIDEK SŁAWOMIR</v>
          </cell>
          <cell r="C401" t="str">
            <v>DAWIDEK SŁAWOMIR</v>
          </cell>
          <cell r="D401" t="str">
            <v>GRĄDY</v>
          </cell>
          <cell r="E401" t="str">
            <v>TOPOLOWA</v>
          </cell>
          <cell r="F401" t="str">
            <v xml:space="preserve">  252B</v>
          </cell>
          <cell r="G401" t="str">
            <v>MIĘDZYBORÓW</v>
          </cell>
          <cell r="H401">
            <v>96316</v>
          </cell>
          <cell r="I401">
            <v>5</v>
          </cell>
          <cell r="J401" t="str">
            <v>96-316</v>
          </cell>
          <cell r="K401" t="str">
            <v>46 856-75-21</v>
          </cell>
          <cell r="L401" t="str">
            <v>urszula.dawidek@wp.pl</v>
          </cell>
          <cell r="M401" t="str">
            <v>529-162-44-74</v>
          </cell>
        </row>
        <row r="402">
          <cell r="A402" t="str">
            <v>01-14841</v>
          </cell>
          <cell r="B402" t="str">
            <v>GOSPODARSTWO ROLNE KUJAWSKI PAWEŁ</v>
          </cell>
          <cell r="C402" t="str">
            <v>GR KUJAWSKI PAWEŁ</v>
          </cell>
          <cell r="D402" t="str">
            <v>GIŻYNO</v>
          </cell>
          <cell r="F402">
            <v>24</v>
          </cell>
          <cell r="G402" t="str">
            <v>BIELSK</v>
          </cell>
          <cell r="H402">
            <v>9230</v>
          </cell>
          <cell r="I402">
            <v>4</v>
          </cell>
          <cell r="J402" t="str">
            <v>09-230</v>
          </cell>
          <cell r="L402" t="str">
            <v>kujawskip@op.pl</v>
          </cell>
          <cell r="M402" t="str">
            <v>774-245-30-48</v>
          </cell>
        </row>
        <row r="403">
          <cell r="A403" t="str">
            <v>01-14861</v>
          </cell>
          <cell r="B403" t="str">
            <v>CZERMIŃSKI MARCIN</v>
          </cell>
          <cell r="C403" t="str">
            <v>CZERMIŃSKI MARCIN</v>
          </cell>
          <cell r="D403" t="str">
            <v>KRAJEWICE DUŻE</v>
          </cell>
          <cell r="F403">
            <v>29</v>
          </cell>
          <cell r="G403" t="str">
            <v>ZAWIDZ</v>
          </cell>
          <cell r="H403">
            <v>9226</v>
          </cell>
          <cell r="I403">
            <v>4</v>
          </cell>
          <cell r="J403" t="str">
            <v>09-226</v>
          </cell>
          <cell r="K403">
            <v>242760726</v>
          </cell>
          <cell r="L403" t="str">
            <v>INVESTCZER@gmail.com</v>
          </cell>
          <cell r="M403" t="str">
            <v>776-162-49-47</v>
          </cell>
        </row>
        <row r="404">
          <cell r="A404" t="str">
            <v>01-14981</v>
          </cell>
          <cell r="B404" t="str">
            <v>GOSPODARSTWO ROLNE SAŁEK IRENA MARZENA</v>
          </cell>
          <cell r="C404" t="str">
            <v>GR SAŁEK IRENA MARZENA</v>
          </cell>
          <cell r="D404" t="str">
            <v>KOSZARY</v>
          </cell>
          <cell r="F404">
            <v>14</v>
          </cell>
          <cell r="G404" t="str">
            <v>ZWOLEŃ</v>
          </cell>
          <cell r="H404">
            <v>26700</v>
          </cell>
          <cell r="I404">
            <v>5</v>
          </cell>
          <cell r="J404" t="str">
            <v>26-700</v>
          </cell>
          <cell r="K404" t="str">
            <v>48 678-01-59</v>
          </cell>
          <cell r="L404" t="str">
            <v>jacek-salek@wp.pl</v>
          </cell>
          <cell r="M404" t="str">
            <v>811-147-33-03</v>
          </cell>
        </row>
        <row r="405">
          <cell r="A405" t="str">
            <v>01-14991</v>
          </cell>
          <cell r="B405" t="str">
            <v>GOSPODARSTWO ROLNE ŚLIZAK GRZEGORZ</v>
          </cell>
          <cell r="C405" t="str">
            <v>GR ŚLIZAK GRZEGORZ</v>
          </cell>
          <cell r="D405" t="str">
            <v>ŻUKÓW</v>
          </cell>
          <cell r="F405">
            <v>3</v>
          </cell>
          <cell r="G405" t="str">
            <v>WIENIAWA</v>
          </cell>
          <cell r="H405">
            <v>26432</v>
          </cell>
          <cell r="I405">
            <v>5</v>
          </cell>
          <cell r="J405" t="str">
            <v>26-432</v>
          </cell>
          <cell r="K405">
            <v>483833253</v>
          </cell>
          <cell r="L405" t="str">
            <v>elzbietaslizak@wp.pl</v>
          </cell>
          <cell r="M405" t="str">
            <v>799-182-49-57</v>
          </cell>
        </row>
        <row r="406">
          <cell r="A406" t="str">
            <v>01-15031</v>
          </cell>
          <cell r="B406" t="str">
            <v>SOBECKI ANDRZEJ</v>
          </cell>
          <cell r="C406" t="str">
            <v>SOBECKI ANDRZEJ</v>
          </cell>
          <cell r="D406" t="str">
            <v>KARNIEWO</v>
          </cell>
          <cell r="F406">
            <v>28</v>
          </cell>
          <cell r="G406" t="str">
            <v>REGIMIN</v>
          </cell>
          <cell r="H406">
            <v>6461</v>
          </cell>
          <cell r="I406">
            <v>4</v>
          </cell>
          <cell r="J406" t="str">
            <v>06-461</v>
          </cell>
          <cell r="M406" t="str">
            <v>566-14-77-055</v>
          </cell>
        </row>
        <row r="407">
          <cell r="A407" t="str">
            <v>01-15071</v>
          </cell>
          <cell r="B407" t="str">
            <v>GOSPODARSTWO ROLNE MICHAŁ FRANCZAK</v>
          </cell>
          <cell r="C407" t="str">
            <v>GR MICHAŁ FRANCZAK</v>
          </cell>
          <cell r="D407" t="str">
            <v>PRZYTUŁY</v>
          </cell>
          <cell r="F407">
            <v>29</v>
          </cell>
          <cell r="G407" t="str">
            <v>KRASNOSIELC</v>
          </cell>
          <cell r="H407">
            <v>6212</v>
          </cell>
          <cell r="I407">
            <v>4</v>
          </cell>
          <cell r="J407" t="str">
            <v>06-212</v>
          </cell>
          <cell r="L407" t="str">
            <v>michal.franczak78@wp.pl</v>
          </cell>
          <cell r="M407" t="str">
            <v>757-129-35-88</v>
          </cell>
        </row>
        <row r="408">
          <cell r="A408" t="str">
            <v>01-15091</v>
          </cell>
          <cell r="B408" t="str">
            <v>GOSPODARSTWO ROLNE BĄK MARCIN</v>
          </cell>
          <cell r="C408" t="str">
            <v>GR BĄK MARCIN</v>
          </cell>
          <cell r="D408" t="str">
            <v>MAŁA WIEŚ</v>
          </cell>
          <cell r="F408">
            <v>20</v>
          </cell>
          <cell r="G408" t="str">
            <v>PROMNA</v>
          </cell>
          <cell r="H408">
            <v>26803</v>
          </cell>
          <cell r="I408">
            <v>5</v>
          </cell>
          <cell r="J408" t="str">
            <v>26-803</v>
          </cell>
          <cell r="K408" t="str">
            <v>48 615-20-32</v>
          </cell>
          <cell r="L408" t="str">
            <v>agn07@wp.pl</v>
          </cell>
          <cell r="M408" t="str">
            <v>798-133-50-04</v>
          </cell>
        </row>
        <row r="409">
          <cell r="A409" t="str">
            <v>01-15171</v>
          </cell>
          <cell r="B409" t="str">
            <v>GOSPODARSTWO ROLNE KILIŚ JAN</v>
          </cell>
          <cell r="C409" t="str">
            <v>GR KILIŚ JAN</v>
          </cell>
          <cell r="D409" t="str">
            <v>BORZA STRUMIANY</v>
          </cell>
          <cell r="F409">
            <v>9</v>
          </cell>
          <cell r="G409" t="str">
            <v>GZY</v>
          </cell>
          <cell r="H409">
            <v>6126</v>
          </cell>
          <cell r="I409">
            <v>4</v>
          </cell>
          <cell r="J409" t="str">
            <v>06-126</v>
          </cell>
          <cell r="L409" t="str">
            <v>kilim29@gmail.com</v>
          </cell>
          <cell r="M409" t="str">
            <v>568-139-81-98</v>
          </cell>
        </row>
        <row r="410">
          <cell r="A410" t="str">
            <v>01-15181</v>
          </cell>
          <cell r="B410" t="str">
            <v>DOMAŃSKI ŁUKASZ</v>
          </cell>
          <cell r="C410" t="str">
            <v>DOMAŃSKI ŁUKASZ</v>
          </cell>
          <cell r="D410" t="str">
            <v>STAWEK</v>
          </cell>
          <cell r="F410">
            <v>6</v>
          </cell>
          <cell r="G410" t="str">
            <v>JERUZAL</v>
          </cell>
          <cell r="H410">
            <v>5317</v>
          </cell>
          <cell r="I410">
            <v>4</v>
          </cell>
          <cell r="J410" t="str">
            <v>05-317</v>
          </cell>
          <cell r="K410">
            <v>257524204</v>
          </cell>
          <cell r="M410" t="str">
            <v>822-201-08-42</v>
          </cell>
        </row>
        <row r="411">
          <cell r="A411" t="str">
            <v>01-15231</v>
          </cell>
          <cell r="B411" t="str">
            <v>JAGIEŁŁO WALDEMAR</v>
          </cell>
          <cell r="C411" t="str">
            <v>JAGIEŁŁO WALDEMAR</v>
          </cell>
          <cell r="D411" t="str">
            <v>BORKI</v>
          </cell>
          <cell r="F411">
            <v>14</v>
          </cell>
          <cell r="G411" t="str">
            <v>GOWOROWO</v>
          </cell>
          <cell r="H411">
            <v>7440</v>
          </cell>
          <cell r="I411">
            <v>4</v>
          </cell>
          <cell r="J411" t="str">
            <v>07-440</v>
          </cell>
          <cell r="L411" t="str">
            <v>lukaszjagiello00@gmail.com</v>
          </cell>
          <cell r="M411" t="str">
            <v>758-19-29-800</v>
          </cell>
        </row>
        <row r="412">
          <cell r="A412" t="str">
            <v>01-15261</v>
          </cell>
          <cell r="B412" t="str">
            <v>GOSPODARSTWO ROLNO-HODOWLANE CHMIELEWSKI WOJCIECH</v>
          </cell>
          <cell r="C412" t="str">
            <v>GRH CHMIELEWSKI WOJCIECH</v>
          </cell>
          <cell r="D412" t="str">
            <v>LEŚNIEWO</v>
          </cell>
          <cell r="F412">
            <v>40</v>
          </cell>
          <cell r="G412" t="str">
            <v>SZULBORZE WIELKIE</v>
          </cell>
          <cell r="H412">
            <v>7324</v>
          </cell>
          <cell r="I412">
            <v>4</v>
          </cell>
          <cell r="J412" t="str">
            <v>07-324</v>
          </cell>
          <cell r="K412">
            <v>862704121</v>
          </cell>
          <cell r="L412" t="str">
            <v>KRYSIA.STOK@INTERIA.EU</v>
          </cell>
          <cell r="M412" t="str">
            <v>759-14-75-223</v>
          </cell>
        </row>
        <row r="413">
          <cell r="A413" t="str">
            <v>01-15271</v>
          </cell>
          <cell r="B413" t="str">
            <v>GOSPODARSTWO ROLNE JAN WILOCH</v>
          </cell>
          <cell r="C413" t="str">
            <v>GR JAN WILOCH</v>
          </cell>
          <cell r="D413" t="str">
            <v>ŁĘG</v>
          </cell>
          <cell r="F413">
            <v>18</v>
          </cell>
          <cell r="G413" t="str">
            <v>WIECZFNIA KOŚCIELNA</v>
          </cell>
          <cell r="H413">
            <v>6513</v>
          </cell>
          <cell r="I413">
            <v>4</v>
          </cell>
          <cell r="J413" t="str">
            <v>06-513</v>
          </cell>
          <cell r="L413" t="str">
            <v>pawelwiloch3@wp.pl</v>
          </cell>
          <cell r="M413" t="str">
            <v>569-165-93-29</v>
          </cell>
        </row>
        <row r="414">
          <cell r="A414" t="str">
            <v>01-15291</v>
          </cell>
          <cell r="B414" t="str">
            <v>GOSPODARSTWO ROLNE TARAPATA WOJCIECH</v>
          </cell>
          <cell r="C414" t="str">
            <v>GR TARAPATA WOJCIECH</v>
          </cell>
          <cell r="D414" t="str">
            <v>ŻELEŹNIKI</v>
          </cell>
          <cell r="F414">
            <v>84</v>
          </cell>
          <cell r="G414" t="str">
            <v>MIEDZNA</v>
          </cell>
          <cell r="H414">
            <v>7106</v>
          </cell>
          <cell r="I414">
            <v>4</v>
          </cell>
          <cell r="J414" t="str">
            <v>07-106</v>
          </cell>
          <cell r="L414" t="str">
            <v>w.tarapata@wp.pl</v>
          </cell>
          <cell r="M414" t="str">
            <v>824-112-64-80</v>
          </cell>
        </row>
        <row r="415">
          <cell r="A415" t="str">
            <v>01-15361</v>
          </cell>
          <cell r="B415" t="str">
            <v>GOSPODARSTWO ROLNE ŁUKASZ MAJKOWSKI</v>
          </cell>
          <cell r="C415" t="str">
            <v>GR ŁUKASZ MAJKOWSKI</v>
          </cell>
          <cell r="D415" t="str">
            <v>JARZYŁY</v>
          </cell>
          <cell r="F415">
            <v>3</v>
          </cell>
          <cell r="G415" t="str">
            <v>SYPNIEWO</v>
          </cell>
          <cell r="H415">
            <v>6216</v>
          </cell>
          <cell r="I415">
            <v>4</v>
          </cell>
          <cell r="J415" t="str">
            <v>06-216</v>
          </cell>
          <cell r="L415" t="str">
            <v>lukasz.majkowski@onet.eu</v>
          </cell>
          <cell r="M415" t="str">
            <v>757-140-18-65</v>
          </cell>
        </row>
        <row r="416">
          <cell r="A416" t="str">
            <v>01-15381</v>
          </cell>
          <cell r="B416" t="str">
            <v>GŁODEK ZBIGNIEW</v>
          </cell>
          <cell r="C416" t="str">
            <v>GŁODEK ZBIGNIEW</v>
          </cell>
          <cell r="D416" t="str">
            <v>CHOTYNIA</v>
          </cell>
          <cell r="F416">
            <v>27</v>
          </cell>
          <cell r="G416" t="str">
            <v>SOBOLEW</v>
          </cell>
          <cell r="H416">
            <v>8460</v>
          </cell>
          <cell r="I416">
            <v>4</v>
          </cell>
          <cell r="J416" t="str">
            <v>08-460</v>
          </cell>
          <cell r="L416" t="str">
            <v>cometa27@onet.pl</v>
          </cell>
          <cell r="M416" t="str">
            <v>826-188-35-86</v>
          </cell>
        </row>
        <row r="417">
          <cell r="A417" t="str">
            <v>01-15411</v>
          </cell>
          <cell r="B417" t="str">
            <v>KRÓLIKOWSKI MATEUSZ</v>
          </cell>
          <cell r="C417" t="str">
            <v>KRÓLIKOWSKI MATEUSZ</v>
          </cell>
          <cell r="D417" t="str">
            <v>PAWŁOWO</v>
          </cell>
          <cell r="F417">
            <v>19</v>
          </cell>
          <cell r="G417" t="str">
            <v>SZYDŁOWO</v>
          </cell>
          <cell r="H417">
            <v>6516</v>
          </cell>
          <cell r="I417">
            <v>4</v>
          </cell>
          <cell r="J417" t="str">
            <v>06-516</v>
          </cell>
        </row>
        <row r="418">
          <cell r="A418" t="str">
            <v>01-15421</v>
          </cell>
          <cell r="B418" t="str">
            <v>OLEWNICZAK ZBIGNIEW</v>
          </cell>
          <cell r="C418" t="str">
            <v>OLEWNICZAK ZBIGNIEW</v>
          </cell>
          <cell r="D418" t="str">
            <v>CIEMNIEWO</v>
          </cell>
          <cell r="F418">
            <v>49</v>
          </cell>
          <cell r="G418" t="str">
            <v>SOŃSK</v>
          </cell>
          <cell r="H418">
            <v>6430</v>
          </cell>
          <cell r="I418">
            <v>4</v>
          </cell>
          <cell r="J418" t="str">
            <v>06-430</v>
          </cell>
          <cell r="L418" t="str">
            <v>m.olewniczak@wp.pl</v>
          </cell>
          <cell r="M418" t="str">
            <v>566-174-95-59</v>
          </cell>
        </row>
        <row r="419">
          <cell r="A419" t="str">
            <v>01-15451</v>
          </cell>
          <cell r="B419" t="str">
            <v>GRUDZIŃSKI JACEK</v>
          </cell>
          <cell r="C419" t="str">
            <v>GRUDZIŃSKI JACEK</v>
          </cell>
          <cell r="D419" t="str">
            <v>JÓZEFÓW</v>
          </cell>
          <cell r="F419">
            <v>1</v>
          </cell>
          <cell r="G419" t="str">
            <v>ZWOLEŃ</v>
          </cell>
          <cell r="H419">
            <v>26700</v>
          </cell>
          <cell r="I419">
            <v>5</v>
          </cell>
          <cell r="J419" t="str">
            <v>26-700</v>
          </cell>
          <cell r="L419" t="str">
            <v>jacek.grudzinski@gmail.com</v>
          </cell>
          <cell r="M419" t="str">
            <v>811-000-06-95</v>
          </cell>
        </row>
        <row r="420">
          <cell r="A420" t="str">
            <v>01-15461</v>
          </cell>
          <cell r="B420" t="str">
            <v>GRZYBOWSKI STANISŁAW WITOLD</v>
          </cell>
          <cell r="C420" t="str">
            <v>GRZYBOWSKI STANISŁAW WITOLD</v>
          </cell>
          <cell r="D420" t="str">
            <v>NOWE CZERNICE</v>
          </cell>
          <cell r="F420">
            <v>52</v>
          </cell>
          <cell r="G420" t="str">
            <v>CZERNICE BOROWE</v>
          </cell>
          <cell r="H420">
            <v>6415</v>
          </cell>
          <cell r="I420">
            <v>4</v>
          </cell>
          <cell r="J420" t="str">
            <v>06-415</v>
          </cell>
          <cell r="L420" t="str">
            <v>stasv1506@interia.eu</v>
          </cell>
          <cell r="M420" t="str">
            <v>761-13-74-584</v>
          </cell>
        </row>
        <row r="421">
          <cell r="A421" t="str">
            <v>01-15481</v>
          </cell>
          <cell r="B421" t="str">
            <v>KURYŁEK PAWEŁ</v>
          </cell>
          <cell r="C421" t="str">
            <v>KURYŁEK PAWEŁ</v>
          </cell>
          <cell r="D421" t="str">
            <v>ŚNICE</v>
          </cell>
          <cell r="F421">
            <v>2</v>
          </cell>
          <cell r="G421" t="str">
            <v>WĘGRÓW</v>
          </cell>
          <cell r="H421">
            <v>7100</v>
          </cell>
          <cell r="I421">
            <v>4</v>
          </cell>
          <cell r="J421" t="str">
            <v>07-100</v>
          </cell>
          <cell r="M421" t="str">
            <v>824-113-36-98</v>
          </cell>
        </row>
        <row r="422">
          <cell r="A422" t="str">
            <v>01-15501</v>
          </cell>
          <cell r="B422" t="str">
            <v>GOSPODARSTWO ROLNE MARCIN SZYMAŃSKI</v>
          </cell>
          <cell r="C422" t="str">
            <v>GR MARCIN SZYMAŃSKI</v>
          </cell>
          <cell r="D422" t="str">
            <v>BIELAWY</v>
          </cell>
          <cell r="F422">
            <v>21</v>
          </cell>
          <cell r="G422" t="str">
            <v>SZREŃSK</v>
          </cell>
          <cell r="H422">
            <v>6550</v>
          </cell>
          <cell r="I422">
            <v>4</v>
          </cell>
          <cell r="J422" t="str">
            <v>06-550</v>
          </cell>
          <cell r="K422">
            <v>236527211</v>
          </cell>
          <cell r="L422" t="str">
            <v>marcin737@op.pl</v>
          </cell>
          <cell r="M422" t="str">
            <v>569-176-72-43</v>
          </cell>
        </row>
        <row r="423">
          <cell r="A423" t="str">
            <v>01-15511</v>
          </cell>
          <cell r="B423" t="str">
            <v>SMOLIŃSKA BOGUMIŁA</v>
          </cell>
          <cell r="C423" t="str">
            <v>SMOLIŃSKA BOGUMIŁA</v>
          </cell>
          <cell r="D423" t="str">
            <v>BURKATY</v>
          </cell>
          <cell r="F423">
            <v>31</v>
          </cell>
          <cell r="G423" t="str">
            <v>SOŃSK</v>
          </cell>
          <cell r="H423">
            <v>6430</v>
          </cell>
          <cell r="I423">
            <v>4</v>
          </cell>
          <cell r="J423" t="str">
            <v>06-430</v>
          </cell>
          <cell r="L423" t="str">
            <v>KRZYS1513@WP.PL</v>
          </cell>
          <cell r="M423" t="str">
            <v>566-133-40-83</v>
          </cell>
        </row>
        <row r="424">
          <cell r="A424" t="str">
            <v>01-15521</v>
          </cell>
          <cell r="B424" t="str">
            <v>PODLASKI PRZEMYSŁAW</v>
          </cell>
          <cell r="C424" t="str">
            <v>PODLASKI PRZEMYSŁAW</v>
          </cell>
          <cell r="D424" t="str">
            <v>ODECHÓW</v>
          </cell>
          <cell r="F424">
            <v>131</v>
          </cell>
          <cell r="G424" t="str">
            <v>SKARYSZEW</v>
          </cell>
          <cell r="H424">
            <v>26640</v>
          </cell>
          <cell r="I424">
            <v>5</v>
          </cell>
          <cell r="J424" t="str">
            <v>26-640</v>
          </cell>
          <cell r="K424">
            <v>486103619</v>
          </cell>
          <cell r="L424" t="str">
            <v>PRZEMYSLAW.PODLASKI.1978@WP.PL</v>
          </cell>
          <cell r="M424" t="str">
            <v>796-227-38-22</v>
          </cell>
        </row>
        <row r="425">
          <cell r="A425" t="str">
            <v>01-15531</v>
          </cell>
          <cell r="B425" t="str">
            <v>JANKOWSKI ANDRZEJ</v>
          </cell>
          <cell r="C425" t="str">
            <v>JANKOWSKI ANDRZEJ</v>
          </cell>
          <cell r="D425" t="str">
            <v>LESZNO</v>
          </cell>
          <cell r="F425">
            <v>89</v>
          </cell>
          <cell r="G425" t="str">
            <v>PRZASNYSZ</v>
          </cell>
          <cell r="H425">
            <v>6300</v>
          </cell>
          <cell r="I425">
            <v>4</v>
          </cell>
          <cell r="J425" t="str">
            <v>06-300</v>
          </cell>
          <cell r="L425" t="str">
            <v>jankowskam7@gmail.com</v>
          </cell>
          <cell r="M425" t="str">
            <v>761-141-94-01</v>
          </cell>
        </row>
        <row r="426">
          <cell r="A426" t="str">
            <v>01-15541</v>
          </cell>
          <cell r="B426" t="str">
            <v>GOSPODARSTWO ROLNE WILKOWSKA-SZYPULSKA JOANNA</v>
          </cell>
          <cell r="C426" t="str">
            <v>GR WILKOWSKA-SZYPULSKA JOANNA</v>
          </cell>
          <cell r="D426" t="str">
            <v>BRZEZICE</v>
          </cell>
          <cell r="F426">
            <v>2</v>
          </cell>
          <cell r="G426" t="str">
            <v>PRZASNYSZ</v>
          </cell>
          <cell r="H426">
            <v>6300</v>
          </cell>
          <cell r="I426">
            <v>4</v>
          </cell>
          <cell r="J426" t="str">
            <v>06-300</v>
          </cell>
          <cell r="L426" t="str">
            <v>grzesasia@wp.pl</v>
          </cell>
          <cell r="M426" t="str">
            <v>761-134-90-43</v>
          </cell>
        </row>
        <row r="427">
          <cell r="A427" t="str">
            <v>01-15551</v>
          </cell>
          <cell r="B427" t="str">
            <v>SZYMKOWSKI ADAM STANISŁAW</v>
          </cell>
          <cell r="C427" t="str">
            <v>SZYMKOWSKI ADAM STANISŁAW</v>
          </cell>
          <cell r="D427" t="str">
            <v>ROSTKOWO</v>
          </cell>
          <cell r="F427">
            <v>43</v>
          </cell>
          <cell r="G427" t="str">
            <v>CZERNICE BOROWE</v>
          </cell>
          <cell r="H427">
            <v>6415</v>
          </cell>
          <cell r="I427">
            <v>4</v>
          </cell>
          <cell r="J427" t="str">
            <v>06-415</v>
          </cell>
          <cell r="K427">
            <v>236119283</v>
          </cell>
          <cell r="L427" t="str">
            <v>pawell662@op.pl</v>
          </cell>
          <cell r="M427" t="str">
            <v>566-160-00-24</v>
          </cell>
        </row>
        <row r="428">
          <cell r="A428" t="str">
            <v>01-15561</v>
          </cell>
          <cell r="B428" t="str">
            <v>KRAJEWSKI IRENEUSZ</v>
          </cell>
          <cell r="C428" t="str">
            <v>KRAJEWSKI IRENEUSZ</v>
          </cell>
          <cell r="D428" t="str">
            <v>ROSTKOWO</v>
          </cell>
          <cell r="F428">
            <v>11</v>
          </cell>
          <cell r="G428" t="str">
            <v>CZERNICE BOROWE</v>
          </cell>
          <cell r="H428">
            <v>6415</v>
          </cell>
          <cell r="I428">
            <v>4</v>
          </cell>
          <cell r="J428" t="str">
            <v>06-415</v>
          </cell>
          <cell r="L428" t="str">
            <v>lekwet@interia.eu</v>
          </cell>
          <cell r="M428" t="str">
            <v>761-13-81-012</v>
          </cell>
        </row>
        <row r="429">
          <cell r="A429" t="str">
            <v>01-15581</v>
          </cell>
          <cell r="B429" t="str">
            <v>GOSPODARSTWO ROLNE RZECZKOWSKI ADAM</v>
          </cell>
          <cell r="C429" t="str">
            <v>GR RZECZKOWSKI ADAM</v>
          </cell>
          <cell r="D429" t="str">
            <v>KOMORY BŁOTNE</v>
          </cell>
          <cell r="F429">
            <v>6</v>
          </cell>
          <cell r="G429" t="str">
            <v>SOŃSK</v>
          </cell>
          <cell r="H429">
            <v>6430</v>
          </cell>
          <cell r="I429">
            <v>4</v>
          </cell>
          <cell r="J429" t="str">
            <v>06-430</v>
          </cell>
          <cell r="M429" t="str">
            <v>566-174-68-80</v>
          </cell>
        </row>
        <row r="430">
          <cell r="A430" t="str">
            <v>01-15601</v>
          </cell>
          <cell r="B430" t="str">
            <v>GOSPODARSTWO ROLNE RAFAŁ DANIEL WRZYSZCZ</v>
          </cell>
          <cell r="C430" t="str">
            <v>GR RAFAŁ DANIEL WRZYSZCZ</v>
          </cell>
          <cell r="D430" t="str">
            <v>UNISZKI GUMOWSKIE</v>
          </cell>
          <cell r="F430">
            <v>51</v>
          </cell>
          <cell r="G430" t="str">
            <v>WIECZFNIA KOŚCIELNA</v>
          </cell>
          <cell r="H430">
            <v>6513</v>
          </cell>
          <cell r="I430">
            <v>4</v>
          </cell>
          <cell r="J430" t="str">
            <v>06-513</v>
          </cell>
          <cell r="L430" t="str">
            <v>rafalwrzyszcz@o2.pl</v>
          </cell>
          <cell r="M430" t="str">
            <v>569-189-02-45</v>
          </cell>
        </row>
        <row r="431">
          <cell r="A431" t="str">
            <v>01-15611</v>
          </cell>
          <cell r="B431" t="str">
            <v>KRYSZTOFIAK ADAM</v>
          </cell>
          <cell r="C431" t="str">
            <v>KRYSZTOFIAK ADAM</v>
          </cell>
          <cell r="D431" t="str">
            <v>ROSOCHY</v>
          </cell>
          <cell r="F431">
            <v>29</v>
          </cell>
          <cell r="G431" t="str">
            <v>KONOPKI</v>
          </cell>
          <cell r="H431">
            <v>6560</v>
          </cell>
          <cell r="I431">
            <v>4</v>
          </cell>
          <cell r="J431" t="str">
            <v>06-560</v>
          </cell>
          <cell r="K431">
            <v>236532328</v>
          </cell>
          <cell r="L431" t="str">
            <v>katarzyna7774@o2.pl</v>
          </cell>
          <cell r="M431" t="str">
            <v>569-133-57-62</v>
          </cell>
        </row>
        <row r="432">
          <cell r="A432" t="str">
            <v>01-15641</v>
          </cell>
          <cell r="B432" t="str">
            <v>MATERSKI JANUSZ</v>
          </cell>
          <cell r="C432" t="str">
            <v>MATERSKI JANUSZ</v>
          </cell>
          <cell r="D432" t="str">
            <v>GUTY</v>
          </cell>
          <cell r="F432">
            <v>39</v>
          </cell>
          <cell r="G432" t="str">
            <v>KOSÓW LACKI</v>
          </cell>
          <cell r="H432">
            <v>8330</v>
          </cell>
          <cell r="I432">
            <v>4</v>
          </cell>
          <cell r="J432" t="str">
            <v>08-330</v>
          </cell>
          <cell r="K432" t="str">
            <v>25 781-16-56</v>
          </cell>
          <cell r="M432" t="str">
            <v>823-147-22-00</v>
          </cell>
        </row>
        <row r="433">
          <cell r="A433" t="str">
            <v>01-15661</v>
          </cell>
          <cell r="B433" t="str">
            <v>ROZBICKA MONIKA</v>
          </cell>
          <cell r="C433" t="str">
            <v>ROZBICKA MONIKA</v>
          </cell>
          <cell r="D433" t="str">
            <v>SIKORY</v>
          </cell>
          <cell r="F433">
            <v>46</v>
          </cell>
          <cell r="G433" t="str">
            <v>BIELANY</v>
          </cell>
          <cell r="H433">
            <v>8311</v>
          </cell>
          <cell r="I433">
            <v>4</v>
          </cell>
          <cell r="J433" t="str">
            <v>08-311</v>
          </cell>
          <cell r="L433" t="str">
            <v>maciek13.96@o2.pl</v>
          </cell>
          <cell r="M433" t="str">
            <v>823-124-05-99</v>
          </cell>
        </row>
        <row r="434">
          <cell r="A434" t="str">
            <v>01-15671</v>
          </cell>
          <cell r="B434" t="str">
            <v>GOSPODARSTWO ROLNE DŁUGOŁĘCKI WOJCIECH</v>
          </cell>
          <cell r="C434" t="str">
            <v>GR DŁUGOŁĘCKI WOJCIECH</v>
          </cell>
          <cell r="D434" t="str">
            <v>BIELANY JAROSŁAWY</v>
          </cell>
          <cell r="F434">
            <v>1</v>
          </cell>
          <cell r="G434" t="str">
            <v>BIELANY</v>
          </cell>
          <cell r="H434">
            <v>8311</v>
          </cell>
          <cell r="I434">
            <v>4</v>
          </cell>
          <cell r="J434" t="str">
            <v>08-311</v>
          </cell>
          <cell r="L434" t="str">
            <v>wojciech.d75@tlen.pl</v>
          </cell>
          <cell r="M434" t="str">
            <v>823-150-55-43</v>
          </cell>
        </row>
        <row r="435">
          <cell r="A435" t="str">
            <v>01-15681</v>
          </cell>
          <cell r="B435" t="str">
            <v>ROGUSKI JAN</v>
          </cell>
          <cell r="C435" t="str">
            <v>ROGUSKI JAN</v>
          </cell>
          <cell r="D435" t="str">
            <v>LEŚNIKI</v>
          </cell>
          <cell r="F435">
            <v>46</v>
          </cell>
          <cell r="G435" t="str">
            <v>KORYTNICA</v>
          </cell>
          <cell r="H435">
            <v>7120</v>
          </cell>
          <cell r="I435">
            <v>4</v>
          </cell>
          <cell r="J435" t="str">
            <v>07-120</v>
          </cell>
          <cell r="K435">
            <v>257930712</v>
          </cell>
          <cell r="L435" t="str">
            <v>adampliszka1@wp.pl</v>
          </cell>
          <cell r="M435" t="str">
            <v>824-160-77-71</v>
          </cell>
        </row>
        <row r="436">
          <cell r="A436" t="str">
            <v>01-15691</v>
          </cell>
          <cell r="B436" t="str">
            <v>GOSPODARSTWO ROLNE ROGUSKI PAWEŁ</v>
          </cell>
          <cell r="C436" t="str">
            <v>GR ROGUSKI PAWEŁ</v>
          </cell>
          <cell r="D436" t="str">
            <v>LEŚNIKI</v>
          </cell>
          <cell r="F436">
            <v>36</v>
          </cell>
          <cell r="G436" t="str">
            <v>KORYTNICA</v>
          </cell>
          <cell r="H436">
            <v>7120</v>
          </cell>
          <cell r="I436">
            <v>4</v>
          </cell>
          <cell r="J436" t="str">
            <v>07-120</v>
          </cell>
          <cell r="K436">
            <v>257930680</v>
          </cell>
          <cell r="L436" t="str">
            <v>wielgos36@wp.pl</v>
          </cell>
          <cell r="M436" t="str">
            <v>824-157-11-16</v>
          </cell>
        </row>
        <row r="437">
          <cell r="A437" t="str">
            <v>01-15701</v>
          </cell>
          <cell r="B437" t="str">
            <v>GOSPODARSTWO ROLNE PEPŁOWSKI JANUSZ</v>
          </cell>
          <cell r="C437" t="str">
            <v>GR PEPŁOWSKI JANUSZ</v>
          </cell>
          <cell r="D437" t="str">
            <v>KADZIELNIA</v>
          </cell>
          <cell r="F437">
            <v>7</v>
          </cell>
          <cell r="G437" t="str">
            <v>CZERNICE BOROWE</v>
          </cell>
          <cell r="H437">
            <v>6415</v>
          </cell>
          <cell r="I437">
            <v>4</v>
          </cell>
          <cell r="J437" t="str">
            <v>06-415</v>
          </cell>
          <cell r="L437" t="str">
            <v>karolinapeplowska97@o2.pl</v>
          </cell>
          <cell r="M437" t="str">
            <v>761-137-50-52</v>
          </cell>
        </row>
        <row r="438">
          <cell r="A438" t="str">
            <v>01-15711</v>
          </cell>
          <cell r="B438" t="str">
            <v>GOSPODARSTWO ROLNE SOBOL ADAM</v>
          </cell>
          <cell r="C438" t="str">
            <v>GR SOBOL ADAM</v>
          </cell>
          <cell r="D438" t="str">
            <v>NIENAŁTY BREWKI</v>
          </cell>
          <cell r="F438">
            <v>21</v>
          </cell>
          <cell r="G438" t="str">
            <v>ZARĘBY KOŚCIELNE</v>
          </cell>
          <cell r="H438">
            <v>7323</v>
          </cell>
          <cell r="I438">
            <v>4</v>
          </cell>
          <cell r="J438" t="str">
            <v>07-323</v>
          </cell>
          <cell r="L438" t="str">
            <v>adamsobol123456@wp.pl</v>
          </cell>
          <cell r="M438" t="str">
            <v>759-174-33-62</v>
          </cell>
        </row>
        <row r="439">
          <cell r="A439" t="str">
            <v>01-15741</v>
          </cell>
          <cell r="B439" t="str">
            <v>GOSPODARSTWO ROLNE MIKOŁAJCZUK JADWIGA</v>
          </cell>
          <cell r="C439" t="str">
            <v>GR MIKOŁAJCZUK JADWIGA</v>
          </cell>
          <cell r="D439" t="str">
            <v>WÓLKA SOSEŃSKA</v>
          </cell>
          <cell r="F439" t="str">
            <v>9A</v>
          </cell>
          <cell r="G439" t="str">
            <v>MORDY</v>
          </cell>
          <cell r="H439">
            <v>8140</v>
          </cell>
          <cell r="I439">
            <v>4</v>
          </cell>
          <cell r="J439" t="str">
            <v>08-140</v>
          </cell>
          <cell r="K439">
            <v>256317904</v>
          </cell>
          <cell r="L439" t="str">
            <v>esende@autograf.pl</v>
          </cell>
          <cell r="M439" t="str">
            <v>821-217-60-09</v>
          </cell>
        </row>
        <row r="440">
          <cell r="A440" t="str">
            <v>01-15751</v>
          </cell>
          <cell r="B440" t="str">
            <v>GOSPODARSTWO ROLNE JASTRZĘBSKI MICHAŁ</v>
          </cell>
          <cell r="C440" t="str">
            <v>GR JASTRZĘBSKI MICHAŁ</v>
          </cell>
          <cell r="D440" t="str">
            <v>PRZEŹDZIECKO DWORAKI</v>
          </cell>
          <cell r="F440">
            <v>13</v>
          </cell>
          <cell r="G440" t="str">
            <v>ANDRZEJEWO</v>
          </cell>
          <cell r="H440">
            <v>7305</v>
          </cell>
          <cell r="I440">
            <v>4</v>
          </cell>
          <cell r="J440" t="str">
            <v>07-305</v>
          </cell>
          <cell r="K440">
            <v>862717363</v>
          </cell>
          <cell r="L440" t="str">
            <v>BARBARA903@INTERIA.PL</v>
          </cell>
          <cell r="M440" t="str">
            <v>759-162-52-43</v>
          </cell>
        </row>
        <row r="441">
          <cell r="A441" t="str">
            <v>01-15771</v>
          </cell>
          <cell r="B441" t="str">
            <v>GOSPODARSTWO ROLNE ZAWADZAK LUCJAN</v>
          </cell>
          <cell r="C441" t="str">
            <v>GR ZAWADZAK LUCJAN</v>
          </cell>
          <cell r="D441" t="str">
            <v>GARBATKA DŁUGA</v>
          </cell>
          <cell r="F441">
            <v>7</v>
          </cell>
          <cell r="G441" t="str">
            <v>GARBATKA LETNISKO</v>
          </cell>
          <cell r="H441">
            <v>26930</v>
          </cell>
          <cell r="I441">
            <v>5</v>
          </cell>
          <cell r="J441" t="str">
            <v>26-930</v>
          </cell>
          <cell r="K441" t="str">
            <v>48 621-09-50</v>
          </cell>
          <cell r="L441" t="str">
            <v>v9ebzrh@wp.pl</v>
          </cell>
          <cell r="M441" t="str">
            <v>812-128-75-94</v>
          </cell>
        </row>
        <row r="442">
          <cell r="A442" t="str">
            <v>01-15831</v>
          </cell>
          <cell r="B442" t="str">
            <v>WIŚNIEWSKI EUGENIUSZ</v>
          </cell>
          <cell r="C442" t="str">
            <v>WIŚNIEWSKI EUGENIUSZ</v>
          </cell>
          <cell r="D442" t="str">
            <v>DŁUGOŁĘKA</v>
          </cell>
          <cell r="F442">
            <v>10</v>
          </cell>
          <cell r="G442" t="str">
            <v>OPINOGÓRA GÓRNA</v>
          </cell>
          <cell r="H442">
            <v>6406</v>
          </cell>
          <cell r="I442">
            <v>4</v>
          </cell>
          <cell r="J442" t="str">
            <v>06-406</v>
          </cell>
          <cell r="M442" t="str">
            <v>566-17-75-723</v>
          </cell>
        </row>
        <row r="443">
          <cell r="A443" t="str">
            <v>01-15841</v>
          </cell>
          <cell r="B443" t="str">
            <v>WIŚNIEWSKI ZYGMUNT</v>
          </cell>
          <cell r="C443" t="str">
            <v>WIŚNIEWSKI ZYGMUNT</v>
          </cell>
          <cell r="D443" t="str">
            <v>DŁUGOŁĘKA</v>
          </cell>
          <cell r="F443">
            <v>11</v>
          </cell>
          <cell r="G443" t="str">
            <v>OPINOGÓRA GÓRNA</v>
          </cell>
          <cell r="H443">
            <v>6406</v>
          </cell>
          <cell r="I443">
            <v>4</v>
          </cell>
          <cell r="J443" t="str">
            <v>06-406</v>
          </cell>
          <cell r="M443" t="str">
            <v>566-17-13-047</v>
          </cell>
        </row>
        <row r="444">
          <cell r="A444" t="str">
            <v>01-15861</v>
          </cell>
          <cell r="B444" t="str">
            <v>GOSPODARSTWO ROLNE PLISZKA ADAM</v>
          </cell>
          <cell r="C444" t="str">
            <v>GR PLISZKA ADAM</v>
          </cell>
          <cell r="D444" t="str">
            <v>DĘBY</v>
          </cell>
          <cell r="F444">
            <v>25</v>
          </cell>
          <cell r="G444" t="str">
            <v>ŁYSE</v>
          </cell>
          <cell r="H444">
            <v>7437</v>
          </cell>
          <cell r="I444">
            <v>4</v>
          </cell>
          <cell r="J444" t="str">
            <v>07-437</v>
          </cell>
          <cell r="L444" t="str">
            <v>adampliszka1@wp.pl</v>
          </cell>
          <cell r="M444" t="str">
            <v>758-17-95-676</v>
          </cell>
        </row>
        <row r="445">
          <cell r="A445" t="str">
            <v>01-15871</v>
          </cell>
          <cell r="B445" t="str">
            <v>WROŃSKI CZESŁAW</v>
          </cell>
          <cell r="C445" t="str">
            <v>WROŃSKI CZESŁAW</v>
          </cell>
          <cell r="D445" t="str">
            <v>DĘBY</v>
          </cell>
          <cell r="F445">
            <v>31</v>
          </cell>
          <cell r="G445" t="str">
            <v>ŁYSE</v>
          </cell>
          <cell r="H445">
            <v>7437</v>
          </cell>
          <cell r="I445">
            <v>4</v>
          </cell>
          <cell r="J445" t="str">
            <v>07-437</v>
          </cell>
          <cell r="L445" t="str">
            <v>CZESLAWW1963@GMAIL.COM</v>
          </cell>
          <cell r="M445" t="str">
            <v>758-179-15-66</v>
          </cell>
        </row>
        <row r="446">
          <cell r="A446" t="str">
            <v>01-15941</v>
          </cell>
          <cell r="B446" t="str">
            <v>KRUZA ROMAN</v>
          </cell>
          <cell r="C446" t="str">
            <v>KRUZA ROMAN</v>
          </cell>
          <cell r="D446" t="str">
            <v>STERDYŃ</v>
          </cell>
          <cell r="E446" t="str">
            <v>TADEUSZA  KOŚCIUSZKI</v>
          </cell>
          <cell r="F446">
            <v>20</v>
          </cell>
          <cell r="G446" t="str">
            <v>STERDYŃ</v>
          </cell>
          <cell r="H446">
            <v>8320</v>
          </cell>
          <cell r="I446">
            <v>4</v>
          </cell>
          <cell r="J446" t="str">
            <v>08-320</v>
          </cell>
          <cell r="L446" t="str">
            <v>margolcia.k@onet.eu</v>
          </cell>
          <cell r="M446" t="str">
            <v>823-124-07-60</v>
          </cell>
        </row>
        <row r="447">
          <cell r="A447" t="str">
            <v>01-15981</v>
          </cell>
          <cell r="B447" t="str">
            <v>ORŁOWSKI JACEK</v>
          </cell>
          <cell r="C447" t="str">
            <v>ORŁOWSKI JACEK</v>
          </cell>
          <cell r="D447" t="str">
            <v>CZERWIN</v>
          </cell>
          <cell r="E447" t="str">
            <v>DŁUGA</v>
          </cell>
          <cell r="F447">
            <v>3</v>
          </cell>
          <cell r="G447" t="str">
            <v>CZERWIN</v>
          </cell>
          <cell r="H447">
            <v>7407</v>
          </cell>
          <cell r="I447">
            <v>4</v>
          </cell>
          <cell r="J447" t="str">
            <v>07-407</v>
          </cell>
          <cell r="L447" t="str">
            <v>orloska30@o2.pl</v>
          </cell>
          <cell r="M447" t="str">
            <v>759-121-17-60</v>
          </cell>
        </row>
        <row r="448">
          <cell r="A448" t="str">
            <v>01-15991</v>
          </cell>
          <cell r="B448" t="str">
            <v>MARZOCH JERZY</v>
          </cell>
          <cell r="C448" t="str">
            <v>MARZOCH JERZY</v>
          </cell>
          <cell r="D448" t="str">
            <v>WINCENTOWO</v>
          </cell>
          <cell r="F448">
            <v>21</v>
          </cell>
          <cell r="G448" t="str">
            <v>RZĄŚNIK</v>
          </cell>
          <cell r="H448">
            <v>7205</v>
          </cell>
          <cell r="I448">
            <v>4</v>
          </cell>
          <cell r="J448" t="str">
            <v>07-205</v>
          </cell>
          <cell r="K448">
            <v>297419904</v>
          </cell>
          <cell r="L448" t="str">
            <v>michalmarzoch096@gmail.com</v>
          </cell>
          <cell r="M448" t="str">
            <v>762-148-26-02</v>
          </cell>
        </row>
        <row r="449">
          <cell r="A449" t="str">
            <v>01-16001</v>
          </cell>
          <cell r="B449" t="str">
            <v>MAJEK KRZYSZTOF</v>
          </cell>
          <cell r="C449" t="str">
            <v>MAJEK KRZYSZTOF</v>
          </cell>
          <cell r="D449" t="str">
            <v>DUDKI</v>
          </cell>
          <cell r="F449">
            <v>72</v>
          </cell>
          <cell r="G449" t="str">
            <v>TROJANÓW</v>
          </cell>
          <cell r="H449">
            <v>8455</v>
          </cell>
          <cell r="I449">
            <v>4</v>
          </cell>
          <cell r="J449" t="str">
            <v>08-455</v>
          </cell>
          <cell r="K449">
            <v>256827932</v>
          </cell>
          <cell r="L449" t="str">
            <v>barney44@vp.pl</v>
          </cell>
          <cell r="M449" t="str">
            <v>826-201-93-70</v>
          </cell>
        </row>
        <row r="450">
          <cell r="A450" t="str">
            <v>01-16011</v>
          </cell>
          <cell r="B450" t="str">
            <v>SZNITER ROBERT</v>
          </cell>
          <cell r="C450" t="str">
            <v>SZNITER ROBERT</v>
          </cell>
          <cell r="D450" t="str">
            <v>KALISZ</v>
          </cell>
          <cell r="F450">
            <v>4</v>
          </cell>
          <cell r="G450" t="str">
            <v>REGIMIN</v>
          </cell>
          <cell r="H450">
            <v>6461</v>
          </cell>
          <cell r="I450">
            <v>4</v>
          </cell>
          <cell r="J450" t="str">
            <v>06-461</v>
          </cell>
          <cell r="L450" t="str">
            <v>lekwet@interia.eu</v>
          </cell>
          <cell r="M450" t="str">
            <v>566-160-84-39</v>
          </cell>
        </row>
        <row r="451">
          <cell r="A451" t="str">
            <v>01-16031</v>
          </cell>
          <cell r="B451" t="str">
            <v>GOSPODARSTWO ROLNE ANNA BONIAKOWSKA</v>
          </cell>
          <cell r="C451" t="str">
            <v>GR ANNA BONIAKOWSKA</v>
          </cell>
          <cell r="D451" t="str">
            <v>KOŁACZKÓW</v>
          </cell>
          <cell r="E451" t="str">
            <v>AKACJOWA</v>
          </cell>
          <cell r="F451">
            <v>10</v>
          </cell>
          <cell r="G451" t="str">
            <v>OPINOGÓRA GÓRNA</v>
          </cell>
          <cell r="H451">
            <v>6406</v>
          </cell>
          <cell r="I451">
            <v>4</v>
          </cell>
          <cell r="J451" t="str">
            <v>06-406</v>
          </cell>
          <cell r="L451" t="str">
            <v>BONIAKOWSKA.ANNA@GMAIL.COM</v>
          </cell>
          <cell r="M451" t="str">
            <v>566-111-42-75</v>
          </cell>
        </row>
        <row r="452">
          <cell r="A452" t="str">
            <v>01-16041</v>
          </cell>
          <cell r="B452" t="str">
            <v>WTULICH RYSZARD</v>
          </cell>
          <cell r="C452" t="str">
            <v>WTULICH RYSZARD</v>
          </cell>
          <cell r="D452" t="str">
            <v>NOWA WIEŚ</v>
          </cell>
          <cell r="F452">
            <v>25</v>
          </cell>
          <cell r="G452" t="str">
            <v>MŁAWA</v>
          </cell>
          <cell r="H452">
            <v>6500</v>
          </cell>
          <cell r="I452">
            <v>4</v>
          </cell>
          <cell r="J452" t="str">
            <v>06-500</v>
          </cell>
          <cell r="K452">
            <v>236550508</v>
          </cell>
          <cell r="L452" t="str">
            <v>aniawtulich3@wp.pl</v>
          </cell>
          <cell r="M452" t="str">
            <v>569-139-38-60</v>
          </cell>
        </row>
        <row r="453">
          <cell r="A453" t="str">
            <v>01-16091</v>
          </cell>
          <cell r="B453" t="str">
            <v>JAWORSKI JERZY</v>
          </cell>
          <cell r="C453" t="str">
            <v>JAWORSKI JERZY</v>
          </cell>
          <cell r="D453" t="str">
            <v>WYSZYNY KOŚCIELNE</v>
          </cell>
          <cell r="F453">
            <v>109</v>
          </cell>
          <cell r="G453" t="str">
            <v>STUPSK</v>
          </cell>
          <cell r="H453">
            <v>6561</v>
          </cell>
          <cell r="I453">
            <v>4</v>
          </cell>
          <cell r="J453" t="str">
            <v>06-561</v>
          </cell>
          <cell r="L453" t="str">
            <v>JUREKJ10@VP.PL</v>
          </cell>
          <cell r="M453" t="str">
            <v>569-164-59-88</v>
          </cell>
        </row>
        <row r="454">
          <cell r="A454" t="str">
            <v>01-16101</v>
          </cell>
          <cell r="B454" t="str">
            <v>GOSPODARSTWO ROLNE MATEUSIAK DARIUSZ</v>
          </cell>
          <cell r="C454" t="str">
            <v>GR MATEUSIAK DARIUSZ</v>
          </cell>
          <cell r="D454" t="str">
            <v>GUTY</v>
          </cell>
          <cell r="F454">
            <v>57</v>
          </cell>
          <cell r="G454" t="str">
            <v>KOSÓW LACKI</v>
          </cell>
          <cell r="H454">
            <v>8330</v>
          </cell>
          <cell r="I454">
            <v>4</v>
          </cell>
          <cell r="J454" t="str">
            <v>08-330</v>
          </cell>
          <cell r="M454" t="str">
            <v>823-147-19-85</v>
          </cell>
        </row>
        <row r="455">
          <cell r="A455" t="str">
            <v>01-16121</v>
          </cell>
          <cell r="B455" t="str">
            <v>RATYŃSKI ROBERT</v>
          </cell>
          <cell r="C455" t="str">
            <v>RATYŃSKI ROBERT</v>
          </cell>
          <cell r="D455" t="str">
            <v>STARY RATYNIEC</v>
          </cell>
          <cell r="F455">
            <v>58</v>
          </cell>
          <cell r="G455" t="str">
            <v>STERDYŃ</v>
          </cell>
          <cell r="H455">
            <v>8320</v>
          </cell>
          <cell r="I455">
            <v>4</v>
          </cell>
          <cell r="J455" t="str">
            <v>08-320</v>
          </cell>
          <cell r="K455">
            <v>257874926</v>
          </cell>
          <cell r="L455" t="str">
            <v>robertrat@vp.pl</v>
          </cell>
          <cell r="M455" t="str">
            <v>823-146-10-18</v>
          </cell>
        </row>
        <row r="456">
          <cell r="A456" t="str">
            <v>01-16131</v>
          </cell>
          <cell r="B456" t="str">
            <v>CZERWIŃSKI KRZYSZTOF</v>
          </cell>
          <cell r="C456" t="str">
            <v>CZERWIŃSKI KRZYSZTOF</v>
          </cell>
          <cell r="D456" t="str">
            <v>SKARŻYN</v>
          </cell>
          <cell r="E456" t="str">
            <v>AKACJOWA</v>
          </cell>
          <cell r="F456">
            <v>12</v>
          </cell>
          <cell r="G456" t="str">
            <v>PŁOŃSK</v>
          </cell>
          <cell r="H456">
            <v>9100</v>
          </cell>
          <cell r="I456">
            <v>4</v>
          </cell>
          <cell r="J456" t="str">
            <v>09-100</v>
          </cell>
          <cell r="M456" t="str">
            <v>567-16-75-414</v>
          </cell>
        </row>
        <row r="457">
          <cell r="A457" t="str">
            <v>01-16141</v>
          </cell>
          <cell r="B457" t="str">
            <v>KRYSZTOFIAK STANISŁAW</v>
          </cell>
          <cell r="C457" t="str">
            <v>KRYSZTOFIAK STANISŁAW</v>
          </cell>
          <cell r="D457" t="str">
            <v>WIŚNIEWO</v>
          </cell>
          <cell r="F457">
            <v>47</v>
          </cell>
          <cell r="G457" t="str">
            <v>WIŚNIEWO</v>
          </cell>
          <cell r="H457">
            <v>6521</v>
          </cell>
          <cell r="I457">
            <v>4</v>
          </cell>
          <cell r="J457" t="str">
            <v>06-521</v>
          </cell>
          <cell r="L457" t="str">
            <v>sampat2@o2.pl</v>
          </cell>
          <cell r="M457" t="str">
            <v>569-168-38-07</v>
          </cell>
        </row>
        <row r="458">
          <cell r="A458" t="str">
            <v>01-16191</v>
          </cell>
          <cell r="B458" t="str">
            <v>GOSPODARSTWO ROLNE BRZEZIŃSKI KAMIL</v>
          </cell>
          <cell r="C458" t="str">
            <v>GR BRZEZIŃSKI KAMIL</v>
          </cell>
          <cell r="D458" t="str">
            <v>ROSTKOWO</v>
          </cell>
          <cell r="F458">
            <v>7</v>
          </cell>
          <cell r="G458" t="str">
            <v>STAROŹREBY</v>
          </cell>
          <cell r="H458">
            <v>9440</v>
          </cell>
          <cell r="I458">
            <v>4</v>
          </cell>
          <cell r="J458" t="str">
            <v>09-440</v>
          </cell>
          <cell r="L458" t="str">
            <v>KAMIL-BRZEZINSKI1986@WP.PL</v>
          </cell>
          <cell r="M458" t="str">
            <v>774-294-59-23</v>
          </cell>
        </row>
        <row r="459">
          <cell r="A459" t="str">
            <v>01-16211</v>
          </cell>
          <cell r="B459" t="str">
            <v>GOSPODARSTWO ROLNE MARCIN STELMARSKI</v>
          </cell>
          <cell r="C459" t="str">
            <v>GR MARCIN STELMARSKI</v>
          </cell>
          <cell r="D459" t="str">
            <v>ROGOWO</v>
          </cell>
          <cell r="F459">
            <v>75</v>
          </cell>
          <cell r="G459" t="str">
            <v>STAROŹREBY</v>
          </cell>
          <cell r="H459">
            <v>9440</v>
          </cell>
          <cell r="I459">
            <v>4</v>
          </cell>
          <cell r="J459" t="str">
            <v>09-440</v>
          </cell>
          <cell r="K459">
            <v>242618309</v>
          </cell>
          <cell r="L459" t="str">
            <v>marol.stelmarski@gmail.com</v>
          </cell>
          <cell r="M459" t="str">
            <v>774-309-34-51</v>
          </cell>
        </row>
        <row r="460">
          <cell r="A460" t="str">
            <v>01-16221</v>
          </cell>
          <cell r="B460" t="str">
            <v>WRONKA MAREK</v>
          </cell>
          <cell r="C460" t="str">
            <v>WRONKA MAREK</v>
          </cell>
          <cell r="D460" t="str">
            <v>NIEBORZYN</v>
          </cell>
          <cell r="F460">
            <v>36</v>
          </cell>
          <cell r="G460" t="str">
            <v>CZERWIŃSK N/WISŁĄ</v>
          </cell>
          <cell r="H460">
            <v>9150</v>
          </cell>
          <cell r="I460">
            <v>4</v>
          </cell>
          <cell r="J460" t="str">
            <v>09-150</v>
          </cell>
          <cell r="K460">
            <v>242318589</v>
          </cell>
          <cell r="M460" t="str">
            <v>567-158-19-14</v>
          </cell>
        </row>
        <row r="461">
          <cell r="A461" t="str">
            <v>01-16251</v>
          </cell>
          <cell r="B461" t="str">
            <v>GOSPODARSTWO ROLNE BOMBAŁA HERONIM</v>
          </cell>
          <cell r="C461" t="str">
            <v>GR BOMBAŁA HERONIM</v>
          </cell>
          <cell r="D461" t="str">
            <v>MAŁOSZEWO</v>
          </cell>
          <cell r="F461">
            <v>6</v>
          </cell>
          <cell r="G461" t="str">
            <v>BODZANÓW</v>
          </cell>
          <cell r="H461">
            <v>9470</v>
          </cell>
          <cell r="I461">
            <v>4</v>
          </cell>
          <cell r="J461" t="str">
            <v>09-470</v>
          </cell>
          <cell r="K461">
            <v>242607742</v>
          </cell>
          <cell r="L461" t="str">
            <v>teresabombala@onet.pl</v>
          </cell>
          <cell r="M461" t="str">
            <v>774-253-90-92</v>
          </cell>
        </row>
        <row r="462">
          <cell r="A462" t="str">
            <v>01-16271</v>
          </cell>
          <cell r="B462" t="str">
            <v>GOSPODARSTWO ROLNE MAGDZIŃSKI PIOTR</v>
          </cell>
          <cell r="C462" t="str">
            <v>GR MAGDZIŃSKI PIOTR</v>
          </cell>
          <cell r="D462" t="str">
            <v>DŹWIERZNO</v>
          </cell>
          <cell r="F462">
            <v>16</v>
          </cell>
          <cell r="G462" t="str">
            <v>BIEŻUŃ</v>
          </cell>
          <cell r="H462">
            <v>9320</v>
          </cell>
          <cell r="I462">
            <v>4</v>
          </cell>
          <cell r="J462" t="str">
            <v>09-320</v>
          </cell>
          <cell r="K462">
            <v>236590253</v>
          </cell>
          <cell r="L462" t="str">
            <v>piotrmagdzinski@wp.pl</v>
          </cell>
          <cell r="M462" t="str">
            <v>511-018-92-83</v>
          </cell>
        </row>
        <row r="463">
          <cell r="A463" t="str">
            <v>01-16291</v>
          </cell>
          <cell r="B463" t="str">
            <v>LUTOWSKI WIESŁAW</v>
          </cell>
          <cell r="C463" t="str">
            <v>LUTOWSKI WIESŁAW</v>
          </cell>
          <cell r="D463" t="str">
            <v>PODLESIE</v>
          </cell>
          <cell r="F463">
            <v>45</v>
          </cell>
          <cell r="G463" t="str">
            <v>SZCZUTOWO</v>
          </cell>
          <cell r="H463">
            <v>9227</v>
          </cell>
          <cell r="I463">
            <v>4</v>
          </cell>
          <cell r="J463" t="str">
            <v>09-227</v>
          </cell>
          <cell r="K463">
            <v>242768335</v>
          </cell>
          <cell r="L463" t="str">
            <v>wieslawlutowski@wp.pl</v>
          </cell>
          <cell r="M463" t="str">
            <v>776-102-33-43</v>
          </cell>
        </row>
        <row r="464">
          <cell r="A464" t="str">
            <v>01-16301</v>
          </cell>
          <cell r="B464" t="str">
            <v>MACIEJEWSKI JANUSZ</v>
          </cell>
          <cell r="C464" t="str">
            <v>MACIEJEWSKI JANUSZ</v>
          </cell>
          <cell r="D464" t="str">
            <v>PODLESIE</v>
          </cell>
          <cell r="F464">
            <v>23</v>
          </cell>
          <cell r="G464" t="str">
            <v>SZCZUTOWO</v>
          </cell>
          <cell r="H464">
            <v>9227</v>
          </cell>
          <cell r="I464">
            <v>4</v>
          </cell>
          <cell r="J464" t="str">
            <v>09-227</v>
          </cell>
          <cell r="K464">
            <v>242768352</v>
          </cell>
          <cell r="L464" t="str">
            <v>januszmaciejewski3@wp.pl</v>
          </cell>
          <cell r="M464" t="str">
            <v>776-122-59-57</v>
          </cell>
        </row>
        <row r="465">
          <cell r="A465" t="str">
            <v>01-16351</v>
          </cell>
          <cell r="B465" t="str">
            <v>KRYSZTOFIAK WITOLD</v>
          </cell>
          <cell r="C465" t="str">
            <v>KRYSZTOFIAK WITOLD</v>
          </cell>
          <cell r="D465" t="str">
            <v>KAŹMIERKÓW</v>
          </cell>
          <cell r="F465">
            <v>9</v>
          </cell>
          <cell r="G465" t="str">
            <v>SZCZAWIN KOŚCIELNY</v>
          </cell>
          <cell r="H465">
            <v>9550</v>
          </cell>
          <cell r="I465">
            <v>4</v>
          </cell>
          <cell r="J465" t="str">
            <v>09-550</v>
          </cell>
          <cell r="K465" t="str">
            <v>24/236 10 56</v>
          </cell>
          <cell r="L465" t="str">
            <v>goya0276@wp.pl</v>
          </cell>
          <cell r="M465" t="str">
            <v>971-060-70-06</v>
          </cell>
        </row>
        <row r="466">
          <cell r="A466" t="str">
            <v>01-16371</v>
          </cell>
          <cell r="B466" t="str">
            <v>SZTYBOR LESZEK</v>
          </cell>
          <cell r="C466" t="str">
            <v>SZTYBOR LESZEK</v>
          </cell>
          <cell r="D466" t="str">
            <v>BIELAWY</v>
          </cell>
          <cell r="F466">
            <v>5</v>
          </cell>
          <cell r="G466" t="str">
            <v>SZREŃSK</v>
          </cell>
          <cell r="H466">
            <v>6550</v>
          </cell>
          <cell r="I466">
            <v>4</v>
          </cell>
          <cell r="J466" t="str">
            <v>06-550</v>
          </cell>
          <cell r="K466">
            <v>236527128</v>
          </cell>
          <cell r="M466" t="str">
            <v>569-163-21-12</v>
          </cell>
        </row>
        <row r="467">
          <cell r="A467" t="str">
            <v>01-16401</v>
          </cell>
          <cell r="B467" t="str">
            <v>GOSPODARSTWO ROLNE GĘBALA ANDRZEJ</v>
          </cell>
          <cell r="C467" t="str">
            <v>GR GĘBALA ANDRZEJ</v>
          </cell>
          <cell r="D467" t="str">
            <v>WINDYKI</v>
          </cell>
          <cell r="F467">
            <v>57</v>
          </cell>
          <cell r="G467" t="str">
            <v>WIECZFNIA KOŚCIELNA</v>
          </cell>
          <cell r="H467">
            <v>6513</v>
          </cell>
          <cell r="I467">
            <v>4</v>
          </cell>
          <cell r="J467" t="str">
            <v>06-513</v>
          </cell>
          <cell r="K467" t="str">
            <v>23 654-01-73</v>
          </cell>
          <cell r="L467" t="str">
            <v>andzik0@vp.pl</v>
          </cell>
          <cell r="M467" t="str">
            <v>569-121-06-64</v>
          </cell>
        </row>
        <row r="468">
          <cell r="A468" t="str">
            <v>01-16421</v>
          </cell>
          <cell r="B468" t="str">
            <v>GOSPODARSTWO ROLNE CZYRSZNIC MIROSŁAWA</v>
          </cell>
          <cell r="C468" t="str">
            <v>GR CZYRSZNIC MIROSŁAWA</v>
          </cell>
          <cell r="D468" t="str">
            <v>LEŚNIEWO</v>
          </cell>
          <cell r="F468">
            <v>15</v>
          </cell>
          <cell r="G468" t="str">
            <v>KARNIEWO</v>
          </cell>
          <cell r="H468">
            <v>6425</v>
          </cell>
          <cell r="I468">
            <v>4</v>
          </cell>
          <cell r="J468" t="str">
            <v>06-425</v>
          </cell>
          <cell r="K468" t="str">
            <v>29 691-13-85</v>
          </cell>
          <cell r="L468" t="str">
            <v>koala450@wp.pl</v>
          </cell>
          <cell r="M468" t="str">
            <v>568-116-97-99</v>
          </cell>
        </row>
        <row r="469">
          <cell r="A469" t="str">
            <v>01-16431</v>
          </cell>
          <cell r="B469" t="str">
            <v>GOSPODARSTWO ROLNE SOSKA MAREK</v>
          </cell>
          <cell r="C469" t="str">
            <v>GR SOSKA MAREK</v>
          </cell>
          <cell r="D469" t="str">
            <v>LEŚNIEWO</v>
          </cell>
          <cell r="F469">
            <v>14</v>
          </cell>
          <cell r="G469" t="str">
            <v>KARNIEWO</v>
          </cell>
          <cell r="H469">
            <v>6425</v>
          </cell>
          <cell r="I469">
            <v>4</v>
          </cell>
          <cell r="J469" t="str">
            <v>06-425</v>
          </cell>
          <cell r="L469" t="str">
            <v>marek.soska@onet.pl</v>
          </cell>
          <cell r="M469" t="str">
            <v>757-142-17-96</v>
          </cell>
        </row>
        <row r="470">
          <cell r="A470" t="str">
            <v>01-16441</v>
          </cell>
          <cell r="B470" t="str">
            <v>GOSPODARSTWO ROLNE ROBERT GÓRALEWSKI</v>
          </cell>
          <cell r="C470" t="str">
            <v>GR ROBERT GÓRALEWSKI</v>
          </cell>
          <cell r="D470" t="str">
            <v>ZARĘBY</v>
          </cell>
          <cell r="F470">
            <v>8</v>
          </cell>
          <cell r="G470" t="str">
            <v>KARNIEWO</v>
          </cell>
          <cell r="H470">
            <v>6425</v>
          </cell>
          <cell r="I470">
            <v>4</v>
          </cell>
          <cell r="J470" t="str">
            <v>06-425</v>
          </cell>
          <cell r="L470" t="str">
            <v>aneta0385@wp.pl</v>
          </cell>
          <cell r="M470" t="str">
            <v>757-131-37-76</v>
          </cell>
        </row>
        <row r="471">
          <cell r="A471" t="str">
            <v>01-16451</v>
          </cell>
          <cell r="B471" t="str">
            <v>ANDRZEJAK JERZY KAZIMIERZ</v>
          </cell>
          <cell r="C471" t="str">
            <v>ANDRZEJAK JERZY</v>
          </cell>
          <cell r="D471" t="str">
            <v>OLSZEWKA</v>
          </cell>
          <cell r="F471">
            <v>22</v>
          </cell>
          <cell r="G471" t="str">
            <v>SOŃSK</v>
          </cell>
          <cell r="H471">
            <v>6430</v>
          </cell>
          <cell r="I471">
            <v>4</v>
          </cell>
          <cell r="J471" t="str">
            <v>06-430</v>
          </cell>
          <cell r="L471" t="str">
            <v>madmax02@poczta.fm</v>
          </cell>
          <cell r="M471" t="str">
            <v>566-174-74-48</v>
          </cell>
        </row>
        <row r="472">
          <cell r="A472" t="str">
            <v>01-16481</v>
          </cell>
          <cell r="B472" t="str">
            <v>ŚWIĘCH MAREK</v>
          </cell>
          <cell r="C472" t="str">
            <v>ŚWIĘCH MAREK</v>
          </cell>
          <cell r="D472" t="str">
            <v>LASOMIN</v>
          </cell>
          <cell r="F472">
            <v>41</v>
          </cell>
          <cell r="G472" t="str">
            <v>SIENNICA</v>
          </cell>
          <cell r="H472">
            <v>5332</v>
          </cell>
          <cell r="I472">
            <v>4</v>
          </cell>
          <cell r="J472" t="str">
            <v>05-332</v>
          </cell>
          <cell r="L472" t="str">
            <v>marek141@autograf.pl</v>
          </cell>
        </row>
        <row r="473">
          <cell r="A473" t="str">
            <v>01-16511</v>
          </cell>
          <cell r="B473" t="str">
            <v>PRZEWŁOCKI ANDRZEJ</v>
          </cell>
          <cell r="C473" t="str">
            <v>PRZEWŁOCKI ANDRZEJ</v>
          </cell>
          <cell r="D473" t="str">
            <v>MILEWO WYPYCHY</v>
          </cell>
          <cell r="F473">
            <v>5</v>
          </cell>
          <cell r="G473" t="str">
            <v>KARNIEWO</v>
          </cell>
          <cell r="H473">
            <v>6425</v>
          </cell>
          <cell r="I473">
            <v>4</v>
          </cell>
          <cell r="J473" t="str">
            <v>06-425</v>
          </cell>
          <cell r="L473" t="str">
            <v>annaambroziak5@wp.pl</v>
          </cell>
          <cell r="M473" t="str">
            <v>757-131-53-15</v>
          </cell>
        </row>
        <row r="474">
          <cell r="A474" t="str">
            <v>01-16521</v>
          </cell>
          <cell r="B474" t="str">
            <v>JEZNACH ANDRZEJ</v>
          </cell>
          <cell r="C474" t="str">
            <v>JEZNACH ANDRZEJ</v>
          </cell>
          <cell r="D474" t="str">
            <v>HELENOWO NOWE</v>
          </cell>
          <cell r="F474">
            <v>14</v>
          </cell>
          <cell r="G474" t="str">
            <v>PRZASNYSZ</v>
          </cell>
          <cell r="H474">
            <v>6300</v>
          </cell>
          <cell r="I474">
            <v>4</v>
          </cell>
          <cell r="J474" t="str">
            <v>06-300</v>
          </cell>
          <cell r="K474">
            <v>297527991</v>
          </cell>
          <cell r="L474" t="str">
            <v>ania2814@wp.pl</v>
          </cell>
          <cell r="M474" t="str">
            <v>761-119-29-14</v>
          </cell>
        </row>
        <row r="475">
          <cell r="A475" t="str">
            <v>01-16531</v>
          </cell>
          <cell r="B475" t="str">
            <v>GOSPODARSTWO ROLNE WASILEWSKI DARIUSZ</v>
          </cell>
          <cell r="C475" t="str">
            <v>GR WASILEWSKI DARIUSZ</v>
          </cell>
          <cell r="D475" t="str">
            <v>ŻABIN KARNIEWSKI</v>
          </cell>
          <cell r="F475">
            <v>23</v>
          </cell>
          <cell r="G475" t="str">
            <v>KARNIEWO</v>
          </cell>
          <cell r="H475">
            <v>6425</v>
          </cell>
          <cell r="I475">
            <v>4</v>
          </cell>
          <cell r="J475" t="str">
            <v>06-425</v>
          </cell>
          <cell r="L475" t="str">
            <v>anetaikrzysiek@gmail.com</v>
          </cell>
          <cell r="M475" t="str">
            <v>757-113-82-44</v>
          </cell>
        </row>
        <row r="476">
          <cell r="A476" t="str">
            <v>01-16541</v>
          </cell>
          <cell r="B476" t="str">
            <v>GOSPODARSTWO ROLNE ŚMIGRODZKA MARZANNA</v>
          </cell>
          <cell r="C476" t="str">
            <v>GR ŚMIGRODZKA MARZANNA</v>
          </cell>
          <cell r="D476" t="str">
            <v>GUMOWO</v>
          </cell>
          <cell r="F476">
            <v>33</v>
          </cell>
          <cell r="G476" t="str">
            <v>DZIERZĄŻNIA</v>
          </cell>
          <cell r="H476">
            <v>9164</v>
          </cell>
          <cell r="I476">
            <v>4</v>
          </cell>
          <cell r="J476" t="str">
            <v>09-164</v>
          </cell>
          <cell r="L476" t="str">
            <v>wiktor18@onet.pl</v>
          </cell>
          <cell r="M476" t="str">
            <v>567-171-31-49</v>
          </cell>
        </row>
        <row r="477">
          <cell r="A477" t="str">
            <v>01-16561</v>
          </cell>
          <cell r="B477" t="str">
            <v>GOSPODARSTWO ROLNE NAPIÓRKOWSKI ANDRZEJ</v>
          </cell>
          <cell r="C477" t="str">
            <v>GR NAPIÓRKOWSKI ANDRZEJ</v>
          </cell>
          <cell r="D477" t="str">
            <v>ZELKI DĄBROWE</v>
          </cell>
          <cell r="F477">
            <v>15</v>
          </cell>
          <cell r="G477" t="str">
            <v>KARNIEWO</v>
          </cell>
          <cell r="H477">
            <v>6425</v>
          </cell>
          <cell r="I477">
            <v>4</v>
          </cell>
          <cell r="J477" t="str">
            <v>06-425</v>
          </cell>
          <cell r="K477">
            <v>296911834</v>
          </cell>
          <cell r="L477" t="str">
            <v>MICHAL.NAPIORKOWSKI@VP.PL</v>
          </cell>
          <cell r="M477" t="str">
            <v>568-114-82-02</v>
          </cell>
        </row>
        <row r="478">
          <cell r="A478" t="str">
            <v>01-16581</v>
          </cell>
          <cell r="B478" t="str">
            <v>GOSPODARSTWO ROLNE ZAKRZEWSKI ROBERT KRZYSZTOF</v>
          </cell>
          <cell r="C478" t="str">
            <v>GR ZAKRZEWSKI ROBERT</v>
          </cell>
          <cell r="D478" t="str">
            <v>LEŚNIEWO</v>
          </cell>
          <cell r="F478">
            <v>9</v>
          </cell>
          <cell r="G478" t="str">
            <v>KARNIEWO</v>
          </cell>
          <cell r="H478">
            <v>6425</v>
          </cell>
          <cell r="I478">
            <v>4</v>
          </cell>
          <cell r="J478" t="str">
            <v>06-425</v>
          </cell>
          <cell r="K478" t="str">
            <v>29 691-13-81</v>
          </cell>
          <cell r="L478" t="str">
            <v>robert.zakrzewski2@o2.pl</v>
          </cell>
          <cell r="M478" t="str">
            <v>568-134-98-11</v>
          </cell>
        </row>
        <row r="479">
          <cell r="A479" t="str">
            <v>01-16591</v>
          </cell>
          <cell r="B479" t="str">
            <v>GOSPODARSTWO ROLNE "KOZINIEC" ZAWADZKI JAROSŁAW</v>
          </cell>
          <cell r="C479" t="str">
            <v>GR"KOZINIEC"ZAWADZKI JAROSŁAW</v>
          </cell>
          <cell r="D479" t="str">
            <v>CZEKANÓW</v>
          </cell>
          <cell r="F479">
            <v>56</v>
          </cell>
          <cell r="G479" t="str">
            <v>JABŁONNA LACKA</v>
          </cell>
          <cell r="H479">
            <v>8304</v>
          </cell>
          <cell r="I479">
            <v>4</v>
          </cell>
          <cell r="J479" t="str">
            <v>08-304</v>
          </cell>
          <cell r="K479">
            <v>257814158</v>
          </cell>
          <cell r="L479" t="str">
            <v>slawomira.zawadzka@gmail.com</v>
          </cell>
          <cell r="M479" t="str">
            <v>823-145-79-10</v>
          </cell>
        </row>
        <row r="480">
          <cell r="A480" t="str">
            <v>01-16601</v>
          </cell>
          <cell r="B480" t="str">
            <v>CHRZANOWSKI MAREK</v>
          </cell>
          <cell r="C480" t="str">
            <v>CHRZANOWSKI MAREK</v>
          </cell>
          <cell r="D480" t="str">
            <v>ZELKI DĄBROWE</v>
          </cell>
          <cell r="F480">
            <v>6</v>
          </cell>
          <cell r="G480" t="str">
            <v>KARNIEWO</v>
          </cell>
          <cell r="H480">
            <v>6425</v>
          </cell>
          <cell r="I480">
            <v>4</v>
          </cell>
          <cell r="J480" t="str">
            <v>06-425</v>
          </cell>
          <cell r="M480" t="str">
            <v>757-132-85-94</v>
          </cell>
        </row>
        <row r="481">
          <cell r="A481" t="str">
            <v>01-16611</v>
          </cell>
          <cell r="B481" t="str">
            <v>GOSPODARSTWO ROLNE NAPIÓRKOWSKI MIROSŁAW</v>
          </cell>
          <cell r="C481" t="str">
            <v>GR NAPIÓRKOWSKI MIROSŁAW</v>
          </cell>
          <cell r="D481" t="str">
            <v>ZELKI DĄBROWE</v>
          </cell>
          <cell r="F481">
            <v>3</v>
          </cell>
          <cell r="G481" t="str">
            <v>KARNIEWO</v>
          </cell>
          <cell r="H481">
            <v>6425</v>
          </cell>
          <cell r="I481">
            <v>4</v>
          </cell>
          <cell r="J481" t="str">
            <v>06-425</v>
          </cell>
          <cell r="L481" t="str">
            <v>bozenanap7@gmail.com</v>
          </cell>
          <cell r="M481" t="str">
            <v>568-111-54-50</v>
          </cell>
        </row>
        <row r="482">
          <cell r="A482" t="str">
            <v>01-16641</v>
          </cell>
          <cell r="B482" t="str">
            <v>GOSPODARSTWO ROLNE PRZEWODOWSKI GRZEGORZ</v>
          </cell>
          <cell r="C482" t="str">
            <v>GR PRZEWODOWSKI GRZEGORZ</v>
          </cell>
          <cell r="D482" t="str">
            <v>GARLINO</v>
          </cell>
          <cell r="F482">
            <v>22</v>
          </cell>
          <cell r="G482" t="str">
            <v>SZYDŁOWO</v>
          </cell>
          <cell r="H482">
            <v>6516</v>
          </cell>
          <cell r="I482">
            <v>4</v>
          </cell>
          <cell r="J482" t="str">
            <v>06-516</v>
          </cell>
          <cell r="K482" t="str">
            <v>23 612-03-30</v>
          </cell>
          <cell r="L482" t="str">
            <v>dorota-99.1978@o2.pl</v>
          </cell>
          <cell r="M482" t="str">
            <v>569-164-79-70</v>
          </cell>
        </row>
        <row r="483">
          <cell r="A483" t="str">
            <v>01-16661</v>
          </cell>
          <cell r="B483" t="str">
            <v>ŻEBROWSKI WOJCIECH</v>
          </cell>
          <cell r="C483" t="str">
            <v>ŻEBROWSKI WOJCIECH</v>
          </cell>
          <cell r="D483" t="str">
            <v>MĘŻENINO WĘGŁOWICE</v>
          </cell>
          <cell r="F483">
            <v>4</v>
          </cell>
          <cell r="G483" t="str">
            <v>SOŃSK</v>
          </cell>
          <cell r="H483">
            <v>6430</v>
          </cell>
          <cell r="I483">
            <v>4</v>
          </cell>
          <cell r="J483" t="str">
            <v>06-430</v>
          </cell>
          <cell r="L483" t="str">
            <v>zebrowski_j@gazeta.pl</v>
          </cell>
          <cell r="M483" t="str">
            <v>566-133-64-32</v>
          </cell>
        </row>
        <row r="484">
          <cell r="A484" t="str">
            <v>01-16671</v>
          </cell>
          <cell r="B484" t="str">
            <v>BOBER PRZEMYSŁAW</v>
          </cell>
          <cell r="C484" t="str">
            <v>BOBER PRZEMYSŁAW</v>
          </cell>
          <cell r="D484" t="str">
            <v>NASIEROWO DZIURAWIENIEC</v>
          </cell>
          <cell r="F484">
            <v>30</v>
          </cell>
          <cell r="G484" t="str">
            <v>GOŁYMIN</v>
          </cell>
          <cell r="H484">
            <v>6420</v>
          </cell>
          <cell r="I484">
            <v>4</v>
          </cell>
          <cell r="J484" t="str">
            <v>06-420</v>
          </cell>
          <cell r="K484">
            <v>236110955</v>
          </cell>
          <cell r="L484" t="str">
            <v>PRZEMO12817@WP.PL</v>
          </cell>
          <cell r="M484" t="str">
            <v>566-188-35-42</v>
          </cell>
        </row>
        <row r="485">
          <cell r="A485" t="str">
            <v>01-16691</v>
          </cell>
          <cell r="B485" t="str">
            <v>DŁUGOŁĘCKI TOMASZ</v>
          </cell>
          <cell r="C485" t="str">
            <v>DŁUGOŁĘCKI TOMASZ</v>
          </cell>
          <cell r="D485" t="str">
            <v>STARE GROCHY</v>
          </cell>
          <cell r="F485">
            <v>19</v>
          </cell>
          <cell r="G485" t="str">
            <v>GZY</v>
          </cell>
          <cell r="H485">
            <v>6126</v>
          </cell>
          <cell r="I485">
            <v>4</v>
          </cell>
          <cell r="J485" t="str">
            <v>06-126</v>
          </cell>
          <cell r="L485" t="str">
            <v>tomasz.dlugolecki@onet.eu</v>
          </cell>
          <cell r="M485" t="str">
            <v>568-144-49-69</v>
          </cell>
        </row>
        <row r="486">
          <cell r="A486" t="str">
            <v>01-16711</v>
          </cell>
          <cell r="B486" t="str">
            <v>GOSPODARSTWO ROLNE CHRZANOWSKI DARIUSZ</v>
          </cell>
          <cell r="C486" t="str">
            <v>GR CHRZANOWSKI DARIUSZ</v>
          </cell>
          <cell r="D486" t="str">
            <v>CHRZANOWO</v>
          </cell>
          <cell r="F486">
            <v>10</v>
          </cell>
          <cell r="G486" t="str">
            <v>MAKÓW MAZOWIECKI</v>
          </cell>
          <cell r="H486">
            <v>6200</v>
          </cell>
          <cell r="I486">
            <v>4</v>
          </cell>
          <cell r="J486" t="str">
            <v>06-200</v>
          </cell>
          <cell r="K486">
            <v>297171728</v>
          </cell>
          <cell r="L486" t="str">
            <v>kamilochrzano156@wp.pl</v>
          </cell>
          <cell r="M486" t="str">
            <v>757-108-50-16</v>
          </cell>
        </row>
        <row r="487">
          <cell r="A487" t="str">
            <v>01-16731</v>
          </cell>
          <cell r="B487" t="str">
            <v>BORUTA BOGDAN</v>
          </cell>
          <cell r="C487" t="str">
            <v>BORUTA BOGDAN</v>
          </cell>
          <cell r="D487" t="str">
            <v>KAMIEŃCZYK</v>
          </cell>
          <cell r="F487">
            <v>43</v>
          </cell>
          <cell r="G487" t="str">
            <v>STERDYŃ</v>
          </cell>
          <cell r="H487">
            <v>8320</v>
          </cell>
          <cell r="I487">
            <v>4</v>
          </cell>
          <cell r="J487" t="str">
            <v>08-320</v>
          </cell>
          <cell r="L487" t="str">
            <v>tomekb199845@gmail.com</v>
          </cell>
          <cell r="M487" t="str">
            <v>823-105-35-61</v>
          </cell>
        </row>
        <row r="488">
          <cell r="A488" t="str">
            <v>01-16751</v>
          </cell>
          <cell r="B488" t="str">
            <v>BRZOZOWSKI MATEUSZ</v>
          </cell>
          <cell r="C488" t="str">
            <v>BRZOZOWSKI MATEUSZ</v>
          </cell>
          <cell r="D488" t="str">
            <v>TŁUCZNICE</v>
          </cell>
          <cell r="F488">
            <v>30</v>
          </cell>
          <cell r="G488" t="str">
            <v>KARNIEWO</v>
          </cell>
          <cell r="H488">
            <v>6425</v>
          </cell>
          <cell r="I488">
            <v>4</v>
          </cell>
          <cell r="J488" t="str">
            <v>06-425</v>
          </cell>
          <cell r="L488" t="str">
            <v>matbrzoza2@gmail.com</v>
          </cell>
        </row>
        <row r="489">
          <cell r="A489" t="str">
            <v>01-16761</v>
          </cell>
          <cell r="B489" t="str">
            <v>GOSPODARSTWO ROLNE WITKOWSKI MAREK</v>
          </cell>
          <cell r="C489" t="str">
            <v>GR WITKOWSKI MAREK</v>
          </cell>
          <cell r="D489" t="str">
            <v>MAMINO</v>
          </cell>
          <cell r="F489">
            <v>6</v>
          </cell>
          <cell r="G489" t="str">
            <v>SYPNIEWO</v>
          </cell>
          <cell r="H489">
            <v>6216</v>
          </cell>
          <cell r="I489">
            <v>4</v>
          </cell>
          <cell r="J489" t="str">
            <v>06-216</v>
          </cell>
          <cell r="K489">
            <v>297177562</v>
          </cell>
          <cell r="L489" t="str">
            <v>marek.witkowski.1975@wp.pl</v>
          </cell>
          <cell r="M489" t="str">
            <v>757-128-54-42</v>
          </cell>
        </row>
        <row r="490">
          <cell r="A490" t="str">
            <v>01-16781</v>
          </cell>
          <cell r="B490" t="str">
            <v>GOSPODARSTWO ROLNE ŻEBROWSKI ZBIGNIEW</v>
          </cell>
          <cell r="C490" t="str">
            <v>GR ŻEBROWSKI ZBIGNIEW</v>
          </cell>
          <cell r="D490" t="str">
            <v>BARTOSY</v>
          </cell>
          <cell r="F490">
            <v>16</v>
          </cell>
          <cell r="G490" t="str">
            <v>WĄSEWO</v>
          </cell>
          <cell r="H490">
            <v>7311</v>
          </cell>
          <cell r="I490">
            <v>4</v>
          </cell>
          <cell r="J490" t="str">
            <v>07-311</v>
          </cell>
          <cell r="K490">
            <v>296458116</v>
          </cell>
          <cell r="L490" t="str">
            <v>zbyszek118@interia.pl</v>
          </cell>
          <cell r="M490" t="str">
            <v>759-157-91-35</v>
          </cell>
        </row>
        <row r="491">
          <cell r="A491" t="str">
            <v>01-16801</v>
          </cell>
          <cell r="B491" t="str">
            <v>BYTNIEWSKI ZBIGNIEW</v>
          </cell>
          <cell r="C491" t="str">
            <v>BYTNIEWSKI ZBIGNIEW</v>
          </cell>
          <cell r="D491" t="str">
            <v>ZWOLA</v>
          </cell>
          <cell r="F491">
            <v>16</v>
          </cell>
          <cell r="G491" t="str">
            <v>MIASTKÓW KOŚCIELNY</v>
          </cell>
          <cell r="H491">
            <v>8420</v>
          </cell>
          <cell r="I491">
            <v>4</v>
          </cell>
          <cell r="J491" t="str">
            <v>08-420</v>
          </cell>
          <cell r="M491" t="str">
            <v>826-132-04-81</v>
          </cell>
        </row>
        <row r="492">
          <cell r="A492" t="str">
            <v>01-16811</v>
          </cell>
          <cell r="B492" t="str">
            <v>BARAN WITOLD</v>
          </cell>
          <cell r="C492" t="str">
            <v>BARAN WITOLD</v>
          </cell>
          <cell r="D492" t="str">
            <v>ZWOLA</v>
          </cell>
          <cell r="F492">
            <v>83</v>
          </cell>
          <cell r="G492" t="str">
            <v>MIASTKÓW KOŚCIELNY</v>
          </cell>
          <cell r="H492">
            <v>8420</v>
          </cell>
          <cell r="I492">
            <v>4</v>
          </cell>
          <cell r="J492" t="str">
            <v>08-420</v>
          </cell>
          <cell r="L492" t="str">
            <v>albertbaran90@gmail.com</v>
          </cell>
          <cell r="M492" t="str">
            <v>826-125-53-41</v>
          </cell>
        </row>
        <row r="493">
          <cell r="A493" t="str">
            <v>01-16821</v>
          </cell>
          <cell r="B493" t="str">
            <v>GOSPODARSTWO ROLNE FROCH - KRAWCZYK JOANNA</v>
          </cell>
          <cell r="C493" t="str">
            <v>GR FROCH - KRAWCZYK JOANNA</v>
          </cell>
          <cell r="D493" t="str">
            <v>GOŚCIEJEWO</v>
          </cell>
          <cell r="F493">
            <v>23</v>
          </cell>
          <cell r="G493" t="str">
            <v>PUŁTUSK</v>
          </cell>
          <cell r="H493">
            <v>6100</v>
          </cell>
          <cell r="I493">
            <v>4</v>
          </cell>
          <cell r="J493" t="str">
            <v>06-100</v>
          </cell>
          <cell r="K493">
            <v>296911579</v>
          </cell>
          <cell r="M493" t="str">
            <v>757-139-49-12</v>
          </cell>
        </row>
        <row r="494">
          <cell r="A494" t="str">
            <v>01-16841</v>
          </cell>
          <cell r="B494" t="str">
            <v>KRAJEWSKI JAKUB</v>
          </cell>
          <cell r="C494" t="str">
            <v>KRAJEWSKI JAKUB</v>
          </cell>
          <cell r="D494" t="str">
            <v>KLUSZEWO</v>
          </cell>
          <cell r="F494" t="str">
            <v>36 A</v>
          </cell>
          <cell r="G494" t="str">
            <v>SZYDŁOWO</v>
          </cell>
          <cell r="H494">
            <v>6516</v>
          </cell>
          <cell r="I494">
            <v>4</v>
          </cell>
          <cell r="J494" t="str">
            <v>06-516</v>
          </cell>
          <cell r="K494">
            <v>508684658</v>
          </cell>
          <cell r="L494" t="str">
            <v>lekwet@interia.eu</v>
          </cell>
          <cell r="M494" t="str">
            <v>569-179-83-73</v>
          </cell>
        </row>
        <row r="495">
          <cell r="A495" t="str">
            <v>01-16851</v>
          </cell>
          <cell r="B495" t="str">
            <v>PRZĄDKA ANDRZEJ</v>
          </cell>
          <cell r="C495" t="str">
            <v>PRZĄDKA ANDRZEJ</v>
          </cell>
          <cell r="D495" t="str">
            <v>NOWY GONIWILK</v>
          </cell>
          <cell r="F495">
            <v>14</v>
          </cell>
          <cell r="G495" t="str">
            <v>ŻELECHÓW</v>
          </cell>
          <cell r="H495">
            <v>8430</v>
          </cell>
          <cell r="I495">
            <v>4</v>
          </cell>
          <cell r="J495" t="str">
            <v>08-430</v>
          </cell>
          <cell r="L495" t="str">
            <v>zofiaprzadka@gmail.com</v>
          </cell>
          <cell r="M495" t="str">
            <v>826-111-96-84</v>
          </cell>
        </row>
        <row r="496">
          <cell r="A496" t="str">
            <v>01-16911</v>
          </cell>
          <cell r="B496" t="str">
            <v>GOSPODARSTWO ROLNE SOŁTYS ZBIGNIEW</v>
          </cell>
          <cell r="C496" t="str">
            <v>GR SOŁTYS ZBIGNIEW</v>
          </cell>
          <cell r="D496" t="str">
            <v>MOSTOWO</v>
          </cell>
          <cell r="F496">
            <v>53</v>
          </cell>
          <cell r="G496" t="str">
            <v>SZREŃSK</v>
          </cell>
          <cell r="H496">
            <v>6550</v>
          </cell>
          <cell r="I496">
            <v>4</v>
          </cell>
          <cell r="J496" t="str">
            <v>06-550</v>
          </cell>
          <cell r="K496">
            <v>226527209</v>
          </cell>
          <cell r="L496" t="str">
            <v>mateuszsoltys92@gmail.com</v>
          </cell>
          <cell r="M496" t="str">
            <v>569-110-89-83</v>
          </cell>
        </row>
        <row r="497">
          <cell r="A497" t="str">
            <v>01-16921</v>
          </cell>
          <cell r="B497" t="str">
            <v>GOSPODARSTWO ROLNE BARTKOWSKI TOMASZ</v>
          </cell>
          <cell r="C497" t="str">
            <v>GR BARTKOWSKI TOMASZ</v>
          </cell>
          <cell r="D497" t="str">
            <v>MOSTOWO</v>
          </cell>
          <cell r="F497">
            <v>55</v>
          </cell>
          <cell r="G497" t="str">
            <v>SZREŃSK</v>
          </cell>
          <cell r="H497">
            <v>6550</v>
          </cell>
          <cell r="I497">
            <v>4</v>
          </cell>
          <cell r="J497" t="str">
            <v>06-550</v>
          </cell>
          <cell r="K497">
            <v>236527075</v>
          </cell>
          <cell r="L497" t="str">
            <v>aniabartkowska1@wp.pl</v>
          </cell>
          <cell r="M497" t="str">
            <v>569-162-30-99</v>
          </cell>
        </row>
        <row r="498">
          <cell r="A498" t="str">
            <v>01-16951</v>
          </cell>
          <cell r="B498" t="str">
            <v>TOFEL MARIUSZ</v>
          </cell>
          <cell r="C498" t="str">
            <v>TOFEL MARIUSZ</v>
          </cell>
          <cell r="D498" t="str">
            <v>KUNKI</v>
          </cell>
          <cell r="F498">
            <v>1</v>
          </cell>
          <cell r="G498" t="str">
            <v>SZREŃSK</v>
          </cell>
          <cell r="H498">
            <v>6550</v>
          </cell>
          <cell r="I498">
            <v>4</v>
          </cell>
          <cell r="J498" t="str">
            <v>06-550</v>
          </cell>
          <cell r="K498">
            <v>236527047</v>
          </cell>
          <cell r="L498" t="str">
            <v>tofelmariusz@gmail.com</v>
          </cell>
          <cell r="M498">
            <v>5691851742</v>
          </cell>
        </row>
        <row r="499">
          <cell r="A499" t="str">
            <v>01-16961</v>
          </cell>
          <cell r="B499" t="str">
            <v>GOSPODARSTWO ROLNE ZAKRZEWSKI GRZEGORZ</v>
          </cell>
          <cell r="C499" t="str">
            <v>GR ZAKRZEWSKI GRZEGORZ</v>
          </cell>
          <cell r="D499" t="str">
            <v>GOLANY</v>
          </cell>
          <cell r="F499">
            <v>37</v>
          </cell>
          <cell r="G499" t="str">
            <v>PRZASNYSZ</v>
          </cell>
          <cell r="H499">
            <v>6300</v>
          </cell>
          <cell r="I499">
            <v>4</v>
          </cell>
          <cell r="J499" t="str">
            <v>06-300</v>
          </cell>
          <cell r="K499">
            <v>297523867</v>
          </cell>
          <cell r="L499" t="str">
            <v>katarzynatzakrzewska@interia.pl</v>
          </cell>
          <cell r="M499" t="str">
            <v>761-141-83-53</v>
          </cell>
        </row>
        <row r="500">
          <cell r="A500" t="str">
            <v>01-16981</v>
          </cell>
          <cell r="B500" t="str">
            <v>GOSPODARSTWO ROLNE ORZEŁ TADEUSZ</v>
          </cell>
          <cell r="C500" t="str">
            <v>GR ORZEŁ TADEUSZ</v>
          </cell>
          <cell r="D500" t="str">
            <v>WOLA JÓZEFOWO</v>
          </cell>
          <cell r="F500">
            <v>4</v>
          </cell>
          <cell r="G500" t="str">
            <v>KRASNOSIELC</v>
          </cell>
          <cell r="H500">
            <v>6212</v>
          </cell>
          <cell r="I500">
            <v>4</v>
          </cell>
          <cell r="J500" t="str">
            <v>06-212</v>
          </cell>
          <cell r="L500" t="str">
            <v>ania_orzel1965@wp.pl</v>
          </cell>
          <cell r="M500" t="str">
            <v>757-102-86-10</v>
          </cell>
        </row>
        <row r="501">
          <cell r="A501" t="str">
            <v>01-16991</v>
          </cell>
          <cell r="B501" t="str">
            <v>GOSPODARSTWO ROLNE ADRIAN MAJEWSKI</v>
          </cell>
          <cell r="C501" t="str">
            <v>GR ADRIAN MAJEWSKI</v>
          </cell>
          <cell r="D501" t="str">
            <v>WOLA JÓZEFOWO</v>
          </cell>
          <cell r="F501">
            <v>5</v>
          </cell>
          <cell r="G501" t="str">
            <v>KRASNOSIELC</v>
          </cell>
          <cell r="H501">
            <v>6212</v>
          </cell>
          <cell r="I501">
            <v>4</v>
          </cell>
          <cell r="J501" t="str">
            <v>06-212</v>
          </cell>
          <cell r="M501" t="str">
            <v>757-146-38-89</v>
          </cell>
        </row>
        <row r="502">
          <cell r="A502" t="str">
            <v>01-17001</v>
          </cell>
          <cell r="B502" t="str">
            <v>GOSPODARSTWO ROLNE BORCZAK DARIUSZ</v>
          </cell>
          <cell r="C502" t="str">
            <v>GR BORCZAK DARIUSZ</v>
          </cell>
          <cell r="D502" t="str">
            <v>SZLA</v>
          </cell>
          <cell r="F502">
            <v>53</v>
          </cell>
          <cell r="G502" t="str">
            <v>PRZASNYSZ</v>
          </cell>
          <cell r="H502">
            <v>6300</v>
          </cell>
          <cell r="I502">
            <v>4</v>
          </cell>
          <cell r="J502" t="str">
            <v>06-300</v>
          </cell>
          <cell r="L502" t="str">
            <v>daborczak@onet.pl</v>
          </cell>
          <cell r="M502" t="str">
            <v>761-134-66-59</v>
          </cell>
        </row>
        <row r="503">
          <cell r="A503" t="str">
            <v>01-17011</v>
          </cell>
          <cell r="B503" t="str">
            <v>DOROCKI JANUSZ</v>
          </cell>
          <cell r="C503" t="str">
            <v>DOROCKI JANUSZ</v>
          </cell>
          <cell r="D503" t="str">
            <v>SŁONIAWY</v>
          </cell>
          <cell r="F503">
            <v>8</v>
          </cell>
          <cell r="G503" t="str">
            <v>KARNIEWO</v>
          </cell>
          <cell r="H503">
            <v>6425</v>
          </cell>
          <cell r="I503">
            <v>4</v>
          </cell>
          <cell r="J503" t="str">
            <v>06-425</v>
          </cell>
          <cell r="K503">
            <v>236911399</v>
          </cell>
          <cell r="L503" t="str">
            <v>jaroslawdorocki89@wp.pl</v>
          </cell>
          <cell r="M503" t="str">
            <v>757-131-99-16</v>
          </cell>
        </row>
        <row r="504">
          <cell r="A504" t="str">
            <v>01-17021</v>
          </cell>
          <cell r="B504" t="str">
            <v>GOSPODARSTWO ROLNE MĘŻYŃSKI MICHAŁ KAMIL</v>
          </cell>
          <cell r="C504" t="str">
            <v>GR MĘŻYŃSKI MICHAŁ KAMIL</v>
          </cell>
          <cell r="D504" t="str">
            <v>GRÓDEK-DWÓR</v>
          </cell>
          <cell r="F504">
            <v>28</v>
          </cell>
          <cell r="G504" t="str">
            <v>JABŁONNA LACKA</v>
          </cell>
          <cell r="H504">
            <v>8304</v>
          </cell>
          <cell r="I504">
            <v>4</v>
          </cell>
          <cell r="J504" t="str">
            <v>08-304</v>
          </cell>
          <cell r="K504">
            <v>257814103</v>
          </cell>
          <cell r="L504" t="str">
            <v>michalek88@wp.pl</v>
          </cell>
          <cell r="M504" t="str">
            <v>823-161-36-46</v>
          </cell>
        </row>
        <row r="505">
          <cell r="A505" t="str">
            <v>01-17031</v>
          </cell>
          <cell r="B505" t="str">
            <v>GOSPODARSTWO ROLNE BONISŁAWSKI SŁAWOMIR</v>
          </cell>
          <cell r="C505" t="str">
            <v>GR BONISŁAWSKI SŁAWOMIR</v>
          </cell>
          <cell r="D505" t="str">
            <v>KOŚCIESZE</v>
          </cell>
          <cell r="F505">
            <v>13</v>
          </cell>
          <cell r="G505" t="str">
            <v>ŚWIERCZE</v>
          </cell>
          <cell r="H505">
            <v>6150</v>
          </cell>
          <cell r="I505">
            <v>4</v>
          </cell>
          <cell r="J505" t="str">
            <v>06-150</v>
          </cell>
          <cell r="M505" t="str">
            <v>568-117-01-24</v>
          </cell>
        </row>
        <row r="506">
          <cell r="A506" t="str">
            <v>01-17081</v>
          </cell>
          <cell r="B506" t="str">
            <v>PODRUCKI ADAM JACEK</v>
          </cell>
          <cell r="C506" t="str">
            <v>PODRUCKI ADAM JACEK</v>
          </cell>
          <cell r="D506" t="str">
            <v>BESTWINY</v>
          </cell>
          <cell r="F506" t="str">
            <v>17 A</v>
          </cell>
          <cell r="G506" t="str">
            <v>SIENNICA</v>
          </cell>
          <cell r="H506">
            <v>5332</v>
          </cell>
          <cell r="I506">
            <v>4</v>
          </cell>
          <cell r="J506" t="str">
            <v>05-332</v>
          </cell>
          <cell r="K506">
            <v>257990704</v>
          </cell>
          <cell r="L506" t="str">
            <v>kpod00@vp.pl</v>
          </cell>
          <cell r="M506" t="str">
            <v>521-261-18-92</v>
          </cell>
        </row>
        <row r="507">
          <cell r="A507" t="str">
            <v>01-17101</v>
          </cell>
          <cell r="B507" t="str">
            <v>BIELIŃSKI WOJCIECH</v>
          </cell>
          <cell r="C507" t="str">
            <v>BIELIŃSKI WOJCIECH</v>
          </cell>
          <cell r="D507" t="str">
            <v>KSIĘŻOPOLE BUDKI</v>
          </cell>
          <cell r="F507">
            <v>34</v>
          </cell>
          <cell r="G507" t="str">
            <v>BIELANY</v>
          </cell>
          <cell r="H507">
            <v>8311</v>
          </cell>
          <cell r="I507">
            <v>4</v>
          </cell>
          <cell r="J507" t="str">
            <v>08-311</v>
          </cell>
          <cell r="K507">
            <v>257878483</v>
          </cell>
          <cell r="L507" t="str">
            <v>karczewska17@wp.pl</v>
          </cell>
          <cell r="M507" t="str">
            <v>823-15-46-341</v>
          </cell>
        </row>
        <row r="508">
          <cell r="A508" t="str">
            <v>01-17111</v>
          </cell>
          <cell r="B508" t="str">
            <v>GOSPODARSTWO ROLNE BUTA HENRYK</v>
          </cell>
          <cell r="C508" t="str">
            <v>GR BUTA HENRYK</v>
          </cell>
          <cell r="D508" t="str">
            <v>RAFAŁY</v>
          </cell>
          <cell r="F508">
            <v>13</v>
          </cell>
          <cell r="G508" t="str">
            <v>KARNIEWO</v>
          </cell>
          <cell r="H508">
            <v>6425</v>
          </cell>
          <cell r="I508">
            <v>4</v>
          </cell>
          <cell r="J508" t="str">
            <v>06-425</v>
          </cell>
          <cell r="M508" t="str">
            <v>568-106-71-07</v>
          </cell>
        </row>
        <row r="509">
          <cell r="A509" t="str">
            <v>01-17141</v>
          </cell>
          <cell r="B509" t="str">
            <v>CZARNIECKI MAREK</v>
          </cell>
          <cell r="C509" t="str">
            <v>CZARNIECKI MAREK</v>
          </cell>
          <cell r="D509" t="str">
            <v>ROSTKOWO</v>
          </cell>
          <cell r="F509">
            <v>3</v>
          </cell>
          <cell r="G509" t="str">
            <v>CZERNICE BOROWE</v>
          </cell>
          <cell r="H509">
            <v>6415</v>
          </cell>
          <cell r="I509">
            <v>4</v>
          </cell>
          <cell r="J509" t="str">
            <v>06-415</v>
          </cell>
          <cell r="K509">
            <v>236119164</v>
          </cell>
          <cell r="L509" t="str">
            <v>lekwet@interia.eu</v>
          </cell>
          <cell r="M509" t="str">
            <v>761-138-76-70</v>
          </cell>
        </row>
        <row r="510">
          <cell r="A510" t="str">
            <v>01-17151</v>
          </cell>
          <cell r="B510" t="str">
            <v>GOSPODARSTWO ROLNE KRZYSZTOF PRZYBYSZ</v>
          </cell>
          <cell r="C510" t="str">
            <v>GR KRZYSZTOF PRZYBYSZ</v>
          </cell>
          <cell r="D510" t="str">
            <v>ROCHNIA</v>
          </cell>
          <cell r="F510">
            <v>24</v>
          </cell>
          <cell r="G510" t="str">
            <v>SZREŃSK</v>
          </cell>
          <cell r="H510">
            <v>6550</v>
          </cell>
          <cell r="I510">
            <v>4</v>
          </cell>
          <cell r="J510" t="str">
            <v>06-550</v>
          </cell>
          <cell r="L510" t="str">
            <v>kaaasia_87@wp.pl</v>
          </cell>
          <cell r="M510" t="str">
            <v>569-179-24-36</v>
          </cell>
        </row>
        <row r="511">
          <cell r="A511" t="str">
            <v>01-17181</v>
          </cell>
          <cell r="B511" t="str">
            <v>WIŚNIEWSKI IRENEUSZ</v>
          </cell>
          <cell r="C511" t="str">
            <v>WIŚNIEWSKI IRENEUSZ</v>
          </cell>
          <cell r="D511" t="str">
            <v>ANNOPOL</v>
          </cell>
          <cell r="F511">
            <v>17</v>
          </cell>
          <cell r="G511" t="str">
            <v>PRZASNYSZ</v>
          </cell>
          <cell r="H511">
            <v>6300</v>
          </cell>
          <cell r="I511">
            <v>4</v>
          </cell>
          <cell r="J511" t="str">
            <v>06-300</v>
          </cell>
          <cell r="K511">
            <v>297526957</v>
          </cell>
          <cell r="L511" t="str">
            <v>katarzynawisniewska31@gmail.com</v>
          </cell>
          <cell r="M511" t="str">
            <v>761-119-94-54</v>
          </cell>
        </row>
        <row r="512">
          <cell r="A512" t="str">
            <v>01-17211</v>
          </cell>
          <cell r="B512" t="str">
            <v>CELMER IWONA</v>
          </cell>
          <cell r="C512" t="str">
            <v>CELMER IWONA</v>
          </cell>
          <cell r="D512" t="str">
            <v>SZYDŁOWO</v>
          </cell>
          <cell r="E512" t="str">
            <v>NOWA</v>
          </cell>
          <cell r="F512">
            <v>10</v>
          </cell>
          <cell r="G512" t="str">
            <v>SZYDŁOWO</v>
          </cell>
          <cell r="H512">
            <v>6516</v>
          </cell>
          <cell r="I512">
            <v>4</v>
          </cell>
          <cell r="J512" t="str">
            <v>06-516</v>
          </cell>
          <cell r="K512">
            <v>236554053</v>
          </cell>
          <cell r="L512" t="str">
            <v>BOGUSSTECZ@GMAIL.COM</v>
          </cell>
          <cell r="M512" t="str">
            <v>569-125-39-69</v>
          </cell>
        </row>
        <row r="513">
          <cell r="A513" t="str">
            <v>01-17241</v>
          </cell>
          <cell r="B513" t="str">
            <v>GOSPODARSTWO ROLNE SIERZAN MATEUSZ</v>
          </cell>
          <cell r="C513" t="str">
            <v>GR SIERZAN MATEUSZ</v>
          </cell>
          <cell r="D513" t="str">
            <v>PĘKOWO</v>
          </cell>
          <cell r="F513">
            <v>56</v>
          </cell>
          <cell r="G513" t="str">
            <v>GZY</v>
          </cell>
          <cell r="H513">
            <v>6126</v>
          </cell>
          <cell r="I513">
            <v>4</v>
          </cell>
          <cell r="J513" t="str">
            <v>06-126</v>
          </cell>
          <cell r="K513">
            <v>236913422</v>
          </cell>
          <cell r="L513" t="str">
            <v>MATEUSZSIERZAN94@gmail.com</v>
          </cell>
          <cell r="M513" t="str">
            <v>568-161-83-69</v>
          </cell>
        </row>
        <row r="514">
          <cell r="A514" t="str">
            <v>01-17271</v>
          </cell>
          <cell r="B514" t="str">
            <v>BILIŃSKI ANDRZEJ</v>
          </cell>
          <cell r="C514" t="str">
            <v>BILIŃSKI ANDRZEJ</v>
          </cell>
          <cell r="D514" t="str">
            <v>KONARZEWO WIELKIE</v>
          </cell>
          <cell r="F514">
            <v>1</v>
          </cell>
          <cell r="G514" t="str">
            <v>GOŁYMIN</v>
          </cell>
          <cell r="H514">
            <v>6420</v>
          </cell>
          <cell r="I514">
            <v>4</v>
          </cell>
          <cell r="J514" t="str">
            <v>06-420</v>
          </cell>
          <cell r="L514" t="str">
            <v>bilinski-andrzej@wp.pl</v>
          </cell>
          <cell r="M514" t="str">
            <v>566-173-00-63</v>
          </cell>
        </row>
        <row r="515">
          <cell r="A515" t="str">
            <v>01-17281</v>
          </cell>
          <cell r="B515" t="str">
            <v>BUDNY TOMASZ</v>
          </cell>
          <cell r="C515" t="str">
            <v>BUDNY TOMASZ</v>
          </cell>
          <cell r="D515" t="str">
            <v>ŻEBRY KORDY</v>
          </cell>
          <cell r="F515">
            <v>7</v>
          </cell>
          <cell r="G515" t="str">
            <v>CZERNICE BOROWE</v>
          </cell>
          <cell r="H515">
            <v>6415</v>
          </cell>
          <cell r="I515">
            <v>4</v>
          </cell>
          <cell r="J515" t="str">
            <v>06-415</v>
          </cell>
          <cell r="K515">
            <v>236746031</v>
          </cell>
          <cell r="M515" t="str">
            <v>761-14-34-116</v>
          </cell>
        </row>
        <row r="516">
          <cell r="A516" t="str">
            <v>01-17341</v>
          </cell>
          <cell r="B516" t="str">
            <v>GNIEWOSZ JADWIGA</v>
          </cell>
          <cell r="C516" t="str">
            <v>GNIEWOSZ JADWIGA</v>
          </cell>
          <cell r="D516" t="str">
            <v>WARPĘSY</v>
          </cell>
          <cell r="F516" t="str">
            <v>3A</v>
          </cell>
          <cell r="G516" t="str">
            <v>JASIENIEC</v>
          </cell>
          <cell r="H516">
            <v>5604</v>
          </cell>
          <cell r="I516">
            <v>4</v>
          </cell>
          <cell r="J516" t="str">
            <v>05-604</v>
          </cell>
          <cell r="K516">
            <v>486113238</v>
          </cell>
          <cell r="M516" t="str">
            <v>797-141-16-95</v>
          </cell>
        </row>
        <row r="517">
          <cell r="A517" t="str">
            <v>01-17351</v>
          </cell>
          <cell r="B517" t="str">
            <v>PARCIŃSKI STANISŁAW</v>
          </cell>
          <cell r="C517" t="str">
            <v>PARCIŃSKI STANISŁAW</v>
          </cell>
          <cell r="D517" t="str">
            <v>SZLASY ZŁOTKI</v>
          </cell>
          <cell r="F517">
            <v>3</v>
          </cell>
          <cell r="G517" t="str">
            <v>KARNIEWO</v>
          </cell>
          <cell r="H517">
            <v>6425</v>
          </cell>
          <cell r="I517">
            <v>4</v>
          </cell>
          <cell r="J517" t="str">
            <v>06-425</v>
          </cell>
          <cell r="K517">
            <v>236911044</v>
          </cell>
          <cell r="L517" t="str">
            <v>evitka1@interia.pl</v>
          </cell>
          <cell r="M517" t="str">
            <v>757-13-57-242</v>
          </cell>
        </row>
        <row r="518">
          <cell r="A518" t="str">
            <v>01-17371</v>
          </cell>
          <cell r="B518" t="str">
            <v>GOSPODARSTWO ROLNE STELMACH ADAM</v>
          </cell>
          <cell r="C518" t="str">
            <v>GR STELMACH ADAM</v>
          </cell>
          <cell r="D518" t="str">
            <v>PRZEWÓZ NURSKI</v>
          </cell>
          <cell r="F518">
            <v>19</v>
          </cell>
          <cell r="G518" t="str">
            <v>CERANÓW</v>
          </cell>
          <cell r="H518">
            <v>8322</v>
          </cell>
          <cell r="I518">
            <v>4</v>
          </cell>
          <cell r="J518" t="str">
            <v>08-322</v>
          </cell>
          <cell r="L518" t="str">
            <v>adamstelmach@o2.pl</v>
          </cell>
          <cell r="M518" t="str">
            <v>823-164-73-78</v>
          </cell>
        </row>
        <row r="519">
          <cell r="A519" t="str">
            <v>01-17421</v>
          </cell>
          <cell r="B519" t="str">
            <v>RZEWNICKI JAN</v>
          </cell>
          <cell r="C519" t="str">
            <v>RZEWNICKI JAN</v>
          </cell>
          <cell r="D519" t="str">
            <v>SZLASY ZŁOTKI</v>
          </cell>
          <cell r="F519">
            <v>22</v>
          </cell>
          <cell r="G519" t="str">
            <v>KARNIEWO</v>
          </cell>
          <cell r="H519">
            <v>6425</v>
          </cell>
          <cell r="I519">
            <v>4</v>
          </cell>
          <cell r="J519" t="str">
            <v>06-425</v>
          </cell>
          <cell r="K519">
            <v>236911392</v>
          </cell>
          <cell r="M519" t="str">
            <v>568-138-78-00</v>
          </cell>
        </row>
        <row r="520">
          <cell r="A520" t="str">
            <v>01-17431</v>
          </cell>
          <cell r="B520" t="str">
            <v>GOSPODARSTWO ROLNE SŁONIEWSKI ANDRZEJ</v>
          </cell>
          <cell r="C520" t="str">
            <v>GR SŁONIEWSKI ANDRZEJ</v>
          </cell>
          <cell r="D520" t="str">
            <v>CZARNOSTÓW</v>
          </cell>
          <cell r="F520">
            <v>42</v>
          </cell>
          <cell r="G520" t="str">
            <v>KARNIEWO</v>
          </cell>
          <cell r="H520">
            <v>6425</v>
          </cell>
          <cell r="I520">
            <v>4</v>
          </cell>
          <cell r="J520" t="str">
            <v>06-425</v>
          </cell>
          <cell r="K520">
            <v>236911559</v>
          </cell>
          <cell r="L520" t="str">
            <v>andrzej463@wp.pl</v>
          </cell>
          <cell r="M520" t="str">
            <v>757-131-41-90</v>
          </cell>
        </row>
        <row r="521">
          <cell r="A521" t="str">
            <v>01-17461</v>
          </cell>
          <cell r="B521" t="str">
            <v>PAŁYSA JAN</v>
          </cell>
          <cell r="C521" t="str">
            <v>PAŁYSA JAN</v>
          </cell>
          <cell r="D521" t="str">
            <v>MIASTKÓW KOŚCIELNY</v>
          </cell>
          <cell r="E521" t="str">
            <v>GÓRNA</v>
          </cell>
          <cell r="F521">
            <v>1</v>
          </cell>
          <cell r="G521" t="str">
            <v>MIASTKÓW KOŚCIELNY</v>
          </cell>
          <cell r="H521">
            <v>8420</v>
          </cell>
          <cell r="I521">
            <v>4</v>
          </cell>
          <cell r="J521" t="str">
            <v>08-420</v>
          </cell>
          <cell r="K521">
            <v>257510958</v>
          </cell>
          <cell r="L521" t="str">
            <v>palysa57@gmail.com</v>
          </cell>
        </row>
        <row r="522">
          <cell r="A522" t="str">
            <v>01-17471</v>
          </cell>
          <cell r="B522" t="str">
            <v>SZYMAŃSKI KRZYSZTOF</v>
          </cell>
          <cell r="C522" t="str">
            <v>SZYMAŃSKI KRZYSZTOF</v>
          </cell>
          <cell r="D522" t="str">
            <v>MALECHY</v>
          </cell>
          <cell r="F522">
            <v>9</v>
          </cell>
          <cell r="G522" t="str">
            <v>KARNIEWO</v>
          </cell>
          <cell r="H522">
            <v>6425</v>
          </cell>
          <cell r="I522">
            <v>4</v>
          </cell>
          <cell r="J522" t="str">
            <v>06-425</v>
          </cell>
          <cell r="K522">
            <v>236911916</v>
          </cell>
          <cell r="L522" t="str">
            <v>olusia09053@gmail.com</v>
          </cell>
          <cell r="M522" t="str">
            <v>757-132-79-91</v>
          </cell>
        </row>
        <row r="523">
          <cell r="A523" t="str">
            <v>01-17501</v>
          </cell>
          <cell r="B523" t="str">
            <v>KRASZEWSKI WALDEMAR</v>
          </cell>
          <cell r="C523" t="str">
            <v>KRASZEWSKI WALDEMAR</v>
          </cell>
          <cell r="D523" t="str">
            <v>MIERZENIEC</v>
          </cell>
          <cell r="F523">
            <v>10</v>
          </cell>
          <cell r="G523" t="str">
            <v>GZY</v>
          </cell>
          <cell r="H523">
            <v>6126</v>
          </cell>
          <cell r="I523">
            <v>4</v>
          </cell>
          <cell r="J523" t="str">
            <v>06-126</v>
          </cell>
          <cell r="L523" t="str">
            <v>ewciakra@wp.pl</v>
          </cell>
          <cell r="M523" t="str">
            <v>568-111-52-14</v>
          </cell>
        </row>
        <row r="524">
          <cell r="A524" t="str">
            <v>01-17541</v>
          </cell>
          <cell r="B524" t="str">
            <v>GOSPODARSTWO ROLNE MARIUSZ BAPRAWSKI</v>
          </cell>
          <cell r="C524" t="str">
            <v>GR MARIUSZ BAPRAWSKI</v>
          </cell>
          <cell r="D524" t="str">
            <v>NOWA WIEŚ</v>
          </cell>
          <cell r="F524">
            <v>2</v>
          </cell>
          <cell r="G524" t="str">
            <v>KRASNE</v>
          </cell>
          <cell r="H524">
            <v>6408</v>
          </cell>
          <cell r="I524">
            <v>4</v>
          </cell>
          <cell r="J524" t="str">
            <v>06-408</v>
          </cell>
          <cell r="K524">
            <v>237662539</v>
          </cell>
          <cell r="L524" t="str">
            <v>iwa23@vip.onet.pl</v>
          </cell>
          <cell r="M524" t="str">
            <v>761-14-01-737</v>
          </cell>
        </row>
        <row r="525">
          <cell r="A525" t="str">
            <v>01-17551</v>
          </cell>
          <cell r="B525" t="str">
            <v>ZALEWSKI JANUSZ</v>
          </cell>
          <cell r="C525" t="str">
            <v>ZALEWSKI JANUSZ</v>
          </cell>
          <cell r="D525" t="str">
            <v>PACZUSKI DUŻE</v>
          </cell>
          <cell r="F525">
            <v>58</v>
          </cell>
          <cell r="G525" t="str">
            <v>BIELANY</v>
          </cell>
          <cell r="H525">
            <v>8311</v>
          </cell>
          <cell r="I525">
            <v>4</v>
          </cell>
          <cell r="J525" t="str">
            <v>08-311</v>
          </cell>
          <cell r="L525" t="str">
            <v>agnieszka-zalewska26@o2.pl</v>
          </cell>
          <cell r="M525" t="str">
            <v>823-146-35-37</v>
          </cell>
        </row>
        <row r="526">
          <cell r="A526" t="str">
            <v>01-17571</v>
          </cell>
          <cell r="B526" t="str">
            <v>GOSPODARSTWO ROLNE MOSAKOWSKI TOMASZ</v>
          </cell>
          <cell r="C526" t="str">
            <v>GR MOSAKOWSKI TOMASZ</v>
          </cell>
          <cell r="D526" t="str">
            <v>SZLASY ZŁOTKI</v>
          </cell>
          <cell r="F526">
            <v>2</v>
          </cell>
          <cell r="G526" t="str">
            <v>KARNIEWO</v>
          </cell>
          <cell r="H526">
            <v>6425</v>
          </cell>
          <cell r="I526">
            <v>4</v>
          </cell>
          <cell r="J526" t="str">
            <v>06-425</v>
          </cell>
          <cell r="K526">
            <v>236911818</v>
          </cell>
          <cell r="L526" t="str">
            <v>magda11116@onet.pl</v>
          </cell>
          <cell r="M526" t="str">
            <v>757-135-36-69</v>
          </cell>
        </row>
        <row r="527">
          <cell r="A527" t="str">
            <v>01-17581</v>
          </cell>
          <cell r="B527" t="str">
            <v>GOSPODARSTWO ROLNE LECHMAŃSKI DARIUSZ</v>
          </cell>
          <cell r="C527" t="str">
            <v>GR LECHMAŃSKI DARIUSZ</v>
          </cell>
          <cell r="D527" t="str">
            <v>ULASKI</v>
          </cell>
          <cell r="F527">
            <v>17</v>
          </cell>
          <cell r="G527" t="str">
            <v>MAKÓW MAZOWIECKI</v>
          </cell>
          <cell r="H527">
            <v>6200</v>
          </cell>
          <cell r="I527">
            <v>4</v>
          </cell>
          <cell r="J527" t="str">
            <v>06-200</v>
          </cell>
          <cell r="K527">
            <v>297171998</v>
          </cell>
          <cell r="M527" t="str">
            <v>757-132-22-84</v>
          </cell>
        </row>
        <row r="528">
          <cell r="A528" t="str">
            <v>01-17591</v>
          </cell>
          <cell r="B528" t="str">
            <v>DOROCKI KRZYSZTOF</v>
          </cell>
          <cell r="C528" t="str">
            <v>DOROCKI KRZYSZTOF</v>
          </cell>
          <cell r="D528" t="str">
            <v>RAFAŁY</v>
          </cell>
          <cell r="F528">
            <v>11</v>
          </cell>
          <cell r="G528" t="str">
            <v>KARNIEWO</v>
          </cell>
          <cell r="H528">
            <v>6425</v>
          </cell>
          <cell r="I528">
            <v>4</v>
          </cell>
          <cell r="J528" t="str">
            <v>06-425</v>
          </cell>
          <cell r="L528" t="str">
            <v>DOROC07@OP.PL</v>
          </cell>
          <cell r="M528" t="str">
            <v>757-13-15-350</v>
          </cell>
        </row>
        <row r="529">
          <cell r="A529" t="str">
            <v>01-17601</v>
          </cell>
          <cell r="B529" t="str">
            <v>GOSPODARSTWO ROLNE KLENIEWSKI ZBIGNIEW</v>
          </cell>
          <cell r="C529" t="str">
            <v>GR KLENIEWSKI ZBIGNIEW</v>
          </cell>
          <cell r="D529" t="str">
            <v>GALOMINEK</v>
          </cell>
          <cell r="F529">
            <v>6</v>
          </cell>
          <cell r="G529" t="str">
            <v>BABOSZEWO</v>
          </cell>
          <cell r="H529">
            <v>9130</v>
          </cell>
          <cell r="I529">
            <v>4</v>
          </cell>
          <cell r="J529" t="str">
            <v>09-130</v>
          </cell>
          <cell r="K529">
            <v>236612229</v>
          </cell>
          <cell r="L529" t="str">
            <v>vetpasz@vp.pl</v>
          </cell>
          <cell r="M529" t="str">
            <v>567-101-58-99</v>
          </cell>
        </row>
        <row r="530">
          <cell r="A530" t="str">
            <v>01-17671</v>
          </cell>
          <cell r="B530" t="str">
            <v>GOSPODARSTWO ROLNE TYCZYŃSKI MARIUSZ</v>
          </cell>
          <cell r="C530" t="str">
            <v>GR TYCZYŃSKI MARIUSZ</v>
          </cell>
          <cell r="D530" t="str">
            <v>ZIELONA</v>
          </cell>
          <cell r="F530">
            <v>33</v>
          </cell>
          <cell r="G530" t="str">
            <v>KRASNE</v>
          </cell>
          <cell r="H530">
            <v>6408</v>
          </cell>
          <cell r="I530">
            <v>4</v>
          </cell>
          <cell r="J530" t="str">
            <v>06-408</v>
          </cell>
          <cell r="K530" t="str">
            <v>023 671-03-27</v>
          </cell>
          <cell r="M530" t="str">
            <v>566-152-01-30</v>
          </cell>
        </row>
        <row r="531">
          <cell r="A531" t="str">
            <v>01-17701</v>
          </cell>
          <cell r="B531" t="str">
            <v>MILEWSKI MARCIN</v>
          </cell>
          <cell r="C531" t="str">
            <v>MILEWSKI MARCIN</v>
          </cell>
          <cell r="D531" t="str">
            <v>CZARNOSTÓW</v>
          </cell>
          <cell r="F531">
            <v>54</v>
          </cell>
          <cell r="G531" t="str">
            <v>KARNIEWO</v>
          </cell>
          <cell r="H531">
            <v>6425</v>
          </cell>
          <cell r="I531">
            <v>4</v>
          </cell>
          <cell r="J531" t="str">
            <v>06-425</v>
          </cell>
          <cell r="L531" t="str">
            <v>milewskit@o2.pl</v>
          </cell>
          <cell r="M531" t="str">
            <v>568-103-09-72</v>
          </cell>
        </row>
        <row r="532">
          <cell r="A532" t="str">
            <v>01-17711</v>
          </cell>
          <cell r="B532" t="str">
            <v>DZIKI JACEK</v>
          </cell>
          <cell r="C532" t="str">
            <v>DZIKI JACEK</v>
          </cell>
          <cell r="D532" t="str">
            <v>ROKITNICA</v>
          </cell>
          <cell r="F532">
            <v>58</v>
          </cell>
          <cell r="G532" t="str">
            <v>NOWE MIASTO NAD PILICĄ</v>
          </cell>
          <cell r="H532">
            <v>26420</v>
          </cell>
          <cell r="I532">
            <v>5</v>
          </cell>
          <cell r="J532" t="str">
            <v>26-420</v>
          </cell>
          <cell r="K532">
            <v>486744213</v>
          </cell>
          <cell r="M532" t="str">
            <v>797-172-81-85</v>
          </cell>
        </row>
        <row r="533">
          <cell r="A533" t="str">
            <v>01-17731</v>
          </cell>
          <cell r="B533" t="str">
            <v>ZYZNOWSKI SŁAWOMIR</v>
          </cell>
          <cell r="C533" t="str">
            <v>ZYZNOWSKI SŁAWOMIR</v>
          </cell>
          <cell r="D533" t="str">
            <v>SZLASY BURE</v>
          </cell>
          <cell r="F533">
            <v>47</v>
          </cell>
          <cell r="G533" t="str">
            <v>PŁONIAWY BRAMURA</v>
          </cell>
          <cell r="H533">
            <v>6211</v>
          </cell>
          <cell r="I533">
            <v>4</v>
          </cell>
          <cell r="J533" t="str">
            <v>06-211</v>
          </cell>
          <cell r="K533">
            <v>297174325</v>
          </cell>
          <cell r="M533" t="str">
            <v>757-107-86-54</v>
          </cell>
        </row>
        <row r="534">
          <cell r="A534" t="str">
            <v>01-17751</v>
          </cell>
          <cell r="B534" t="str">
            <v>KOŁAKOWSKI PIOTR</v>
          </cell>
          <cell r="C534" t="str">
            <v>KOŁAKOWSKI PIOTR</v>
          </cell>
          <cell r="D534" t="str">
            <v>PAWŁOWO</v>
          </cell>
          <cell r="F534">
            <v>22</v>
          </cell>
          <cell r="G534" t="str">
            <v>SZYDŁOWO</v>
          </cell>
          <cell r="H534">
            <v>6516</v>
          </cell>
          <cell r="I534">
            <v>4</v>
          </cell>
          <cell r="J534" t="str">
            <v>06-516</v>
          </cell>
          <cell r="K534">
            <v>236120609</v>
          </cell>
          <cell r="M534" t="str">
            <v>569-164-76-97</v>
          </cell>
        </row>
        <row r="535">
          <cell r="A535" t="str">
            <v>01-17791</v>
          </cell>
          <cell r="B535" t="str">
            <v>BOBIŃSKI TADEUSZ</v>
          </cell>
          <cell r="C535" t="str">
            <v>BOBIŃSKI TADEUSZ</v>
          </cell>
          <cell r="D535" t="str">
            <v>BAGIENICE FOLWARK</v>
          </cell>
          <cell r="F535">
            <v>3</v>
          </cell>
          <cell r="G535" t="str">
            <v>KRASNOSIELC</v>
          </cell>
          <cell r="H535">
            <v>6212</v>
          </cell>
          <cell r="I535">
            <v>4</v>
          </cell>
          <cell r="J535" t="str">
            <v>06-212</v>
          </cell>
          <cell r="K535">
            <v>297175957</v>
          </cell>
          <cell r="L535" t="str">
            <v>teresa262@onet.pl</v>
          </cell>
          <cell r="M535" t="str">
            <v>757-135-13-28</v>
          </cell>
        </row>
        <row r="536">
          <cell r="A536" t="str">
            <v>01-17801</v>
          </cell>
          <cell r="B536" t="str">
            <v>GOSPODARSTWO ROLNE BOBIŃSKI DAMIAN</v>
          </cell>
          <cell r="C536" t="str">
            <v>GR BOBIŃSKI DAMIAN</v>
          </cell>
          <cell r="D536" t="str">
            <v>BAGIENICE - FOLWARK</v>
          </cell>
          <cell r="F536">
            <v>4</v>
          </cell>
          <cell r="G536" t="str">
            <v>KRASNOSIELC</v>
          </cell>
          <cell r="H536">
            <v>6212</v>
          </cell>
          <cell r="I536">
            <v>4</v>
          </cell>
          <cell r="J536" t="str">
            <v>06-212</v>
          </cell>
          <cell r="K536">
            <v>297175961</v>
          </cell>
          <cell r="L536" t="str">
            <v>D.BOBINSKI4@WP.PL</v>
          </cell>
          <cell r="M536">
            <v>7571419842</v>
          </cell>
        </row>
        <row r="537">
          <cell r="A537" t="str">
            <v>01-17811</v>
          </cell>
          <cell r="B537" t="str">
            <v>GOSPODARSTWO ROLNE KOŁAKOWSKI TADEUSZ</v>
          </cell>
          <cell r="C537" t="str">
            <v>GR KOŁAKOWSKI TADEUSZ</v>
          </cell>
          <cell r="D537" t="str">
            <v>PIENICE</v>
          </cell>
          <cell r="F537">
            <v>6</v>
          </cell>
          <cell r="G537" t="str">
            <v>KRASNOSIELC</v>
          </cell>
          <cell r="H537">
            <v>6212</v>
          </cell>
          <cell r="I537">
            <v>4</v>
          </cell>
          <cell r="J537" t="str">
            <v>06-212</v>
          </cell>
          <cell r="K537">
            <v>297175856</v>
          </cell>
          <cell r="L537" t="str">
            <v>magdakola@neostrada.pl</v>
          </cell>
          <cell r="M537" t="str">
            <v>757-131-00-51</v>
          </cell>
        </row>
        <row r="538">
          <cell r="A538" t="str">
            <v>01-17841</v>
          </cell>
          <cell r="B538" t="str">
            <v>GOSPODARSTWO ROLNE TUPACZ LECH</v>
          </cell>
          <cell r="C538" t="str">
            <v>GR TUPACZ LECH</v>
          </cell>
          <cell r="D538" t="str">
            <v>DRĄŻDŻEWO</v>
          </cell>
          <cell r="F538">
            <v>73</v>
          </cell>
          <cell r="G538" t="str">
            <v>KRASNOSIELC</v>
          </cell>
          <cell r="H538">
            <v>6214</v>
          </cell>
          <cell r="I538">
            <v>4</v>
          </cell>
          <cell r="J538" t="str">
            <v>06-214</v>
          </cell>
          <cell r="K538" t="str">
            <v>29 714-11-53</v>
          </cell>
          <cell r="L538" t="str">
            <v>ela.tupacz1@wp.pl</v>
          </cell>
          <cell r="M538" t="str">
            <v>757-13-13-500</v>
          </cell>
        </row>
        <row r="539">
          <cell r="A539" t="str">
            <v>01-17871</v>
          </cell>
          <cell r="B539" t="str">
            <v>KRUPKA ADAM</v>
          </cell>
          <cell r="C539" t="str">
            <v>KRUPKA ADAM</v>
          </cell>
          <cell r="D539" t="str">
            <v>NOWY SZCZEGLIN</v>
          </cell>
          <cell r="F539">
            <v>19</v>
          </cell>
          <cell r="G539" t="str">
            <v>SYPNIEWO</v>
          </cell>
          <cell r="H539">
            <v>6216</v>
          </cell>
          <cell r="I539">
            <v>4</v>
          </cell>
          <cell r="J539" t="str">
            <v>06-216</v>
          </cell>
          <cell r="L539" t="str">
            <v>bkrupka@wp.pl</v>
          </cell>
          <cell r="M539" t="str">
            <v>757-13-74-660</v>
          </cell>
        </row>
        <row r="540">
          <cell r="A540" t="str">
            <v>01-17891</v>
          </cell>
          <cell r="B540" t="str">
            <v>RÓŻACKI ZBIGNIEW</v>
          </cell>
          <cell r="C540" t="str">
            <v>RÓŻACKI ZBIGNIEW</v>
          </cell>
          <cell r="D540" t="str">
            <v>NOWY SIELC</v>
          </cell>
          <cell r="F540">
            <v>103</v>
          </cell>
          <cell r="G540" t="str">
            <v>KRASNOSIELC</v>
          </cell>
          <cell r="H540">
            <v>6212</v>
          </cell>
          <cell r="I540">
            <v>4</v>
          </cell>
          <cell r="J540" t="str">
            <v>06-212</v>
          </cell>
          <cell r="K540">
            <v>297175361</v>
          </cell>
          <cell r="L540" t="str">
            <v>e.ochtera@wp.pl</v>
          </cell>
          <cell r="M540" t="str">
            <v>757-135-33-85</v>
          </cell>
        </row>
        <row r="541">
          <cell r="A541" t="str">
            <v>01-17901</v>
          </cell>
          <cell r="B541" t="str">
            <v>GOSPODARSTWO ROLNE PIOTR KOTERWAS</v>
          </cell>
          <cell r="C541" t="str">
            <v>GR KOTERWAS PIOTR</v>
          </cell>
          <cell r="D541" t="str">
            <v>WYMYSŁY</v>
          </cell>
          <cell r="F541">
            <v>4</v>
          </cell>
          <cell r="G541" t="str">
            <v>KRASNOSIELC</v>
          </cell>
          <cell r="H541">
            <v>6212</v>
          </cell>
          <cell r="I541">
            <v>4</v>
          </cell>
          <cell r="J541" t="str">
            <v>06-212</v>
          </cell>
          <cell r="L541" t="str">
            <v>migotka206@wp.pl</v>
          </cell>
          <cell r="M541" t="str">
            <v>757-130-02-07</v>
          </cell>
        </row>
        <row r="542">
          <cell r="A542" t="str">
            <v>01-17911</v>
          </cell>
          <cell r="B542" t="str">
            <v>BOGUSŁAWA ANNA KURKUS</v>
          </cell>
          <cell r="C542" t="str">
            <v>BOGUSŁAWA ANNA KURKUS</v>
          </cell>
          <cell r="D542" t="str">
            <v>JAGODNE</v>
          </cell>
          <cell r="F542">
            <v>29</v>
          </cell>
          <cell r="G542" t="str">
            <v>KOTUŃ</v>
          </cell>
          <cell r="H542">
            <v>8130</v>
          </cell>
          <cell r="I542">
            <v>4</v>
          </cell>
          <cell r="J542" t="str">
            <v>08-130</v>
          </cell>
          <cell r="K542" t="str">
            <v>668-820-005</v>
          </cell>
          <cell r="L542" t="str">
            <v>semo32@wp.pl</v>
          </cell>
          <cell r="M542" t="str">
            <v>821-21-95-774</v>
          </cell>
        </row>
        <row r="543">
          <cell r="A543" t="str">
            <v>01-17921</v>
          </cell>
          <cell r="B543" t="str">
            <v>GOSPODARSTWO ROLNE KOWALSKI PIOTR</v>
          </cell>
          <cell r="C543" t="str">
            <v>GR KOWALSKI PIOTR</v>
          </cell>
          <cell r="D543" t="str">
            <v>PRZASNYSZ</v>
          </cell>
          <cell r="E543" t="str">
            <v>ROSTKOWSKA</v>
          </cell>
          <cell r="F543">
            <v>2</v>
          </cell>
          <cell r="G543" t="str">
            <v>PRZASNYSZ</v>
          </cell>
          <cell r="H543">
            <v>6300</v>
          </cell>
          <cell r="I543">
            <v>4</v>
          </cell>
          <cell r="J543" t="str">
            <v>06-300</v>
          </cell>
          <cell r="L543" t="str">
            <v>25ola2004@wp.pl</v>
          </cell>
          <cell r="M543" t="str">
            <v>761-14-00-063</v>
          </cell>
        </row>
        <row r="544">
          <cell r="A544" t="str">
            <v>01-17931</v>
          </cell>
          <cell r="B544" t="str">
            <v>GOSPODARSTWO ROLNE KOMOROWSKI ZBIGNIEW</v>
          </cell>
          <cell r="C544" t="str">
            <v>GR KOMOROWSKI ZBIGNIEW</v>
          </cell>
          <cell r="D544" t="str">
            <v>KOMORY</v>
          </cell>
          <cell r="F544">
            <v>27</v>
          </cell>
          <cell r="G544" t="str">
            <v>KORYTNICA</v>
          </cell>
          <cell r="H544">
            <v>7120</v>
          </cell>
          <cell r="I544">
            <v>4</v>
          </cell>
          <cell r="J544" t="str">
            <v>07-120</v>
          </cell>
          <cell r="K544">
            <v>257930763</v>
          </cell>
          <cell r="L544" t="str">
            <v>andrzej.andrzej@vp.pl</v>
          </cell>
          <cell r="M544" t="str">
            <v>824-122-76-72</v>
          </cell>
        </row>
        <row r="545">
          <cell r="A545" t="str">
            <v>01-17951</v>
          </cell>
          <cell r="B545" t="str">
            <v>ŻURAWIŃSKI GRZEGORZ</v>
          </cell>
          <cell r="C545" t="str">
            <v>ŻURAWIŃSKI GRZEGORZ</v>
          </cell>
          <cell r="D545" t="str">
            <v>BOBY</v>
          </cell>
          <cell r="F545">
            <v>41</v>
          </cell>
          <cell r="G545" t="str">
            <v>PUŁTUSK</v>
          </cell>
          <cell r="H545">
            <v>6100</v>
          </cell>
          <cell r="I545">
            <v>4</v>
          </cell>
          <cell r="J545" t="str">
            <v>06-100</v>
          </cell>
          <cell r="K545">
            <v>236910882</v>
          </cell>
          <cell r="M545" t="str">
            <v>568-150-08-63</v>
          </cell>
        </row>
        <row r="546">
          <cell r="A546" t="str">
            <v>01-17961</v>
          </cell>
          <cell r="B546" t="str">
            <v>GOSPODARSTWO ROLNE TODOROWSKI JAN</v>
          </cell>
          <cell r="C546" t="str">
            <v>GR TODOROWSKI JAN</v>
          </cell>
          <cell r="D546" t="str">
            <v>JANKOWO</v>
          </cell>
          <cell r="F546">
            <v>14</v>
          </cell>
          <cell r="G546" t="str">
            <v>MAKÓW MAZOWIECKI</v>
          </cell>
          <cell r="H546">
            <v>6200</v>
          </cell>
          <cell r="I546">
            <v>4</v>
          </cell>
          <cell r="J546" t="str">
            <v>06-200</v>
          </cell>
          <cell r="K546">
            <v>297172974</v>
          </cell>
          <cell r="L546" t="str">
            <v>jankowo@poczta.onet.pl</v>
          </cell>
          <cell r="M546" t="str">
            <v>757-132-21-08</v>
          </cell>
        </row>
        <row r="547">
          <cell r="A547" t="str">
            <v>01-17971</v>
          </cell>
          <cell r="B547" t="str">
            <v>GOSPODARSTWO ROLNE RZEWNICKI WALDEMAR</v>
          </cell>
          <cell r="C547" t="str">
            <v>GR RZEWNICKI WALDEMAR</v>
          </cell>
          <cell r="D547" t="str">
            <v>POMASKI WIELKIE</v>
          </cell>
          <cell r="F547">
            <v>14</v>
          </cell>
          <cell r="G547" t="str">
            <v>MAKÓW MAZOWIECKI</v>
          </cell>
          <cell r="H547">
            <v>6200</v>
          </cell>
          <cell r="I547">
            <v>4</v>
          </cell>
          <cell r="J547" t="str">
            <v>06-200</v>
          </cell>
          <cell r="K547">
            <v>297171767</v>
          </cell>
          <cell r="L547" t="str">
            <v>b.rzewnicka@wp.pl</v>
          </cell>
          <cell r="M547" t="str">
            <v>757-135-11-56</v>
          </cell>
        </row>
        <row r="548">
          <cell r="A548" t="str">
            <v>01-17981</v>
          </cell>
          <cell r="B548" t="str">
            <v>GOSPODARSTWO ROLNE MOLENDA WOJCIECH</v>
          </cell>
          <cell r="C548" t="str">
            <v>GR MOLENDA WOJCIECH</v>
          </cell>
          <cell r="D548" t="str">
            <v>CHECHŁY</v>
          </cell>
          <cell r="F548">
            <v>43</v>
          </cell>
          <cell r="G548" t="str">
            <v>POLICZNA</v>
          </cell>
          <cell r="H548">
            <v>26720</v>
          </cell>
          <cell r="I548">
            <v>5</v>
          </cell>
          <cell r="J548" t="str">
            <v>26-720</v>
          </cell>
          <cell r="L548" t="str">
            <v>ANNAMOLENDA2606@WP.PL</v>
          </cell>
          <cell r="M548" t="str">
            <v>811-130-00-05</v>
          </cell>
        </row>
        <row r="549">
          <cell r="A549" t="str">
            <v>01-17991</v>
          </cell>
          <cell r="B549" t="str">
            <v>GOSPODARSTWO ROLNE ZABOROWSKI MIECZYSŁAW</v>
          </cell>
          <cell r="C549" t="str">
            <v>GR ZABOROWSKI MIECZYSŁAW</v>
          </cell>
          <cell r="D549" t="str">
            <v>ZABIELE</v>
          </cell>
          <cell r="F549">
            <v>4</v>
          </cell>
          <cell r="G549" t="str">
            <v>RZEKUŃ</v>
          </cell>
          <cell r="H549">
            <v>7411</v>
          </cell>
          <cell r="I549">
            <v>4</v>
          </cell>
          <cell r="J549" t="str">
            <v>07-411</v>
          </cell>
          <cell r="L549" t="str">
            <v>kkkzaborowski@wp.pl</v>
          </cell>
          <cell r="M549" t="str">
            <v>758-105-50-11</v>
          </cell>
        </row>
        <row r="550">
          <cell r="A550" t="str">
            <v>01-18051</v>
          </cell>
          <cell r="B550" t="str">
            <v>OLKO DOMINIK</v>
          </cell>
          <cell r="C550" t="str">
            <v>OLKO DOMINIK</v>
          </cell>
          <cell r="D550" t="str">
            <v>WALISKA</v>
          </cell>
          <cell r="F550">
            <v>37</v>
          </cell>
          <cell r="G550" t="str">
            <v>JERUZAL</v>
          </cell>
          <cell r="H550">
            <v>5317</v>
          </cell>
          <cell r="I550">
            <v>4</v>
          </cell>
          <cell r="J550" t="str">
            <v>05-317</v>
          </cell>
          <cell r="L550" t="str">
            <v>D.OLKO@OP.PL</v>
          </cell>
          <cell r="M550" t="str">
            <v>822-22-06-255</v>
          </cell>
        </row>
        <row r="551">
          <cell r="A551" t="str">
            <v>01-18071</v>
          </cell>
          <cell r="B551" t="str">
            <v>OSTROWSKI WIESŁAW</v>
          </cell>
          <cell r="C551" t="str">
            <v>OSTROWSKI WIESŁAW</v>
          </cell>
          <cell r="D551" t="str">
            <v>MALECHY</v>
          </cell>
          <cell r="F551">
            <v>2</v>
          </cell>
          <cell r="G551" t="str">
            <v>KARNIEWO</v>
          </cell>
          <cell r="H551">
            <v>6425</v>
          </cell>
          <cell r="I551">
            <v>4</v>
          </cell>
          <cell r="J551" t="str">
            <v>06-425</v>
          </cell>
          <cell r="M551" t="str">
            <v>757-132-80-22</v>
          </cell>
        </row>
        <row r="552">
          <cell r="A552" t="str">
            <v>01-18091</v>
          </cell>
          <cell r="B552" t="str">
            <v>GOSPODARSTWO ROLNE RAFAŁ ZARĘBA</v>
          </cell>
          <cell r="C552" t="str">
            <v>GR RAFAŁ ZARĘBA</v>
          </cell>
          <cell r="D552" t="str">
            <v>GRODZICK OŁDAKI</v>
          </cell>
          <cell r="F552">
            <v>1</v>
          </cell>
          <cell r="G552" t="str">
            <v>ANDRZEJEWO</v>
          </cell>
          <cell r="H552">
            <v>7305</v>
          </cell>
          <cell r="I552">
            <v>4</v>
          </cell>
          <cell r="J552" t="str">
            <v>07-305</v>
          </cell>
          <cell r="L552" t="str">
            <v>gosiaz6@o2.pl</v>
          </cell>
          <cell r="M552" t="str">
            <v>759-159-82-56</v>
          </cell>
        </row>
        <row r="553">
          <cell r="A553" t="str">
            <v>01-18161</v>
          </cell>
          <cell r="B553" t="str">
            <v>GOSPODARSTWO ROLNE FABISIAK MAREK</v>
          </cell>
          <cell r="C553" t="str">
            <v>GR FABISIAK MAREK</v>
          </cell>
          <cell r="D553" t="str">
            <v>CERANÓW</v>
          </cell>
          <cell r="F553">
            <v>264</v>
          </cell>
          <cell r="G553" t="str">
            <v>CERANÓW</v>
          </cell>
          <cell r="H553">
            <v>8322</v>
          </cell>
          <cell r="I553">
            <v>4</v>
          </cell>
          <cell r="J553" t="str">
            <v>08-322</v>
          </cell>
          <cell r="L553" t="str">
            <v>RAFAL280186@WP.PL</v>
          </cell>
          <cell r="M553" t="str">
            <v>823-121-89-67</v>
          </cell>
        </row>
        <row r="554">
          <cell r="A554" t="str">
            <v>01-18171</v>
          </cell>
          <cell r="B554" t="str">
            <v>TEKLIŃSKI KRZYSZTOF</v>
          </cell>
          <cell r="C554" t="str">
            <v>TEKLIŃSKI KRZYSZTOF</v>
          </cell>
          <cell r="D554" t="str">
            <v>BRZOZOWO MAŁE</v>
          </cell>
          <cell r="F554">
            <v>1</v>
          </cell>
          <cell r="G554" t="str">
            <v>KRASNE</v>
          </cell>
          <cell r="H554">
            <v>6408</v>
          </cell>
          <cell r="I554">
            <v>4</v>
          </cell>
          <cell r="J554" t="str">
            <v>06-408</v>
          </cell>
          <cell r="K554">
            <v>236919347</v>
          </cell>
          <cell r="L554" t="str">
            <v>JAROSLA.KORYCKI@KENOVITAMIN.PL</v>
          </cell>
          <cell r="M554" t="str">
            <v>761-14-17-483</v>
          </cell>
        </row>
        <row r="555">
          <cell r="A555" t="str">
            <v>01-18191</v>
          </cell>
          <cell r="B555" t="str">
            <v>LEŚNIEWSKI DARIUSZ</v>
          </cell>
          <cell r="C555" t="str">
            <v>LEŚNIEWSKI DARIUSZ</v>
          </cell>
          <cell r="D555" t="str">
            <v>PODLESIE</v>
          </cell>
          <cell r="F555">
            <v>11</v>
          </cell>
          <cell r="G555" t="str">
            <v>SZCZUTOWO</v>
          </cell>
          <cell r="H555">
            <v>9227</v>
          </cell>
          <cell r="I555">
            <v>4</v>
          </cell>
          <cell r="J555" t="str">
            <v>09-227</v>
          </cell>
          <cell r="L555" t="str">
            <v>DAREK-LESNIEWSKI24@O2.PL</v>
          </cell>
          <cell r="M555" t="str">
            <v>776-16-22-871</v>
          </cell>
        </row>
        <row r="556">
          <cell r="A556" t="str">
            <v>01-18201</v>
          </cell>
          <cell r="B556" t="str">
            <v>GOSPODARSTWO ROLNE MAZUROWSKI KAROL</v>
          </cell>
          <cell r="C556" t="str">
            <v>GR MAZUROWSKI KAROL</v>
          </cell>
          <cell r="D556" t="str">
            <v>ŻYTOWO</v>
          </cell>
          <cell r="F556">
            <v>15</v>
          </cell>
          <cell r="G556" t="str">
            <v>ZAWIDZ</v>
          </cell>
          <cell r="H556">
            <v>9226</v>
          </cell>
          <cell r="I556">
            <v>4</v>
          </cell>
          <cell r="J556" t="str">
            <v>09-226</v>
          </cell>
          <cell r="K556">
            <v>242766739</v>
          </cell>
          <cell r="L556" t="str">
            <v>karolmazurowski74@wp.pl</v>
          </cell>
          <cell r="M556" t="str">
            <v>776-147-98-18</v>
          </cell>
        </row>
        <row r="557">
          <cell r="A557" t="str">
            <v>01-18241</v>
          </cell>
          <cell r="B557" t="str">
            <v>KOTARSKI ARTUR</v>
          </cell>
          <cell r="C557" t="str">
            <v>KOTARSKI ARTUR</v>
          </cell>
          <cell r="D557" t="str">
            <v>BONISŁAW</v>
          </cell>
          <cell r="F557">
            <v>6</v>
          </cell>
          <cell r="G557" t="str">
            <v>GOZDOWO</v>
          </cell>
          <cell r="H557">
            <v>9213</v>
          </cell>
          <cell r="I557">
            <v>4</v>
          </cell>
          <cell r="J557" t="str">
            <v>09-213</v>
          </cell>
          <cell r="L557" t="str">
            <v>artur.kotarski@interia.pl</v>
          </cell>
          <cell r="M557">
            <v>7761165557</v>
          </cell>
        </row>
        <row r="558">
          <cell r="A558" t="str">
            <v>01-18261</v>
          </cell>
          <cell r="B558" t="str">
            <v>GOSPODARSTWO ROLNE KWIATKOWSKI WIESŁAW</v>
          </cell>
          <cell r="C558" t="str">
            <v>GR KWIATKOWSKI WIESŁAW</v>
          </cell>
          <cell r="D558" t="str">
            <v>LASOCIN</v>
          </cell>
          <cell r="F558">
            <v>29</v>
          </cell>
          <cell r="G558" t="str">
            <v>MAŁA WIEŚ</v>
          </cell>
          <cell r="H558">
            <v>9460</v>
          </cell>
          <cell r="I558">
            <v>4</v>
          </cell>
          <cell r="J558" t="str">
            <v>09-460</v>
          </cell>
          <cell r="L558" t="str">
            <v>kwiatek8284@o2.pl</v>
          </cell>
          <cell r="M558" t="str">
            <v>774-259-96-45</v>
          </cell>
        </row>
        <row r="559">
          <cell r="A559" t="str">
            <v>01-18291</v>
          </cell>
          <cell r="B559" t="str">
            <v>PETERA RAFAŁ</v>
          </cell>
          <cell r="C559" t="str">
            <v>PETERA RAFAŁ</v>
          </cell>
          <cell r="D559" t="str">
            <v>ANATOLIN</v>
          </cell>
          <cell r="F559">
            <v>9</v>
          </cell>
          <cell r="G559" t="str">
            <v>PACYNA</v>
          </cell>
          <cell r="H559">
            <v>9541</v>
          </cell>
          <cell r="I559">
            <v>4</v>
          </cell>
          <cell r="J559" t="str">
            <v>09-541</v>
          </cell>
          <cell r="L559" t="str">
            <v>rafalpetera@wp.pl</v>
          </cell>
          <cell r="M559" t="str">
            <v>971-071-77-52</v>
          </cell>
        </row>
        <row r="560">
          <cell r="A560" t="str">
            <v>01-18331</v>
          </cell>
          <cell r="B560" t="str">
            <v>WIECZORKOWSKI JACEK</v>
          </cell>
          <cell r="C560" t="str">
            <v>WIECZORKOWSKI JACEK</v>
          </cell>
          <cell r="D560" t="str">
            <v>KOSMACZEWO</v>
          </cell>
          <cell r="F560">
            <v>4</v>
          </cell>
          <cell r="G560" t="str">
            <v>ZAWIDZ</v>
          </cell>
          <cell r="H560">
            <v>9226</v>
          </cell>
          <cell r="I560">
            <v>4</v>
          </cell>
          <cell r="J560" t="str">
            <v>09-226</v>
          </cell>
          <cell r="L560" t="str">
            <v>ARTURWIECZORKOWSKI@ONET.PL</v>
          </cell>
          <cell r="M560" t="str">
            <v>776-135-54-30</v>
          </cell>
        </row>
        <row r="561">
          <cell r="A561" t="str">
            <v>01-18341</v>
          </cell>
          <cell r="B561" t="str">
            <v>CISKI JERZY PAWEŁ</v>
          </cell>
          <cell r="C561" t="str">
            <v>CISKI JERZY PAWEŁ</v>
          </cell>
          <cell r="D561" t="str">
            <v>ROSTKOWO ORSZYMOWICE</v>
          </cell>
          <cell r="F561">
            <v>4</v>
          </cell>
          <cell r="G561" t="str">
            <v>STAROŹREBY</v>
          </cell>
          <cell r="H561">
            <v>9440</v>
          </cell>
          <cell r="I561">
            <v>4</v>
          </cell>
          <cell r="J561" t="str">
            <v>09-440</v>
          </cell>
          <cell r="L561" t="str">
            <v>ciskipawel79@gmail.com</v>
          </cell>
          <cell r="M561">
            <v>7742345100</v>
          </cell>
        </row>
        <row r="562">
          <cell r="A562" t="str">
            <v>01-18351</v>
          </cell>
          <cell r="B562" t="str">
            <v>GOSPODARSTWO ROLNE GOŁĘBIOWSKI KRZYSZTOF</v>
          </cell>
          <cell r="C562" t="str">
            <v>GR GOŁĘBIOWSKI KRZYSZTOF</v>
          </cell>
          <cell r="D562" t="str">
            <v>ROSTKOWO-ORSZYMOWICE</v>
          </cell>
          <cell r="F562">
            <v>2</v>
          </cell>
          <cell r="G562" t="str">
            <v>STAROŹREBY</v>
          </cell>
          <cell r="H562">
            <v>9440</v>
          </cell>
          <cell r="I562">
            <v>4</v>
          </cell>
          <cell r="J562" t="str">
            <v>09-440</v>
          </cell>
          <cell r="L562" t="str">
            <v>k.golebiowski1@op.pl</v>
          </cell>
          <cell r="M562" t="str">
            <v>774-192-77-97</v>
          </cell>
        </row>
        <row r="563">
          <cell r="A563" t="str">
            <v>01-18381</v>
          </cell>
          <cell r="B563" t="str">
            <v>GOSPODARSTWO ROLNE FRANCISZKIEWICZ ELŻBIETA</v>
          </cell>
          <cell r="C563" t="str">
            <v>GR FRANCISZKIEWICZ ELŻBIETA</v>
          </cell>
          <cell r="D563" t="str">
            <v>BONISŁAW</v>
          </cell>
          <cell r="F563">
            <v>24</v>
          </cell>
          <cell r="G563" t="str">
            <v>GOZDOWO</v>
          </cell>
          <cell r="H563">
            <v>9213</v>
          </cell>
          <cell r="I563">
            <v>4</v>
          </cell>
          <cell r="J563" t="str">
            <v>09-213</v>
          </cell>
          <cell r="L563" t="str">
            <v>bandej@wp.pl</v>
          </cell>
          <cell r="M563" t="str">
            <v>776-144-94-38</v>
          </cell>
        </row>
        <row r="564">
          <cell r="A564" t="str">
            <v>01-18391</v>
          </cell>
          <cell r="B564" t="str">
            <v>KOZERA MARIUSZ</v>
          </cell>
          <cell r="C564" t="str">
            <v>KOZERA MARIUSZ</v>
          </cell>
          <cell r="D564" t="str">
            <v>ŁAZĘKI</v>
          </cell>
          <cell r="F564">
            <v>39</v>
          </cell>
          <cell r="G564" t="str">
            <v>NACPOLSK</v>
          </cell>
          <cell r="H564">
            <v>9162</v>
          </cell>
          <cell r="I564">
            <v>4</v>
          </cell>
          <cell r="J564" t="str">
            <v>09-162</v>
          </cell>
          <cell r="M564">
            <v>5671701198</v>
          </cell>
        </row>
        <row r="565">
          <cell r="A565" t="str">
            <v>01-18411</v>
          </cell>
          <cell r="B565" t="str">
            <v>LENARCIK MIROSŁAW</v>
          </cell>
          <cell r="C565" t="str">
            <v>LENARCIK MIROSŁAW</v>
          </cell>
          <cell r="D565" t="str">
            <v>ZYCK NOWY</v>
          </cell>
          <cell r="F565">
            <v>11</v>
          </cell>
          <cell r="G565" t="str">
            <v>SŁUBICE</v>
          </cell>
          <cell r="H565">
            <v>9533</v>
          </cell>
          <cell r="I565">
            <v>4</v>
          </cell>
          <cell r="J565" t="str">
            <v>09-533</v>
          </cell>
          <cell r="K565">
            <v>242778622</v>
          </cell>
          <cell r="L565" t="str">
            <v>robertlenarcik@wp.pl</v>
          </cell>
          <cell r="M565" t="str">
            <v>774-261-32-62</v>
          </cell>
        </row>
        <row r="566">
          <cell r="A566" t="str">
            <v>01-18421</v>
          </cell>
          <cell r="B566" t="str">
            <v>MOTYLEWSKI MARIUSZ</v>
          </cell>
          <cell r="C566" t="str">
            <v>MOTYLEWSKI MARIUSZ</v>
          </cell>
          <cell r="D566" t="str">
            <v>PODLESIE</v>
          </cell>
          <cell r="F566">
            <v>22</v>
          </cell>
          <cell r="G566" t="str">
            <v>SZCZUTOWO</v>
          </cell>
          <cell r="H566">
            <v>9227</v>
          </cell>
          <cell r="I566">
            <v>4</v>
          </cell>
          <cell r="J566" t="str">
            <v>09-227</v>
          </cell>
          <cell r="K566">
            <v>842768345</v>
          </cell>
          <cell r="L566" t="str">
            <v>mariuszmotyl@onet.pl</v>
          </cell>
          <cell r="M566" t="str">
            <v>776-145-86-15</v>
          </cell>
        </row>
        <row r="567">
          <cell r="A567" t="str">
            <v>01-18451</v>
          </cell>
          <cell r="B567" t="str">
            <v>GOSPODARSTWO ROLNE GRZELAK GRZEGORZ</v>
          </cell>
          <cell r="C567" t="str">
            <v>GR GRZELAK GRZEGORZ</v>
          </cell>
          <cell r="D567" t="str">
            <v>ZGAGOWO WIEŚ</v>
          </cell>
          <cell r="F567">
            <v>12</v>
          </cell>
          <cell r="G567" t="str">
            <v>ZAWIDZ</v>
          </cell>
          <cell r="H567">
            <v>9226</v>
          </cell>
          <cell r="I567">
            <v>4</v>
          </cell>
          <cell r="J567" t="str">
            <v>09-226</v>
          </cell>
          <cell r="K567">
            <v>242766183</v>
          </cell>
          <cell r="L567" t="str">
            <v>mm.grzeg.renat.pl@wp.pl</v>
          </cell>
          <cell r="M567" t="str">
            <v>776-100-47-65</v>
          </cell>
        </row>
        <row r="568">
          <cell r="A568" t="str">
            <v>01-18481</v>
          </cell>
          <cell r="B568" t="str">
            <v>LUDWICZAK MARIUSZ</v>
          </cell>
          <cell r="C568" t="str">
            <v>LUDWICZAK MARIUSZ</v>
          </cell>
          <cell r="D568" t="str">
            <v>ROGIENICE</v>
          </cell>
          <cell r="F568">
            <v>4</v>
          </cell>
          <cell r="G568" t="str">
            <v>GOZDOWO</v>
          </cell>
          <cell r="H568">
            <v>9213</v>
          </cell>
          <cell r="I568">
            <v>4</v>
          </cell>
          <cell r="J568" t="str">
            <v>09-213</v>
          </cell>
          <cell r="K568">
            <v>242761778</v>
          </cell>
          <cell r="L568" t="str">
            <v>MariuszLudwiczak@onet.pl</v>
          </cell>
          <cell r="M568" t="str">
            <v>776-149-20-61</v>
          </cell>
        </row>
        <row r="569">
          <cell r="A569" t="str">
            <v>01-18501</v>
          </cell>
          <cell r="B569" t="str">
            <v>GOSPODARSTWO ROLNE GOSZCZYŃSKI LESZEK SZYMON</v>
          </cell>
          <cell r="C569" t="str">
            <v>GR GOSZCZYŃSKI LESZEK SZYMON</v>
          </cell>
          <cell r="D569" t="str">
            <v>KORYTOWO</v>
          </cell>
          <cell r="F569">
            <v>14</v>
          </cell>
          <cell r="G569" t="str">
            <v>DZIERZĄŻNIA</v>
          </cell>
          <cell r="H569">
            <v>9164</v>
          </cell>
          <cell r="I569">
            <v>4</v>
          </cell>
          <cell r="J569" t="str">
            <v>09-164</v>
          </cell>
          <cell r="K569">
            <v>236643024</v>
          </cell>
          <cell r="M569" t="str">
            <v>567-159-58-04</v>
          </cell>
        </row>
        <row r="570">
          <cell r="A570" t="str">
            <v>01-18541</v>
          </cell>
          <cell r="B570" t="str">
            <v>KALKOWSKI ARKADIUSZ</v>
          </cell>
          <cell r="C570" t="str">
            <v>KALKOWSKI ARKADIUSZ</v>
          </cell>
          <cell r="D570" t="str">
            <v>KOMOROWO</v>
          </cell>
          <cell r="F570">
            <v>5</v>
          </cell>
          <cell r="G570" t="str">
            <v>ROŚCISZEWO</v>
          </cell>
          <cell r="H570">
            <v>9204</v>
          </cell>
          <cell r="I570">
            <v>4</v>
          </cell>
          <cell r="J570" t="str">
            <v>09-204</v>
          </cell>
          <cell r="L570" t="str">
            <v>arek.kalkowski@op.pl</v>
          </cell>
          <cell r="M570" t="str">
            <v>776-170-32-04</v>
          </cell>
        </row>
        <row r="571">
          <cell r="A571" t="str">
            <v>01-18571</v>
          </cell>
          <cell r="B571" t="str">
            <v>GOSPODARSTWO ROLNE JĘDRZEJAK LESZEK I EDYTA</v>
          </cell>
          <cell r="C571" t="str">
            <v>GR JĘDRZEJAK LESZEK I EDYTA</v>
          </cell>
          <cell r="D571" t="str">
            <v>ZAWIDZ MAŁY</v>
          </cell>
          <cell r="F571">
            <v>20</v>
          </cell>
          <cell r="G571" t="str">
            <v>ZAWIDZ</v>
          </cell>
          <cell r="H571">
            <v>9226</v>
          </cell>
          <cell r="I571">
            <v>4</v>
          </cell>
          <cell r="J571" t="str">
            <v>09-226</v>
          </cell>
          <cell r="K571">
            <v>242766205</v>
          </cell>
          <cell r="L571" t="str">
            <v>grlejx@wp.pl</v>
          </cell>
          <cell r="M571" t="str">
            <v>776-127-91-20</v>
          </cell>
        </row>
        <row r="572">
          <cell r="A572" t="str">
            <v>01-18591</v>
          </cell>
          <cell r="B572" t="str">
            <v>LIPOWSKI BOGUSŁAW</v>
          </cell>
          <cell r="C572" t="str">
            <v>LIPOWSKI BOGUSŁAW</v>
          </cell>
          <cell r="D572" t="str">
            <v>KĄTKI</v>
          </cell>
          <cell r="F572">
            <v>10</v>
          </cell>
          <cell r="G572" t="str">
            <v>REGIMIN</v>
          </cell>
          <cell r="H572">
            <v>6461</v>
          </cell>
          <cell r="I572">
            <v>4</v>
          </cell>
          <cell r="J572" t="str">
            <v>06-461</v>
          </cell>
          <cell r="L572" t="str">
            <v>M.PEPLOWSKA@AGROCENTRUM.PL</v>
          </cell>
          <cell r="M572" t="str">
            <v>566-172-86-00</v>
          </cell>
        </row>
        <row r="573">
          <cell r="A573" t="str">
            <v>01-18611</v>
          </cell>
          <cell r="B573" t="str">
            <v>GODLEWSKI RAFAŁ</v>
          </cell>
          <cell r="C573" t="str">
            <v>GODLEWSKI RAFAŁ</v>
          </cell>
          <cell r="D573" t="str">
            <v>BOBY</v>
          </cell>
          <cell r="F573">
            <v>27</v>
          </cell>
          <cell r="G573" t="str">
            <v>PUŁTUSK</v>
          </cell>
          <cell r="H573">
            <v>6100</v>
          </cell>
          <cell r="I573">
            <v>4</v>
          </cell>
          <cell r="J573" t="str">
            <v>06-100</v>
          </cell>
          <cell r="K573">
            <v>236910815</v>
          </cell>
          <cell r="M573" t="str">
            <v>568-15-50-163</v>
          </cell>
        </row>
        <row r="574">
          <cell r="A574" t="str">
            <v>01-18621</v>
          </cell>
          <cell r="B574" t="str">
            <v>KRASUSKI GRZEGORZ</v>
          </cell>
          <cell r="C574" t="str">
            <v>KRASUSKI GRZEGORZ</v>
          </cell>
          <cell r="D574" t="str">
            <v>MROCZKI</v>
          </cell>
          <cell r="F574">
            <v>40</v>
          </cell>
          <cell r="G574" t="str">
            <v>WIŚNIEW</v>
          </cell>
          <cell r="H574">
            <v>8112</v>
          </cell>
          <cell r="I574">
            <v>4</v>
          </cell>
          <cell r="J574" t="str">
            <v>08-112</v>
          </cell>
          <cell r="L574" t="str">
            <v>grzegorzkrasuski40@wp.pl</v>
          </cell>
        </row>
        <row r="575">
          <cell r="A575" t="str">
            <v>01-18641</v>
          </cell>
          <cell r="B575" t="str">
            <v>GOSPODARSTWO ROLNE KORNACKI MICHAŁ</v>
          </cell>
          <cell r="C575" t="str">
            <v>GR KORNACKI MICHAŁ</v>
          </cell>
          <cell r="D575" t="str">
            <v>JELENIE</v>
          </cell>
          <cell r="F575">
            <v>68</v>
          </cell>
          <cell r="G575" t="str">
            <v>OSTRÓW MAZOWIECKA 3</v>
          </cell>
          <cell r="H575">
            <v>7302</v>
          </cell>
          <cell r="I575">
            <v>4</v>
          </cell>
          <cell r="J575" t="str">
            <v>07-302</v>
          </cell>
          <cell r="K575">
            <v>297461269</v>
          </cell>
          <cell r="M575" t="str">
            <v>759-161-59-19</v>
          </cell>
        </row>
        <row r="576">
          <cell r="A576" t="str">
            <v>01-18691</v>
          </cell>
          <cell r="B576" t="str">
            <v>DŁUGOŁĘCKI JAN WALDEMAR</v>
          </cell>
          <cell r="C576" t="str">
            <v>DŁUGOŁĘCKI JAN WALDEMAR</v>
          </cell>
          <cell r="D576" t="str">
            <v>JARZYŁY</v>
          </cell>
          <cell r="F576">
            <v>18</v>
          </cell>
          <cell r="G576" t="str">
            <v>SYPNIEWO</v>
          </cell>
          <cell r="H576">
            <v>6216</v>
          </cell>
          <cell r="I576">
            <v>4</v>
          </cell>
          <cell r="J576" t="str">
            <v>06-216</v>
          </cell>
          <cell r="M576" t="str">
            <v>757-13-58-023</v>
          </cell>
        </row>
        <row r="577">
          <cell r="A577" t="str">
            <v>01-18721</v>
          </cell>
          <cell r="B577" t="str">
            <v>GOSPODARSTWO ROLNE KORYCKI ANDRZEJ</v>
          </cell>
          <cell r="C577" t="str">
            <v>GR KORYCKI ANDRZEJ</v>
          </cell>
          <cell r="D577" t="str">
            <v>KŁONÓWEK KOLONIA</v>
          </cell>
          <cell r="F577" t="str">
            <v>12A</v>
          </cell>
          <cell r="G577" t="str">
            <v>GÓZD</v>
          </cell>
          <cell r="H577">
            <v>26634</v>
          </cell>
          <cell r="I577">
            <v>5</v>
          </cell>
          <cell r="J577" t="str">
            <v>26-634</v>
          </cell>
          <cell r="K577">
            <v>483202324</v>
          </cell>
          <cell r="L577" t="str">
            <v>andrzejkorycki@onet.eu</v>
          </cell>
          <cell r="M577" t="str">
            <v>796-216-72-96</v>
          </cell>
        </row>
        <row r="578">
          <cell r="A578" t="str">
            <v>01-18751</v>
          </cell>
          <cell r="B578" t="str">
            <v>GOSPODARSTWO ROLNE SUCHECKI SŁAWOMIR</v>
          </cell>
          <cell r="C578" t="str">
            <v>GR SUCHECKI SŁAWOMIR</v>
          </cell>
          <cell r="D578" t="str">
            <v>GLEBA</v>
          </cell>
          <cell r="F578">
            <v>9</v>
          </cell>
          <cell r="G578" t="str">
            <v>KADZIDŁO</v>
          </cell>
          <cell r="H578">
            <v>7420</v>
          </cell>
          <cell r="I578">
            <v>4</v>
          </cell>
          <cell r="J578" t="str">
            <v>07-420</v>
          </cell>
          <cell r="K578">
            <v>297613923</v>
          </cell>
          <cell r="L578" t="str">
            <v>madzia.nietupska@op.pl</v>
          </cell>
          <cell r="M578" t="str">
            <v>758-190-19-77</v>
          </cell>
        </row>
        <row r="579">
          <cell r="A579" t="str">
            <v>01-18761</v>
          </cell>
          <cell r="B579" t="str">
            <v>WIŚNIEWSKI ARKADIUSZ</v>
          </cell>
          <cell r="C579" t="str">
            <v>WIŚNIEWSKI ARKADIUSZ</v>
          </cell>
          <cell r="D579" t="str">
            <v>STARA ZBLICHA</v>
          </cell>
          <cell r="F579">
            <v>12</v>
          </cell>
          <cell r="G579" t="str">
            <v>PŁONIAWY BRAMURA</v>
          </cell>
          <cell r="H579">
            <v>6210</v>
          </cell>
          <cell r="I579">
            <v>4</v>
          </cell>
          <cell r="J579" t="str">
            <v>06-210</v>
          </cell>
          <cell r="M579" t="str">
            <v>757-142-00-87</v>
          </cell>
        </row>
        <row r="580">
          <cell r="A580" t="str">
            <v>01-18771</v>
          </cell>
          <cell r="B580" t="str">
            <v>GOSPODARSTWO ROLNE KOBYLIŃSKI MICHAŁ</v>
          </cell>
          <cell r="C580" t="str">
            <v>GR KOBYLIŃSKI MICHAŁ</v>
          </cell>
          <cell r="D580" t="str">
            <v>ULATOWO POGORZEL</v>
          </cell>
          <cell r="F580" t="str">
            <v>76 B</v>
          </cell>
          <cell r="G580" t="str">
            <v>JEDNOROŻEC</v>
          </cell>
          <cell r="H580">
            <v>6323</v>
          </cell>
          <cell r="I580">
            <v>4</v>
          </cell>
          <cell r="J580" t="str">
            <v>06-323</v>
          </cell>
          <cell r="K580">
            <v>297518025</v>
          </cell>
          <cell r="L580" t="str">
            <v>monika.michal76@gmail.com</v>
          </cell>
          <cell r="M580" t="str">
            <v>761-135-05-37</v>
          </cell>
        </row>
        <row r="581">
          <cell r="A581" t="str">
            <v>01-18851</v>
          </cell>
          <cell r="B581" t="str">
            <v>KOŁAKOWSKI PAWEŁ</v>
          </cell>
          <cell r="C581" t="str">
            <v>KOŁAKOWSKI PAWEŁ</v>
          </cell>
          <cell r="D581" t="str">
            <v>PAWŁOWO</v>
          </cell>
          <cell r="F581">
            <v>21</v>
          </cell>
          <cell r="G581" t="str">
            <v>SZYDŁOWO</v>
          </cell>
          <cell r="H581">
            <v>6516</v>
          </cell>
          <cell r="I581">
            <v>4</v>
          </cell>
          <cell r="J581" t="str">
            <v>06-516</v>
          </cell>
          <cell r="K581" t="str">
            <v>023-612-06-08</v>
          </cell>
          <cell r="M581" t="str">
            <v>569-164-64-56</v>
          </cell>
        </row>
        <row r="582">
          <cell r="A582" t="str">
            <v>01-18861</v>
          </cell>
          <cell r="B582" t="str">
            <v>GOSPODARSTWO ROLNE RYTEL-KUC JACEK</v>
          </cell>
          <cell r="C582" t="str">
            <v>GR RYTEL-KUC JACEK</v>
          </cell>
          <cell r="D582" t="str">
            <v>RYTELE OLECHNY</v>
          </cell>
          <cell r="F582">
            <v>14</v>
          </cell>
          <cell r="G582" t="str">
            <v>CERANÓW</v>
          </cell>
          <cell r="H582">
            <v>8322</v>
          </cell>
          <cell r="I582">
            <v>4</v>
          </cell>
          <cell r="J582" t="str">
            <v>08-322</v>
          </cell>
          <cell r="K582">
            <v>257814354</v>
          </cell>
          <cell r="L582" t="str">
            <v>jacekrytel-kuc9@wp.pl</v>
          </cell>
          <cell r="M582" t="str">
            <v>823-104-32-55</v>
          </cell>
        </row>
        <row r="583">
          <cell r="A583" t="str">
            <v>01-18871</v>
          </cell>
          <cell r="B583" t="str">
            <v>GOSPODARSTWO ROLNE TODOROWSKI MAREK</v>
          </cell>
          <cell r="C583" t="str">
            <v>GR TODOROWSKI MAREK</v>
          </cell>
          <cell r="D583" t="str">
            <v>SMROCK DWÓR</v>
          </cell>
          <cell r="F583">
            <v>17</v>
          </cell>
          <cell r="G583" t="str">
            <v>SZELKÓW</v>
          </cell>
          <cell r="H583">
            <v>6220</v>
          </cell>
          <cell r="I583">
            <v>4</v>
          </cell>
          <cell r="J583" t="str">
            <v>06-220</v>
          </cell>
          <cell r="K583">
            <v>297176145</v>
          </cell>
          <cell r="L583" t="str">
            <v>mtod@interia.pl</v>
          </cell>
          <cell r="M583" t="str">
            <v>757-13-11-352</v>
          </cell>
        </row>
        <row r="584">
          <cell r="A584" t="str">
            <v>01-18901</v>
          </cell>
          <cell r="B584" t="str">
            <v>RZEWNICKI ANDRZEJ</v>
          </cell>
          <cell r="C584" t="str">
            <v>RZEWNICKI ANDRZEJ</v>
          </cell>
          <cell r="D584" t="str">
            <v>RAFAŁY</v>
          </cell>
          <cell r="F584">
            <v>8</v>
          </cell>
          <cell r="G584" t="str">
            <v>KARNIEWO</v>
          </cell>
          <cell r="H584">
            <v>6425</v>
          </cell>
          <cell r="I584">
            <v>4</v>
          </cell>
          <cell r="J584" t="str">
            <v>06-425</v>
          </cell>
          <cell r="L584" t="str">
            <v>witkotom@wp.pl</v>
          </cell>
          <cell r="M584" t="str">
            <v>757-133-71-10</v>
          </cell>
        </row>
        <row r="585">
          <cell r="A585" t="str">
            <v>01-18911</v>
          </cell>
          <cell r="B585" t="str">
            <v>MARKOWSKI JACEK</v>
          </cell>
          <cell r="C585" t="str">
            <v>MARKOWSKI JACEK</v>
          </cell>
          <cell r="D585" t="str">
            <v>POSIADAŁY</v>
          </cell>
          <cell r="F585">
            <v>91</v>
          </cell>
          <cell r="G585" t="str">
            <v>CEGŁÓW</v>
          </cell>
          <cell r="H585">
            <v>5319</v>
          </cell>
          <cell r="I585">
            <v>4</v>
          </cell>
          <cell r="J585" t="str">
            <v>05-319</v>
          </cell>
          <cell r="L585" t="str">
            <v>markowska.monika19@gmail.com</v>
          </cell>
          <cell r="M585" t="str">
            <v>822-204-54-09</v>
          </cell>
        </row>
        <row r="586">
          <cell r="A586" t="str">
            <v>01-18991</v>
          </cell>
          <cell r="B586" t="str">
            <v>DUDZIK WITOLD</v>
          </cell>
          <cell r="C586" t="str">
            <v>DUDZIK WITOLD</v>
          </cell>
          <cell r="D586" t="str">
            <v>STARY GONIWILK</v>
          </cell>
          <cell r="F586">
            <v>1</v>
          </cell>
          <cell r="G586" t="str">
            <v>ŻELECHÓW</v>
          </cell>
          <cell r="H586">
            <v>8430</v>
          </cell>
          <cell r="I586">
            <v>4</v>
          </cell>
          <cell r="J586" t="str">
            <v>08-430</v>
          </cell>
          <cell r="L586" t="str">
            <v>lykan218@wp.pl</v>
          </cell>
          <cell r="M586" t="str">
            <v>826-135-66-16</v>
          </cell>
        </row>
        <row r="587">
          <cell r="A587" t="str">
            <v>01-19031</v>
          </cell>
          <cell r="B587" t="str">
            <v>GOSPODARSTWO ROLNE BARTOŁD KRZYSZTOF</v>
          </cell>
          <cell r="C587" t="str">
            <v>GR BARTOŁD KRZYSZTOF</v>
          </cell>
          <cell r="D587" t="str">
            <v>BUDZYNO WALĘDZIĘTA</v>
          </cell>
          <cell r="F587">
            <v>28</v>
          </cell>
          <cell r="G587" t="str">
            <v>MAKÓW MAZOWIECKI</v>
          </cell>
          <cell r="H587">
            <v>6200</v>
          </cell>
          <cell r="I587">
            <v>4</v>
          </cell>
          <cell r="J587" t="str">
            <v>06-200</v>
          </cell>
          <cell r="L587" t="str">
            <v>krzysztof.bartold83@gmail.com</v>
          </cell>
          <cell r="M587" t="str">
            <v>757-138-40-84</v>
          </cell>
        </row>
        <row r="588">
          <cell r="A588" t="str">
            <v>01-19051</v>
          </cell>
          <cell r="B588" t="str">
            <v>MALISZEWSKI STANISŁAW</v>
          </cell>
          <cell r="C588" t="str">
            <v>MALISZEWSKI STANISŁAW</v>
          </cell>
          <cell r="D588" t="str">
            <v>SADKOWO</v>
          </cell>
          <cell r="F588">
            <v>10</v>
          </cell>
          <cell r="G588" t="str">
            <v>DZIERZĄŻNIA</v>
          </cell>
          <cell r="H588">
            <v>9164</v>
          </cell>
          <cell r="I588">
            <v>4</v>
          </cell>
          <cell r="J588" t="str">
            <v>09-164</v>
          </cell>
          <cell r="M588" t="str">
            <v>567-16-31-285</v>
          </cell>
        </row>
        <row r="589">
          <cell r="A589" t="str">
            <v>01-19071</v>
          </cell>
          <cell r="B589" t="str">
            <v>SZCZEPAŃSKI ADAM</v>
          </cell>
          <cell r="C589" t="str">
            <v>SZCZEPAŃSKI ADAM</v>
          </cell>
          <cell r="D589" t="str">
            <v>BYSZEWO</v>
          </cell>
          <cell r="F589">
            <v>32</v>
          </cell>
          <cell r="G589" t="str">
            <v>KARNIEWO</v>
          </cell>
          <cell r="H589">
            <v>6425</v>
          </cell>
          <cell r="I589">
            <v>4</v>
          </cell>
          <cell r="J589" t="str">
            <v>06-425</v>
          </cell>
          <cell r="K589" t="str">
            <v>29 691-12-80</v>
          </cell>
          <cell r="L589" t="str">
            <v>adamsz966@o2.pl</v>
          </cell>
          <cell r="M589" t="str">
            <v>757-13-35-855</v>
          </cell>
        </row>
        <row r="590">
          <cell r="A590" t="str">
            <v>01-19081</v>
          </cell>
          <cell r="B590" t="str">
            <v>PRZYCHODZKI SŁAWOMIR</v>
          </cell>
          <cell r="C590" t="str">
            <v>PRZYCHODZKI SŁAWOMIR</v>
          </cell>
          <cell r="D590" t="str">
            <v>BYSZEWO</v>
          </cell>
          <cell r="F590">
            <v>33</v>
          </cell>
          <cell r="G590" t="str">
            <v>KARNIEWO</v>
          </cell>
          <cell r="H590">
            <v>6425</v>
          </cell>
          <cell r="I590">
            <v>4</v>
          </cell>
          <cell r="J590" t="str">
            <v>06-425</v>
          </cell>
          <cell r="L590" t="str">
            <v>slawomir.przychodzki@onet.pl</v>
          </cell>
          <cell r="M590" t="str">
            <v>757-13-21-416</v>
          </cell>
        </row>
        <row r="591">
          <cell r="A591" t="str">
            <v>01-19141</v>
          </cell>
          <cell r="B591" t="str">
            <v>ZAKRZEWSKI KAMIL</v>
          </cell>
          <cell r="C591" t="str">
            <v>ZAKRZEWSKI KAMIL</v>
          </cell>
          <cell r="D591" t="str">
            <v>GÓRKI</v>
          </cell>
          <cell r="F591">
            <v>5</v>
          </cell>
          <cell r="G591" t="str">
            <v>CZERNICE BOROWE</v>
          </cell>
          <cell r="H591">
            <v>6415</v>
          </cell>
          <cell r="I591">
            <v>4</v>
          </cell>
          <cell r="J591" t="str">
            <v>06-415</v>
          </cell>
          <cell r="K591">
            <v>296762203</v>
          </cell>
          <cell r="M591">
            <v>7611439668</v>
          </cell>
        </row>
        <row r="592">
          <cell r="A592" t="str">
            <v>01-19171</v>
          </cell>
          <cell r="B592" t="str">
            <v>GOSPODARSTWO ROLNE ROBERT BUDNY</v>
          </cell>
          <cell r="C592" t="str">
            <v>GR ROBERT BUDNY</v>
          </cell>
          <cell r="D592" t="str">
            <v>BAGIENICE-FOLWARK</v>
          </cell>
          <cell r="F592">
            <v>9</v>
          </cell>
          <cell r="G592" t="str">
            <v>KRASNOSIELC</v>
          </cell>
          <cell r="H592">
            <v>6212</v>
          </cell>
          <cell r="I592">
            <v>4</v>
          </cell>
          <cell r="J592" t="str">
            <v>06-212</v>
          </cell>
          <cell r="K592">
            <v>297175953</v>
          </cell>
          <cell r="L592" t="str">
            <v>robebud@gmail.com</v>
          </cell>
          <cell r="M592" t="str">
            <v>757-14-64-104</v>
          </cell>
        </row>
        <row r="593">
          <cell r="A593" t="str">
            <v>01-19221</v>
          </cell>
          <cell r="B593" t="str">
            <v>GOSPODARSTWO ROLNE POTERA KAROL</v>
          </cell>
          <cell r="C593" t="str">
            <v>GR POTERA KAROL</v>
          </cell>
          <cell r="D593" t="str">
            <v>LISÓW</v>
          </cell>
          <cell r="F593">
            <v>38</v>
          </cell>
          <cell r="G593" t="str">
            <v>JEDLIŃSK</v>
          </cell>
          <cell r="H593">
            <v>26660</v>
          </cell>
          <cell r="I593">
            <v>5</v>
          </cell>
          <cell r="J593" t="str">
            <v>26-660</v>
          </cell>
          <cell r="L593" t="str">
            <v>lukasz77potera@onet.pl</v>
          </cell>
          <cell r="M593" t="str">
            <v>796-247-16-92</v>
          </cell>
        </row>
        <row r="594">
          <cell r="A594" t="str">
            <v>01-19251</v>
          </cell>
          <cell r="B594" t="str">
            <v>KOBYLIŃSKI ANDRZEJ</v>
          </cell>
          <cell r="C594" t="str">
            <v>KOBYLIŃSKI ANDRZEJ</v>
          </cell>
          <cell r="D594" t="str">
            <v>BUDZYNO WALĘDZIĘTA</v>
          </cell>
          <cell r="F594">
            <v>42</v>
          </cell>
          <cell r="G594" t="str">
            <v>MAKÓW MAZOWIECKI</v>
          </cell>
          <cell r="H594">
            <v>6200</v>
          </cell>
          <cell r="I594">
            <v>4</v>
          </cell>
          <cell r="J594" t="str">
            <v>06-200</v>
          </cell>
          <cell r="L594" t="str">
            <v>k.duszczyk@pfhb.pl</v>
          </cell>
          <cell r="M594" t="str">
            <v>757-126-31-85</v>
          </cell>
        </row>
        <row r="595">
          <cell r="A595" t="str">
            <v>01-19311</v>
          </cell>
          <cell r="B595" t="str">
            <v>GOSPODARSTWO ROLNE ROGALSKI PRZEMYSŁAW</v>
          </cell>
          <cell r="C595" t="str">
            <v>GR ROGALSKI PRZEMYSŁAW</v>
          </cell>
          <cell r="D595" t="str">
            <v>DRĄŻDŻEWO MAŁE</v>
          </cell>
          <cell r="F595">
            <v>5</v>
          </cell>
          <cell r="G595" t="str">
            <v>KRASNOSIELC</v>
          </cell>
          <cell r="H595">
            <v>6214</v>
          </cell>
          <cell r="I595">
            <v>4</v>
          </cell>
          <cell r="J595" t="str">
            <v>06-214</v>
          </cell>
          <cell r="K595">
            <v>297141260</v>
          </cell>
          <cell r="L595" t="str">
            <v>przemekr19@wp.pl</v>
          </cell>
          <cell r="M595" t="str">
            <v>757-144-25-16</v>
          </cell>
        </row>
        <row r="596">
          <cell r="A596" t="str">
            <v>01-19321</v>
          </cell>
          <cell r="B596" t="str">
            <v>GOSPODARSTWO ROLNE RADOMIR MATYSIAK</v>
          </cell>
          <cell r="C596" t="str">
            <v>GR RADOMIR MATYSIAK</v>
          </cell>
          <cell r="D596" t="str">
            <v>OLSZEWO-BORZYMY</v>
          </cell>
          <cell r="F596">
            <v>14</v>
          </cell>
          <cell r="G596" t="str">
            <v>KONOPKI</v>
          </cell>
          <cell r="H596">
            <v>6560</v>
          </cell>
          <cell r="I596">
            <v>4</v>
          </cell>
          <cell r="J596" t="str">
            <v>06-560</v>
          </cell>
          <cell r="L596" t="str">
            <v>radziom99@wp.pl</v>
          </cell>
          <cell r="M596" t="str">
            <v>569-181-16-36</v>
          </cell>
        </row>
        <row r="597">
          <cell r="A597" t="str">
            <v>01-19371</v>
          </cell>
          <cell r="B597" t="str">
            <v>GAŁĄZKA MARCIN</v>
          </cell>
          <cell r="C597" t="str">
            <v>GAŁĄZKA MARCIN</v>
          </cell>
          <cell r="D597" t="str">
            <v>RYCZYSKA</v>
          </cell>
          <cell r="F597">
            <v>20</v>
          </cell>
          <cell r="G597" t="str">
            <v>MIASTKÓW KOSCIELNY</v>
          </cell>
          <cell r="H597">
            <v>8420</v>
          </cell>
          <cell r="I597">
            <v>4</v>
          </cell>
          <cell r="J597" t="str">
            <v>08-420</v>
          </cell>
          <cell r="L597" t="str">
            <v>marcin.galazka77@wp.pl</v>
          </cell>
          <cell r="M597" t="str">
            <v>826-173-40-18</v>
          </cell>
        </row>
        <row r="598">
          <cell r="A598" t="str">
            <v>01-19381</v>
          </cell>
          <cell r="B598" t="str">
            <v>GOSPODARSTWO ROLNE ZAKRZEWSKI SYLWESTER</v>
          </cell>
          <cell r="C598" t="str">
            <v>GR ZAKRZEWSKI SYLWESTER</v>
          </cell>
          <cell r="D598" t="str">
            <v>ZAKRZEWO ZALESIE</v>
          </cell>
          <cell r="F598">
            <v>2</v>
          </cell>
          <cell r="G598" t="str">
            <v>SZULBORZE WIELKIE</v>
          </cell>
          <cell r="H598">
            <v>7324</v>
          </cell>
          <cell r="I598">
            <v>4</v>
          </cell>
          <cell r="J598" t="str">
            <v>07-324</v>
          </cell>
          <cell r="K598" t="str">
            <v>0-86 4783028</v>
          </cell>
          <cell r="L598" t="str">
            <v>ANETA6510@OP.PL</v>
          </cell>
          <cell r="M598" t="str">
            <v>723-140-09-38</v>
          </cell>
        </row>
        <row r="599">
          <cell r="A599" t="str">
            <v>01-19391</v>
          </cell>
          <cell r="B599" t="str">
            <v>GOSPODARSTWO ROLNE GAŚ GRAŻYNA</v>
          </cell>
          <cell r="C599" t="str">
            <v>GR GAŚ GRAŻYNA</v>
          </cell>
          <cell r="D599" t="str">
            <v>GRABOWO</v>
          </cell>
          <cell r="F599">
            <v>3</v>
          </cell>
          <cell r="G599" t="str">
            <v>ZARĘBY KOŚCIELNE</v>
          </cell>
          <cell r="H599">
            <v>7323</v>
          </cell>
          <cell r="I599">
            <v>4</v>
          </cell>
          <cell r="J599" t="str">
            <v>07-323</v>
          </cell>
          <cell r="L599" t="str">
            <v>agata_k_c@op.pl</v>
          </cell>
          <cell r="M599" t="str">
            <v>723-108-63-30</v>
          </cell>
        </row>
        <row r="600">
          <cell r="A600" t="str">
            <v>01-19401</v>
          </cell>
          <cell r="B600" t="str">
            <v>GOSPODARSTWO ROLNE GUZOWSKI PIOTR</v>
          </cell>
          <cell r="C600" t="str">
            <v>GR GUZOWSKI PIOTR</v>
          </cell>
          <cell r="D600" t="str">
            <v>SYPNIEWO</v>
          </cell>
          <cell r="E600" t="str">
            <v>GRODZISKA</v>
          </cell>
          <cell r="F600">
            <v>6</v>
          </cell>
          <cell r="G600" t="str">
            <v>SYPNIEWO</v>
          </cell>
          <cell r="H600">
            <v>6216</v>
          </cell>
          <cell r="I600">
            <v>4</v>
          </cell>
          <cell r="J600" t="str">
            <v>06-216</v>
          </cell>
          <cell r="K600">
            <v>297177822</v>
          </cell>
          <cell r="L600" t="str">
            <v>guzowskipiotr@wp.pl</v>
          </cell>
          <cell r="M600" t="str">
            <v>757-136-53-13</v>
          </cell>
        </row>
        <row r="601">
          <cell r="A601" t="str">
            <v>01-19441</v>
          </cell>
          <cell r="B601" t="str">
            <v>KRAJEWSKI WIESŁAW</v>
          </cell>
          <cell r="C601" t="str">
            <v>KRAJEWSKI WIESŁAW</v>
          </cell>
          <cell r="D601" t="str">
            <v>STARY JANIN</v>
          </cell>
          <cell r="F601">
            <v>7</v>
          </cell>
          <cell r="G601" t="str">
            <v>KRASNE</v>
          </cell>
          <cell r="H601">
            <v>6408</v>
          </cell>
          <cell r="I601">
            <v>4</v>
          </cell>
          <cell r="J601" t="str">
            <v>06-408</v>
          </cell>
          <cell r="L601" t="str">
            <v>dominika_rz@wp.pl</v>
          </cell>
          <cell r="M601" t="str">
            <v>761-144-41-26</v>
          </cell>
        </row>
        <row r="602">
          <cell r="A602" t="str">
            <v>01-19481</v>
          </cell>
          <cell r="B602" t="str">
            <v>GOSPODARSTWO ROLNE FABISIAK PIOTR</v>
          </cell>
          <cell r="C602" t="str">
            <v>GR FABISIAK PIOTR</v>
          </cell>
          <cell r="D602" t="str">
            <v>ŁUKOWO</v>
          </cell>
          <cell r="F602">
            <v>63</v>
          </cell>
          <cell r="G602" t="str">
            <v>KARNIEWO</v>
          </cell>
          <cell r="H602">
            <v>6425</v>
          </cell>
          <cell r="I602">
            <v>4</v>
          </cell>
          <cell r="J602" t="str">
            <v>06-425</v>
          </cell>
          <cell r="K602">
            <v>296911308</v>
          </cell>
          <cell r="L602" t="str">
            <v>piotrek240182@wp.pl</v>
          </cell>
          <cell r="M602" t="str">
            <v>757-139-86-43</v>
          </cell>
        </row>
        <row r="603">
          <cell r="A603" t="str">
            <v>01-19491</v>
          </cell>
          <cell r="B603" t="str">
            <v>GOSPODARSTWO ROLNE WOJTKOWSKI KRZYSZTOF</v>
          </cell>
          <cell r="C603" t="str">
            <v>GR WOJTKOWSKI KRZYSZTOF</v>
          </cell>
          <cell r="D603" t="str">
            <v>ZARĘBY CHOROMANY</v>
          </cell>
          <cell r="F603">
            <v>4</v>
          </cell>
          <cell r="G603" t="str">
            <v>CZYŻEW</v>
          </cell>
          <cell r="H603">
            <v>18220</v>
          </cell>
          <cell r="I603">
            <v>5</v>
          </cell>
          <cell r="J603" t="str">
            <v>18-220</v>
          </cell>
          <cell r="K603" t="str">
            <v>086-271-73-49</v>
          </cell>
          <cell r="L603" t="str">
            <v>magdalenawojtkowski@wp.pl</v>
          </cell>
          <cell r="M603" t="str">
            <v>759-154-07-59</v>
          </cell>
        </row>
        <row r="604">
          <cell r="A604" t="str">
            <v>01-19521</v>
          </cell>
          <cell r="B604" t="str">
            <v>GOSPODARSTWO ROLNE NASIŁOWSKI LESZEK</v>
          </cell>
          <cell r="C604" t="str">
            <v>GR NASIŁOWSKI LESZEK</v>
          </cell>
          <cell r="D604" t="str">
            <v>BRODACZE</v>
          </cell>
          <cell r="F604">
            <v>20</v>
          </cell>
          <cell r="G604" t="str">
            <v>SOKOŁÓW PODLASKI</v>
          </cell>
          <cell r="H604">
            <v>8300</v>
          </cell>
          <cell r="I604">
            <v>4</v>
          </cell>
          <cell r="J604" t="str">
            <v>08-300</v>
          </cell>
          <cell r="L604" t="str">
            <v>nasilowski_leszek@o2.pl</v>
          </cell>
          <cell r="M604" t="str">
            <v>823-100-55-04</v>
          </cell>
        </row>
        <row r="605">
          <cell r="A605" t="str">
            <v>01-19541</v>
          </cell>
          <cell r="B605" t="str">
            <v>DŹWIGAŁOWSKI MICHAŁ</v>
          </cell>
          <cell r="C605" t="str">
            <v>DŹWIGAŁOWSKI MICHAŁ</v>
          </cell>
          <cell r="D605" t="str">
            <v>KOWNACICA</v>
          </cell>
          <cell r="F605">
            <v>27</v>
          </cell>
          <cell r="G605" t="str">
            <v>SOBOLEW</v>
          </cell>
          <cell r="H605">
            <v>8460</v>
          </cell>
          <cell r="I605">
            <v>4</v>
          </cell>
          <cell r="J605" t="str">
            <v>08-460</v>
          </cell>
          <cell r="K605">
            <v>256833464</v>
          </cell>
          <cell r="L605" t="str">
            <v>marta8290@wp.pl</v>
          </cell>
          <cell r="M605" t="str">
            <v>826-197-39-41</v>
          </cell>
        </row>
        <row r="606">
          <cell r="A606" t="str">
            <v>01-19571</v>
          </cell>
          <cell r="B606" t="str">
            <v>GOSPODARSTWO ROLNE GODLEWSKA JADWIGA</v>
          </cell>
          <cell r="C606" t="str">
            <v>GR GODLEWSKA JADWIGA</v>
          </cell>
          <cell r="D606" t="str">
            <v>TYMIANKI PACHOŁY</v>
          </cell>
          <cell r="F606">
            <v>3</v>
          </cell>
          <cell r="G606" t="str">
            <v>BOGUTY PIANKI</v>
          </cell>
          <cell r="H606">
            <v>7325</v>
          </cell>
          <cell r="I606">
            <v>4</v>
          </cell>
          <cell r="J606" t="str">
            <v>07-325</v>
          </cell>
          <cell r="K606">
            <v>864781698</v>
          </cell>
          <cell r="L606" t="str">
            <v>jadwigagodlewska14@gmail.com</v>
          </cell>
          <cell r="M606" t="str">
            <v>759-145-90-00</v>
          </cell>
        </row>
        <row r="607">
          <cell r="A607" t="str">
            <v>01-19581</v>
          </cell>
          <cell r="B607" t="str">
            <v>BORS ROMAN</v>
          </cell>
          <cell r="C607" t="str">
            <v>BORS ROMAN</v>
          </cell>
          <cell r="D607" t="str">
            <v>NOWE ŁĘGONICE</v>
          </cell>
          <cell r="F607">
            <v>16</v>
          </cell>
          <cell r="G607" t="str">
            <v>NOWE MIASTO N/PILICĄ</v>
          </cell>
          <cell r="H607">
            <v>26420</v>
          </cell>
          <cell r="I607">
            <v>5</v>
          </cell>
          <cell r="J607" t="str">
            <v>26-420</v>
          </cell>
          <cell r="M607" t="str">
            <v>797-177-05-95</v>
          </cell>
        </row>
        <row r="608">
          <cell r="A608" t="str">
            <v>01-19591</v>
          </cell>
          <cell r="B608" t="str">
            <v>PYSZNIAK JAN</v>
          </cell>
          <cell r="C608" t="str">
            <v>PYSZNIAK JAN</v>
          </cell>
          <cell r="D608" t="str">
            <v>GRUDUSK</v>
          </cell>
          <cell r="E608" t="str">
            <v>ŻEROMSKIEGO</v>
          </cell>
          <cell r="F608">
            <v>40</v>
          </cell>
          <cell r="G608" t="str">
            <v>GRUDUSK</v>
          </cell>
          <cell r="H608">
            <v>6460</v>
          </cell>
          <cell r="I608">
            <v>4</v>
          </cell>
          <cell r="J608" t="str">
            <v>06-460</v>
          </cell>
          <cell r="K608" t="str">
            <v>23 671-50-37</v>
          </cell>
          <cell r="M608" t="str">
            <v>566-173-71-31</v>
          </cell>
        </row>
        <row r="609">
          <cell r="A609" t="str">
            <v>01-19611</v>
          </cell>
          <cell r="B609" t="str">
            <v>MARKOWSKI TOMASZ</v>
          </cell>
          <cell r="C609" t="str">
            <v>MARKOWSKI TOMASZ</v>
          </cell>
          <cell r="D609" t="str">
            <v>SKRZYNKI</v>
          </cell>
          <cell r="F609">
            <v>16</v>
          </cell>
          <cell r="G609" t="str">
            <v>PŁOŃSK</v>
          </cell>
          <cell r="H609">
            <v>9100</v>
          </cell>
          <cell r="I609">
            <v>4</v>
          </cell>
          <cell r="J609" t="str">
            <v>09-100</v>
          </cell>
          <cell r="M609" t="str">
            <v>567-148-91-14</v>
          </cell>
        </row>
        <row r="610">
          <cell r="A610" t="str">
            <v>01-19651</v>
          </cell>
          <cell r="B610" t="str">
            <v>GOSPODARSTWO ROLNE GAŁĄZKA JERZY</v>
          </cell>
          <cell r="C610" t="str">
            <v>GR GAŁĄZKA JERZY</v>
          </cell>
          <cell r="D610" t="str">
            <v>SOJKÓWEK</v>
          </cell>
          <cell r="F610">
            <v>17</v>
          </cell>
          <cell r="G610" t="str">
            <v>SADOWNE</v>
          </cell>
          <cell r="H610">
            <v>7140</v>
          </cell>
          <cell r="I610">
            <v>4</v>
          </cell>
          <cell r="J610" t="str">
            <v>07-140</v>
          </cell>
          <cell r="L610" t="str">
            <v>marcin10765@wp.pl</v>
          </cell>
          <cell r="M610" t="str">
            <v>824-158-42-25</v>
          </cell>
        </row>
        <row r="611">
          <cell r="A611" t="str">
            <v>01-19661</v>
          </cell>
          <cell r="B611" t="str">
            <v>PRASUŁA ZBIGNIEW WIESŁAW</v>
          </cell>
          <cell r="C611" t="str">
            <v>PRASUŁA ZBIGNIEW W.</v>
          </cell>
          <cell r="D611" t="str">
            <v>ŻAKÓW</v>
          </cell>
          <cell r="F611">
            <v>3</v>
          </cell>
          <cell r="G611" t="str">
            <v>SIENNICA</v>
          </cell>
          <cell r="H611">
            <v>5332</v>
          </cell>
          <cell r="I611">
            <v>4</v>
          </cell>
          <cell r="J611" t="str">
            <v>05-332</v>
          </cell>
          <cell r="L611" t="str">
            <v>arek1115@op.pl</v>
          </cell>
          <cell r="M611" t="str">
            <v>822-137-76-93</v>
          </cell>
        </row>
        <row r="612">
          <cell r="A612" t="str">
            <v>01-19701</v>
          </cell>
          <cell r="B612" t="str">
            <v>OWCZARCZYK JAN</v>
          </cell>
          <cell r="C612" t="str">
            <v>OWCZARCZYK JAN</v>
          </cell>
          <cell r="D612" t="str">
            <v>WÓLKA OSTROŻEŃSKA</v>
          </cell>
          <cell r="F612">
            <v>75</v>
          </cell>
          <cell r="G612" t="str">
            <v>GÓRZNO</v>
          </cell>
          <cell r="H612">
            <v>8404</v>
          </cell>
          <cell r="I612">
            <v>4</v>
          </cell>
          <cell r="J612" t="str">
            <v>08-404</v>
          </cell>
          <cell r="K612" t="str">
            <v>025-684-80-43</v>
          </cell>
          <cell r="M612" t="str">
            <v>826-182-75-24</v>
          </cell>
        </row>
        <row r="613">
          <cell r="A613" t="str">
            <v>01-19731</v>
          </cell>
          <cell r="B613" t="str">
            <v>GOSPODARSTWO ROLNE KLIK RYSZARD</v>
          </cell>
          <cell r="C613" t="str">
            <v>GR KLIK RYSZARD</v>
          </cell>
          <cell r="D613" t="str">
            <v>BATOGOWO</v>
          </cell>
          <cell r="F613">
            <v>9</v>
          </cell>
          <cell r="G613" t="str">
            <v>SYPNIEWO</v>
          </cell>
          <cell r="H613">
            <v>6216</v>
          </cell>
          <cell r="I613">
            <v>4</v>
          </cell>
          <cell r="J613" t="str">
            <v>06-216</v>
          </cell>
          <cell r="K613">
            <v>2971777633</v>
          </cell>
          <cell r="L613" t="str">
            <v>RYSZARD.KLIK@GMAIL.COM</v>
          </cell>
          <cell r="M613" t="str">
            <v>757-106-86-73</v>
          </cell>
        </row>
        <row r="614">
          <cell r="A614" t="str">
            <v>01-19751</v>
          </cell>
          <cell r="B614" t="str">
            <v>GOSPODARSTWO ROLNE KWIATKOWSKI KRZYSZTOF</v>
          </cell>
          <cell r="C614" t="str">
            <v>GR KWIATKOWSKI KRZYSZTOF</v>
          </cell>
          <cell r="D614" t="str">
            <v>BUDNE</v>
          </cell>
          <cell r="F614">
            <v>27</v>
          </cell>
          <cell r="G614" t="str">
            <v>TROSZYN</v>
          </cell>
          <cell r="H614">
            <v>7405</v>
          </cell>
          <cell r="I614">
            <v>4</v>
          </cell>
          <cell r="J614" t="str">
            <v>07-405</v>
          </cell>
          <cell r="K614">
            <v>297671680</v>
          </cell>
          <cell r="L614" t="str">
            <v>malgos31@gmail.com</v>
          </cell>
          <cell r="M614" t="str">
            <v>758-191-22-77</v>
          </cell>
        </row>
        <row r="615">
          <cell r="A615" t="str">
            <v>01-19791</v>
          </cell>
          <cell r="B615" t="str">
            <v>TOMASZ NISKI GOSPODARSTWO ROLNE</v>
          </cell>
          <cell r="C615" t="str">
            <v>GR TOMASZ NISKI</v>
          </cell>
          <cell r="D615" t="str">
            <v>ROMANY FUSZKI</v>
          </cell>
          <cell r="F615">
            <v>7</v>
          </cell>
          <cell r="G615" t="str">
            <v>PRZASNYSZ</v>
          </cell>
          <cell r="H615">
            <v>6300</v>
          </cell>
          <cell r="I615">
            <v>4</v>
          </cell>
          <cell r="J615" t="str">
            <v>06-300</v>
          </cell>
          <cell r="L615" t="str">
            <v>danusia127@vp.pl</v>
          </cell>
          <cell r="M615">
            <v>7611039041</v>
          </cell>
        </row>
        <row r="616">
          <cell r="A616" t="str">
            <v>01-19831</v>
          </cell>
          <cell r="B616" t="str">
            <v>GOSPODARSTWO ROLNE MICHAŁ TOPA</v>
          </cell>
          <cell r="C616" t="str">
            <v>GR MICHAŁ TOPA</v>
          </cell>
          <cell r="D616" t="str">
            <v>DRĄŻDŻEWO-KUJAWY</v>
          </cell>
          <cell r="F616">
            <v>48</v>
          </cell>
          <cell r="G616" t="str">
            <v>KRASNOSIELC</v>
          </cell>
          <cell r="H616">
            <v>6214</v>
          </cell>
          <cell r="I616">
            <v>4</v>
          </cell>
          <cell r="J616" t="str">
            <v>06-214</v>
          </cell>
          <cell r="K616">
            <v>297141179</v>
          </cell>
          <cell r="L616" t="str">
            <v>jolatopa@interia.eu</v>
          </cell>
          <cell r="M616" t="str">
            <v>757-138-61-14</v>
          </cell>
        </row>
        <row r="617">
          <cell r="A617" t="str">
            <v>01-19851</v>
          </cell>
          <cell r="B617" t="str">
            <v>GOSPODARSTWO ROLNE ŁUKASZ TOMCZAK</v>
          </cell>
          <cell r="C617" t="str">
            <v>GR ŁUKASZ TOMCZAK</v>
          </cell>
          <cell r="D617" t="str">
            <v>ŁUKOWO</v>
          </cell>
          <cell r="F617">
            <v>56</v>
          </cell>
          <cell r="G617" t="str">
            <v>KARNIEWO</v>
          </cell>
          <cell r="H617">
            <v>6425</v>
          </cell>
          <cell r="I617">
            <v>4</v>
          </cell>
          <cell r="J617" t="str">
            <v>06-425</v>
          </cell>
          <cell r="K617">
            <v>236911315</v>
          </cell>
          <cell r="M617" t="str">
            <v>757-147-07-60</v>
          </cell>
        </row>
        <row r="618">
          <cell r="A618" t="str">
            <v>01-19881</v>
          </cell>
          <cell r="B618" t="str">
            <v>GOSPODARSTWO ROLNE KWIATKOWSKI MIROSŁAW</v>
          </cell>
          <cell r="C618" t="str">
            <v>GR KWIATKOWSKI MIROSŁAW</v>
          </cell>
          <cell r="D618" t="str">
            <v>GADOMSKIE</v>
          </cell>
          <cell r="F618">
            <v>2</v>
          </cell>
          <cell r="G618" t="str">
            <v>MYSZYNIEC</v>
          </cell>
          <cell r="H618">
            <v>7430</v>
          </cell>
          <cell r="I618">
            <v>4</v>
          </cell>
          <cell r="J618" t="str">
            <v>07-430</v>
          </cell>
          <cell r="K618" t="str">
            <v>29/7722166</v>
          </cell>
          <cell r="L618" t="str">
            <v>mirokwiat@onet.pl</v>
          </cell>
          <cell r="M618" t="str">
            <v>758-114-34-94</v>
          </cell>
        </row>
        <row r="619">
          <cell r="A619" t="str">
            <v>01-19891</v>
          </cell>
          <cell r="B619" t="str">
            <v>GOSPODARSTWO ROLNE STOLAREK KRZYSZTOF</v>
          </cell>
          <cell r="C619" t="str">
            <v>GR STOLAREK KRZYSZTOF</v>
          </cell>
          <cell r="D619" t="str">
            <v>SULGOSTÓW</v>
          </cell>
          <cell r="F619">
            <v>44</v>
          </cell>
          <cell r="G619" t="str">
            <v>KLWÓW</v>
          </cell>
          <cell r="H619">
            <v>26415</v>
          </cell>
          <cell r="I619">
            <v>5</v>
          </cell>
          <cell r="J619" t="str">
            <v>26-415</v>
          </cell>
          <cell r="M619" t="str">
            <v>799-178-21-24</v>
          </cell>
        </row>
        <row r="620">
          <cell r="A620" t="str">
            <v>01-19901</v>
          </cell>
          <cell r="B620" t="str">
            <v>SUSKA MAREK</v>
          </cell>
          <cell r="C620" t="str">
            <v>SUSKA MAREK</v>
          </cell>
          <cell r="D620" t="str">
            <v>KOLONIA ROZNISZEW</v>
          </cell>
          <cell r="F620">
            <v>22</v>
          </cell>
          <cell r="G620" t="str">
            <v>MAGNUSZEW</v>
          </cell>
          <cell r="H620">
            <v>26910</v>
          </cell>
          <cell r="I620">
            <v>5</v>
          </cell>
          <cell r="J620" t="str">
            <v>26-910</v>
          </cell>
          <cell r="K620">
            <v>486220955</v>
          </cell>
          <cell r="L620" t="str">
            <v>psprozniszew@nq.pl</v>
          </cell>
          <cell r="M620" t="str">
            <v>812-173-78-50</v>
          </cell>
        </row>
        <row r="621">
          <cell r="A621" t="str">
            <v>01-19911</v>
          </cell>
          <cell r="B621" t="str">
            <v>BRYNDA MARIAN</v>
          </cell>
          <cell r="C621" t="str">
            <v>BRYNDA MARIAN</v>
          </cell>
          <cell r="D621" t="str">
            <v>BRZOZÓWKA</v>
          </cell>
          <cell r="F621">
            <v>14</v>
          </cell>
          <cell r="G621" t="str">
            <v>GRABÓW N/PILICĄ</v>
          </cell>
          <cell r="H621">
            <v>26902</v>
          </cell>
          <cell r="I621">
            <v>5</v>
          </cell>
          <cell r="J621" t="str">
            <v>26-902</v>
          </cell>
          <cell r="K621" t="str">
            <v>48 662-72-31</v>
          </cell>
          <cell r="L621" t="str">
            <v>ajaworskagrabow@wp.pl</v>
          </cell>
          <cell r="M621" t="str">
            <v>812-130-14-66</v>
          </cell>
        </row>
        <row r="622">
          <cell r="A622" t="str">
            <v>01-19941</v>
          </cell>
          <cell r="B622" t="str">
            <v>GOSPODARSTWO ROLNE PSZCZÓŁKOWSKI STANISŁAW</v>
          </cell>
          <cell r="C622" t="str">
            <v>GR PSZCZÓŁKOWSKI STANISŁAW</v>
          </cell>
          <cell r="D622" t="str">
            <v>NOWE CZERNICE</v>
          </cell>
          <cell r="F622">
            <v>43</v>
          </cell>
          <cell r="G622" t="str">
            <v>CZERNICE BOROWE</v>
          </cell>
          <cell r="H622">
            <v>6415</v>
          </cell>
          <cell r="I622">
            <v>4</v>
          </cell>
          <cell r="J622" t="str">
            <v>06-415</v>
          </cell>
          <cell r="K622">
            <v>236746161</v>
          </cell>
          <cell r="L622" t="str">
            <v>lekwet@interia.eu</v>
          </cell>
          <cell r="M622" t="str">
            <v>761-138-76-35</v>
          </cell>
        </row>
        <row r="623">
          <cell r="A623" t="str">
            <v>01-19951</v>
          </cell>
          <cell r="B623" t="str">
            <v>MAJKOWSKI JANUSZ</v>
          </cell>
          <cell r="C623" t="str">
            <v>MAJKOWSKI JANUSZ</v>
          </cell>
          <cell r="D623" t="str">
            <v>LISIOGÓRA</v>
          </cell>
          <cell r="F623">
            <v>8</v>
          </cell>
          <cell r="G623" t="str">
            <v>PRZASNYSZ</v>
          </cell>
          <cell r="H623">
            <v>6300</v>
          </cell>
          <cell r="I623">
            <v>4</v>
          </cell>
          <cell r="J623" t="str">
            <v>06-300</v>
          </cell>
          <cell r="K623">
            <v>297513979</v>
          </cell>
          <cell r="M623" t="str">
            <v>761-139-43-68</v>
          </cell>
        </row>
        <row r="624">
          <cell r="A624" t="str">
            <v>01-19961</v>
          </cell>
          <cell r="B624" t="str">
            <v>GOSPODARSTWO ROLNE BUDNY SŁAWOMIR</v>
          </cell>
          <cell r="C624" t="str">
            <v>GR BUDNY SŁAWOMIR</v>
          </cell>
          <cell r="D624" t="str">
            <v>BYSZEWO</v>
          </cell>
          <cell r="F624">
            <v>26</v>
          </cell>
          <cell r="G624" t="str">
            <v>KARNIEWO</v>
          </cell>
          <cell r="H624">
            <v>6425</v>
          </cell>
          <cell r="I624">
            <v>4</v>
          </cell>
          <cell r="J624" t="str">
            <v>06-425</v>
          </cell>
          <cell r="M624" t="str">
            <v>757-135-13-86</v>
          </cell>
        </row>
        <row r="625">
          <cell r="A625" t="str">
            <v>01-19991</v>
          </cell>
          <cell r="B625" t="str">
            <v>ZASŁONKA ZBIGNIEW STANISŁAW</v>
          </cell>
          <cell r="C625" t="str">
            <v>ZASŁONKA ZBIGNIEW ST</v>
          </cell>
          <cell r="D625" t="str">
            <v>SŁONIAWY</v>
          </cell>
          <cell r="F625">
            <v>2</v>
          </cell>
          <cell r="G625" t="str">
            <v>KARNIEWO</v>
          </cell>
          <cell r="H625">
            <v>6425</v>
          </cell>
          <cell r="I625">
            <v>4</v>
          </cell>
          <cell r="J625" t="str">
            <v>06-425</v>
          </cell>
          <cell r="K625">
            <v>236911912</v>
          </cell>
          <cell r="M625" t="str">
            <v>568-13-78-161</v>
          </cell>
        </row>
        <row r="626">
          <cell r="A626" t="str">
            <v>01-20001</v>
          </cell>
          <cell r="B626" t="str">
            <v>GOSPODARSTWO ROLNE KOCHANOWICZ DARIUSZ</v>
          </cell>
          <cell r="C626" t="str">
            <v>GR KOCHANOWICZ DARIUSZ</v>
          </cell>
          <cell r="D626" t="str">
            <v>DYLEWO</v>
          </cell>
          <cell r="F626">
            <v>25</v>
          </cell>
          <cell r="G626" t="str">
            <v>SYPNIEWO</v>
          </cell>
          <cell r="H626">
            <v>6216</v>
          </cell>
          <cell r="I626">
            <v>4</v>
          </cell>
          <cell r="J626" t="str">
            <v>06-216</v>
          </cell>
          <cell r="K626">
            <v>297177668</v>
          </cell>
          <cell r="M626" t="str">
            <v>757-126-48-42</v>
          </cell>
        </row>
        <row r="627">
          <cell r="A627" t="str">
            <v>01-20021</v>
          </cell>
          <cell r="B627" t="str">
            <v>GOSPODARSTWO ROLNE KRZYSZTOF LEMANEK</v>
          </cell>
          <cell r="C627" t="str">
            <v>GR KRZYSZTOF LEMANEK</v>
          </cell>
          <cell r="D627" t="str">
            <v>NIEGOCIN</v>
          </cell>
          <cell r="F627">
            <v>9</v>
          </cell>
          <cell r="G627" t="str">
            <v>LIPOWIEC KOŚCIELNY</v>
          </cell>
          <cell r="H627">
            <v>6545</v>
          </cell>
          <cell r="I627">
            <v>4</v>
          </cell>
          <cell r="J627" t="str">
            <v>06-545</v>
          </cell>
          <cell r="K627">
            <v>236555392</v>
          </cell>
          <cell r="L627" t="str">
            <v>krzysztof.lemanek23@wp.pl</v>
          </cell>
          <cell r="M627" t="str">
            <v>569-181-12-34</v>
          </cell>
        </row>
        <row r="628">
          <cell r="A628" t="str">
            <v>01-20031</v>
          </cell>
          <cell r="B628" t="str">
            <v>GOSPODARSTWO ROLNE DOMAGAŁA ROMAN</v>
          </cell>
          <cell r="C628" t="str">
            <v>GR DOMAGAŁA ROMAN</v>
          </cell>
          <cell r="D628" t="str">
            <v>LIPOWIEC KOŚCIELNY</v>
          </cell>
          <cell r="F628">
            <v>1</v>
          </cell>
          <cell r="G628" t="str">
            <v>LIPOWIEC KOŚCIELNY</v>
          </cell>
          <cell r="H628">
            <v>6545</v>
          </cell>
          <cell r="I628">
            <v>4</v>
          </cell>
          <cell r="J628" t="str">
            <v>06-545</v>
          </cell>
          <cell r="K628" t="str">
            <v>023-655-50-80</v>
          </cell>
          <cell r="L628" t="str">
            <v>jarek.domagala1@wp.pl</v>
          </cell>
          <cell r="M628" t="str">
            <v>569-170-36-22</v>
          </cell>
        </row>
        <row r="629">
          <cell r="A629" t="str">
            <v>01-20061</v>
          </cell>
          <cell r="B629" t="str">
            <v>SKONIECZNY WIESŁAW</v>
          </cell>
          <cell r="C629" t="str">
            <v>SKONIECZNY WIESŁAW</v>
          </cell>
          <cell r="D629" t="str">
            <v>ROBERTÓW</v>
          </cell>
          <cell r="F629">
            <v>23</v>
          </cell>
          <cell r="G629" t="str">
            <v>PACYNA</v>
          </cell>
          <cell r="H629">
            <v>9541</v>
          </cell>
          <cell r="I629">
            <v>4</v>
          </cell>
          <cell r="J629" t="str">
            <v>09-541</v>
          </cell>
          <cell r="K629">
            <v>242858274</v>
          </cell>
          <cell r="L629" t="str">
            <v>wieslaw.skonieczny@wp.pl</v>
          </cell>
          <cell r="M629" t="str">
            <v>971-058-41-27</v>
          </cell>
        </row>
        <row r="630">
          <cell r="A630" t="str">
            <v>01-20081</v>
          </cell>
          <cell r="B630" t="str">
            <v>TERESIAK JADWIGA I WOJCIECH</v>
          </cell>
          <cell r="C630" t="str">
            <v>TERESIAK JADWIGA I WOJCIECH</v>
          </cell>
          <cell r="D630" t="str">
            <v>ANTONIEW</v>
          </cell>
          <cell r="F630">
            <v>17</v>
          </cell>
          <cell r="G630" t="str">
            <v>NOWA SUCHA</v>
          </cell>
          <cell r="H630">
            <v>96513</v>
          </cell>
          <cell r="I630">
            <v>5</v>
          </cell>
          <cell r="J630" t="str">
            <v>96-513</v>
          </cell>
          <cell r="K630">
            <v>468630408</v>
          </cell>
          <cell r="L630" t="str">
            <v>ateresiak@wp.pl</v>
          </cell>
          <cell r="M630" t="str">
            <v>837-15-73-728</v>
          </cell>
        </row>
        <row r="631">
          <cell r="A631" t="str">
            <v>01-20131</v>
          </cell>
          <cell r="B631" t="str">
            <v>DZIARKOWSKI TOMASZ</v>
          </cell>
          <cell r="C631" t="str">
            <v>DZIARKOWSKI TOMASZ</v>
          </cell>
          <cell r="D631" t="str">
            <v>FLORENCJA</v>
          </cell>
          <cell r="F631">
            <v>9</v>
          </cell>
          <cell r="G631" t="str">
            <v>LIGOWO</v>
          </cell>
          <cell r="H631">
            <v>9228</v>
          </cell>
          <cell r="I631">
            <v>4</v>
          </cell>
          <cell r="J631" t="str">
            <v>09-228</v>
          </cell>
          <cell r="K631">
            <v>242765301</v>
          </cell>
          <cell r="L631" t="str">
            <v>tomasz.dziarkowski@o2.pl</v>
          </cell>
          <cell r="M631" t="str">
            <v>776-151-80-79</v>
          </cell>
        </row>
        <row r="632">
          <cell r="A632" t="str">
            <v>01-20141</v>
          </cell>
          <cell r="B632" t="str">
            <v>GOSPODARSTWO ROLNE KARPIŃSKI WALDEMAR</v>
          </cell>
          <cell r="C632" t="str">
            <v>GR KARPIŃSKI WALDEMAR</v>
          </cell>
          <cell r="D632" t="str">
            <v>KLESZEWO</v>
          </cell>
          <cell r="F632">
            <v>17</v>
          </cell>
          <cell r="G632" t="str">
            <v>PUŁTUSK</v>
          </cell>
          <cell r="H632">
            <v>6100</v>
          </cell>
          <cell r="I632">
            <v>4</v>
          </cell>
          <cell r="J632" t="str">
            <v>06-100</v>
          </cell>
          <cell r="K632">
            <v>236910944</v>
          </cell>
          <cell r="L632" t="str">
            <v>anka_7268@o2.pl</v>
          </cell>
          <cell r="M632" t="str">
            <v>568-146-62-15</v>
          </cell>
        </row>
        <row r="633">
          <cell r="A633" t="str">
            <v>01-20151</v>
          </cell>
          <cell r="B633" t="str">
            <v>GOSPODARSTWO ROLNE EUGENIUSZ BŁAŻEJCZYK</v>
          </cell>
          <cell r="C633" t="str">
            <v>GR EUGENIUSZ BŁAŻEJCZYK</v>
          </cell>
          <cell r="D633" t="str">
            <v>CHĘCINY</v>
          </cell>
          <cell r="F633">
            <v>70</v>
          </cell>
          <cell r="G633" t="str">
            <v>GÓRZNO</v>
          </cell>
          <cell r="H633">
            <v>8404</v>
          </cell>
          <cell r="I633">
            <v>4</v>
          </cell>
          <cell r="J633" t="str">
            <v>08-404</v>
          </cell>
          <cell r="K633" t="str">
            <v>025-683-13-15</v>
          </cell>
          <cell r="L633" t="str">
            <v>eugeniuszblazejczyk1@wp.pl</v>
          </cell>
          <cell r="M633" t="str">
            <v>826-12-58-925</v>
          </cell>
        </row>
        <row r="634">
          <cell r="A634" t="str">
            <v>01-20171</v>
          </cell>
          <cell r="B634" t="str">
            <v>GOSPODARSTWO ROLNE KUCHAREK AGNIESZKA</v>
          </cell>
          <cell r="C634" t="str">
            <v>GR KUCHAREK AGNIESZKA</v>
          </cell>
          <cell r="D634" t="str">
            <v>KIEŁCZEW</v>
          </cell>
          <cell r="E634" t="str">
            <v>WIEJSKA</v>
          </cell>
          <cell r="F634" t="str">
            <v xml:space="preserve">   19A</v>
          </cell>
          <cell r="G634" t="str">
            <v>MAŁKINIA GÓRNA</v>
          </cell>
          <cell r="H634">
            <v>7319</v>
          </cell>
          <cell r="I634">
            <v>4</v>
          </cell>
          <cell r="J634" t="str">
            <v>07-319</v>
          </cell>
          <cell r="K634">
            <v>296449232</v>
          </cell>
          <cell r="L634" t="str">
            <v>szymon.kucharek@onet.pl</v>
          </cell>
          <cell r="M634">
            <v>7591533110</v>
          </cell>
        </row>
        <row r="635">
          <cell r="A635" t="str">
            <v>01-20181</v>
          </cell>
          <cell r="B635" t="str">
            <v>TUPACZ KRZYSZTOF</v>
          </cell>
          <cell r="C635" t="str">
            <v>TUPACZ KRZYSZTOF</v>
          </cell>
          <cell r="D635" t="str">
            <v>RAKI</v>
          </cell>
          <cell r="F635">
            <v>15</v>
          </cell>
          <cell r="G635" t="str">
            <v>KRASNOSIELC</v>
          </cell>
          <cell r="H635">
            <v>6214</v>
          </cell>
          <cell r="I635">
            <v>4</v>
          </cell>
          <cell r="J635" t="str">
            <v>06-214</v>
          </cell>
          <cell r="K635">
            <v>2971775963</v>
          </cell>
          <cell r="L635" t="str">
            <v>krzysiu-tupacz@wp.pl</v>
          </cell>
          <cell r="M635" t="str">
            <v>757-131-02-69</v>
          </cell>
        </row>
        <row r="636">
          <cell r="A636" t="str">
            <v>01-20241</v>
          </cell>
          <cell r="B636" t="str">
            <v>GOSPODARSTWO ROLNE GODLEWSKI ADRIAN</v>
          </cell>
          <cell r="C636" t="str">
            <v>GR GODLEWSKI ADRIAN</v>
          </cell>
          <cell r="D636" t="str">
            <v>GODLEWO WIELKIE</v>
          </cell>
          <cell r="F636">
            <v>34</v>
          </cell>
          <cell r="G636" t="str">
            <v>NUR</v>
          </cell>
          <cell r="H636">
            <v>7322</v>
          </cell>
          <cell r="I636">
            <v>4</v>
          </cell>
          <cell r="J636" t="str">
            <v>07-322</v>
          </cell>
          <cell r="L636" t="str">
            <v>ADIGODL@INTERIA.PL</v>
          </cell>
          <cell r="M636" t="str">
            <v>759-165-36-53</v>
          </cell>
        </row>
        <row r="637">
          <cell r="A637" t="str">
            <v>01-20251</v>
          </cell>
          <cell r="B637" t="str">
            <v>GOSPODARSTWO ROLNE ADAM KACZOREK</v>
          </cell>
          <cell r="C637" t="str">
            <v>GR ADAM KACZOREK</v>
          </cell>
          <cell r="D637" t="str">
            <v>LIPOWIEC KOŚCIELNY</v>
          </cell>
          <cell r="F637">
            <v>183</v>
          </cell>
          <cell r="G637" t="str">
            <v>LIPOWIEC KOŚCIELNY</v>
          </cell>
          <cell r="H637">
            <v>6454</v>
          </cell>
          <cell r="I637">
            <v>4</v>
          </cell>
          <cell r="J637" t="str">
            <v>06-454</v>
          </cell>
          <cell r="K637">
            <v>236555350</v>
          </cell>
          <cell r="L637" t="str">
            <v>ad.kaczorek@gmail.com</v>
          </cell>
          <cell r="M637" t="str">
            <v>571-171-79-82</v>
          </cell>
        </row>
        <row r="638">
          <cell r="A638" t="str">
            <v>01-20261</v>
          </cell>
          <cell r="B638" t="str">
            <v>BORKOWSKI WACŁAW</v>
          </cell>
          <cell r="C638" t="str">
            <v>BORKOWSKI WACŁAW</v>
          </cell>
          <cell r="D638" t="str">
            <v>BUDY GARLIŃSKIE</v>
          </cell>
          <cell r="F638">
            <v>4</v>
          </cell>
          <cell r="G638" t="str">
            <v>SZYDŁOWO</v>
          </cell>
          <cell r="H638">
            <v>6516</v>
          </cell>
          <cell r="I638">
            <v>4</v>
          </cell>
          <cell r="J638" t="str">
            <v>06-516</v>
          </cell>
          <cell r="K638">
            <v>236120253</v>
          </cell>
          <cell r="L638" t="str">
            <v>rb64385@gmail.com</v>
          </cell>
          <cell r="M638" t="str">
            <v>569-16-34-134</v>
          </cell>
        </row>
        <row r="639">
          <cell r="A639" t="str">
            <v>01-20271</v>
          </cell>
          <cell r="B639" t="str">
            <v>GOSPODARSTWO ROLNE WIŚNIEWSKI JAROSŁAW</v>
          </cell>
          <cell r="C639" t="str">
            <v>GR WIŚNIEWSKI JAROSŁAW</v>
          </cell>
          <cell r="D639" t="str">
            <v>GODLEWO MILEWEK</v>
          </cell>
          <cell r="F639">
            <v>23</v>
          </cell>
          <cell r="G639" t="str">
            <v>NUR</v>
          </cell>
          <cell r="H639">
            <v>7322</v>
          </cell>
          <cell r="I639">
            <v>4</v>
          </cell>
          <cell r="J639" t="str">
            <v>07-322</v>
          </cell>
          <cell r="K639">
            <v>862774120</v>
          </cell>
          <cell r="L639" t="str">
            <v>wiesnia_86@wp.pl</v>
          </cell>
          <cell r="M639" t="str">
            <v>759-148-09-16</v>
          </cell>
        </row>
        <row r="640">
          <cell r="A640" t="str">
            <v>01-20281</v>
          </cell>
          <cell r="B640" t="str">
            <v>GOSPODARSTWO ROLNE ORZOŁ ZDZISŁAW</v>
          </cell>
          <cell r="C640" t="str">
            <v>GR ORZOŁ ZDZISŁAW</v>
          </cell>
          <cell r="D640" t="str">
            <v>DĄBROWA</v>
          </cell>
          <cell r="F640">
            <v>11</v>
          </cell>
          <cell r="G640" t="str">
            <v>BARANOWO</v>
          </cell>
          <cell r="H640">
            <v>6320</v>
          </cell>
          <cell r="I640">
            <v>4</v>
          </cell>
          <cell r="J640" t="str">
            <v>06-320</v>
          </cell>
          <cell r="K640">
            <v>295920426</v>
          </cell>
          <cell r="L640" t="str">
            <v>orzol@onet.eu</v>
          </cell>
          <cell r="M640" t="str">
            <v>758-192-87-17</v>
          </cell>
        </row>
        <row r="641">
          <cell r="A641" t="str">
            <v>01-20291</v>
          </cell>
          <cell r="B641" t="str">
            <v>GALIŃSKA RENATA</v>
          </cell>
          <cell r="C641" t="str">
            <v>GALIŃSKA RENATA</v>
          </cell>
          <cell r="D641" t="str">
            <v>BRZOZÓWKA</v>
          </cell>
          <cell r="F641">
            <v>16</v>
          </cell>
          <cell r="G641" t="str">
            <v>GRABÓW N/PILICĄ</v>
          </cell>
          <cell r="H641">
            <v>26902</v>
          </cell>
          <cell r="I641">
            <v>5</v>
          </cell>
          <cell r="J641" t="str">
            <v>26-902</v>
          </cell>
          <cell r="K641" t="str">
            <v>48 662-72-24</v>
          </cell>
          <cell r="L641" t="str">
            <v>galinskarenata863@gmail.com</v>
          </cell>
          <cell r="M641" t="str">
            <v>812-168-48-46</v>
          </cell>
        </row>
        <row r="642">
          <cell r="A642" t="str">
            <v>01-20311</v>
          </cell>
          <cell r="B642" t="str">
            <v>GOSPODARSTWO ROLNE MARIUSZ PAWŁOWSKI</v>
          </cell>
          <cell r="C642" t="str">
            <v>GR MARIUSZ PAWŁOWSKI</v>
          </cell>
          <cell r="D642" t="str">
            <v>GADOMSKIE</v>
          </cell>
          <cell r="F642">
            <v>8</v>
          </cell>
          <cell r="G642" t="str">
            <v>MYSZYNIEC</v>
          </cell>
          <cell r="H642">
            <v>7430</v>
          </cell>
          <cell r="I642">
            <v>4</v>
          </cell>
          <cell r="J642" t="str">
            <v>07-430</v>
          </cell>
          <cell r="K642">
            <v>295940256</v>
          </cell>
          <cell r="L642" t="str">
            <v>mariusz.pawlowski30@gmail.com</v>
          </cell>
          <cell r="M642" t="str">
            <v>758-200-86-57</v>
          </cell>
        </row>
        <row r="643">
          <cell r="A643" t="str">
            <v>01-20381</v>
          </cell>
          <cell r="B643" t="str">
            <v>GOSPODARSTWO ROLNE MACIEJ MAREK KOWALEWSKI</v>
          </cell>
          <cell r="C643" t="str">
            <v>GR MACIEJ MAREK KOWALEWSKI</v>
          </cell>
          <cell r="D643" t="str">
            <v>AUGUSTOWO</v>
          </cell>
          <cell r="F643">
            <v>10</v>
          </cell>
          <cell r="G643" t="str">
            <v>STRZEGOWO</v>
          </cell>
          <cell r="H643">
            <v>6445</v>
          </cell>
          <cell r="I643">
            <v>4</v>
          </cell>
          <cell r="J643" t="str">
            <v>06-445</v>
          </cell>
          <cell r="L643" t="str">
            <v>maciej.agnieszka.kowalewscy@onet.pl</v>
          </cell>
          <cell r="M643" t="str">
            <v>569-18-21-391</v>
          </cell>
        </row>
        <row r="644">
          <cell r="A644" t="str">
            <v>01-20391</v>
          </cell>
          <cell r="B644" t="str">
            <v>GOSPODARSTWO ROLNE ANNA I DARIUSZ RUSZCZYŃSCY</v>
          </cell>
          <cell r="C644" t="str">
            <v>GR ANNA I DARIUSZ RUSZCZYŃSCY</v>
          </cell>
          <cell r="D644" t="str">
            <v>GOSTKOWO</v>
          </cell>
          <cell r="F644">
            <v>9</v>
          </cell>
          <cell r="G644" t="str">
            <v>GOŁYMIN OŚRODEK</v>
          </cell>
          <cell r="H644">
            <v>6420</v>
          </cell>
          <cell r="I644">
            <v>4</v>
          </cell>
          <cell r="J644" t="str">
            <v>06-420</v>
          </cell>
          <cell r="K644">
            <v>236111039</v>
          </cell>
          <cell r="L644" t="str">
            <v>anna.ruszczynska1@gmail.com</v>
          </cell>
          <cell r="M644" t="str">
            <v>566-137-96-54</v>
          </cell>
        </row>
        <row r="645">
          <cell r="A645" t="str">
            <v>01-20401</v>
          </cell>
          <cell r="B645" t="str">
            <v>BIERANOWSKI ANDRZEJ</v>
          </cell>
          <cell r="C645" t="str">
            <v>BIERANOWSKI ANDRZEJ</v>
          </cell>
          <cell r="D645" t="str">
            <v>MARIANOWO</v>
          </cell>
          <cell r="F645">
            <v>33</v>
          </cell>
          <cell r="G645" t="str">
            <v>SZYDŁOWO</v>
          </cell>
          <cell r="H645">
            <v>6516</v>
          </cell>
          <cell r="I645">
            <v>4</v>
          </cell>
          <cell r="J645" t="str">
            <v>06-516</v>
          </cell>
          <cell r="L645" t="str">
            <v>andrzej43554@interia.pl</v>
          </cell>
          <cell r="M645" t="str">
            <v>569-164-04-59</v>
          </cell>
        </row>
        <row r="646">
          <cell r="A646" t="str">
            <v>01-20411</v>
          </cell>
          <cell r="B646" t="str">
            <v>DRUSZCZ MIROSŁAW</v>
          </cell>
          <cell r="C646" t="str">
            <v>DRUSZCZ MIROSŁAW</v>
          </cell>
          <cell r="D646" t="str">
            <v>PIOTRÓWEK</v>
          </cell>
          <cell r="F646">
            <v>6</v>
          </cell>
          <cell r="G646" t="str">
            <v>TROJANÓW</v>
          </cell>
          <cell r="H646">
            <v>8455</v>
          </cell>
          <cell r="I646">
            <v>4</v>
          </cell>
          <cell r="J646" t="str">
            <v>08-455</v>
          </cell>
          <cell r="K646">
            <v>256848640</v>
          </cell>
          <cell r="M646" t="str">
            <v>826-145-94-57</v>
          </cell>
        </row>
        <row r="647">
          <cell r="A647" t="str">
            <v>01-20421</v>
          </cell>
          <cell r="B647" t="str">
            <v>GOSPODARSTWO ROLNE PUCHNIARZ PIOTR</v>
          </cell>
          <cell r="C647" t="str">
            <v>GR PUCHNIARZ PIOTR</v>
          </cell>
          <cell r="D647" t="str">
            <v>POSADA</v>
          </cell>
          <cell r="F647">
            <v>4</v>
          </cell>
          <cell r="G647" t="str">
            <v>PRZYTYK</v>
          </cell>
          <cell r="H647">
            <v>26650</v>
          </cell>
          <cell r="I647">
            <v>5</v>
          </cell>
          <cell r="J647" t="str">
            <v>26-650</v>
          </cell>
          <cell r="L647" t="str">
            <v>piochniarz@gmail.com</v>
          </cell>
          <cell r="M647" t="str">
            <v>948-210-51-03</v>
          </cell>
        </row>
        <row r="648">
          <cell r="A648" t="str">
            <v>01-20471</v>
          </cell>
          <cell r="B648" t="str">
            <v>GOSPODARSTWO ROLNE RAWA MAREK</v>
          </cell>
          <cell r="C648" t="str">
            <v>GR RAWA MAREK</v>
          </cell>
          <cell r="D648" t="str">
            <v>WOLA WŁOSCIAŃSKA</v>
          </cell>
          <cell r="F648">
            <v>24</v>
          </cell>
          <cell r="G648" t="str">
            <v>KRASNOSIELC</v>
          </cell>
          <cell r="H648">
            <v>6212</v>
          </cell>
          <cell r="I648">
            <v>4</v>
          </cell>
          <cell r="J648" t="str">
            <v>06-212</v>
          </cell>
          <cell r="K648">
            <v>297175064</v>
          </cell>
          <cell r="L648" t="str">
            <v>marek-rawa@wp.pl</v>
          </cell>
          <cell r="M648" t="str">
            <v>757-141-41-87</v>
          </cell>
        </row>
        <row r="649">
          <cell r="A649" t="str">
            <v>01-20481</v>
          </cell>
          <cell r="B649" t="str">
            <v>GOSPODARSTWO ROLNE KĘDZIERSKI BOGDAN</v>
          </cell>
          <cell r="C649" t="str">
            <v>GR KĘDZIERSKI BOGDAN</v>
          </cell>
          <cell r="D649" t="str">
            <v>GIŻYNEK</v>
          </cell>
          <cell r="F649">
            <v>26</v>
          </cell>
          <cell r="G649" t="str">
            <v>STRZEGOWO</v>
          </cell>
          <cell r="H649">
            <v>6445</v>
          </cell>
          <cell r="I649">
            <v>4</v>
          </cell>
          <cell r="J649" t="str">
            <v>06-445</v>
          </cell>
          <cell r="K649">
            <v>836794539</v>
          </cell>
          <cell r="L649" t="str">
            <v>vetpasz@vp.pl</v>
          </cell>
          <cell r="M649" t="str">
            <v>569-162-08-53</v>
          </cell>
        </row>
        <row r="650">
          <cell r="A650" t="str">
            <v>01-20491</v>
          </cell>
          <cell r="B650" t="str">
            <v>WILKOWSKI ANDRZEJ</v>
          </cell>
          <cell r="C650" t="str">
            <v>WILKOWSKI ANDRZEJ</v>
          </cell>
          <cell r="D650" t="str">
            <v>PIENICE</v>
          </cell>
          <cell r="F650">
            <v>70</v>
          </cell>
          <cell r="G650" t="str">
            <v>KRASNOSIELC</v>
          </cell>
          <cell r="H650">
            <v>6212</v>
          </cell>
          <cell r="I650">
            <v>4</v>
          </cell>
          <cell r="J650" t="str">
            <v>06-212</v>
          </cell>
          <cell r="K650">
            <v>297175769</v>
          </cell>
          <cell r="L650" t="str">
            <v>karolcia18.wilk@interia.pl</v>
          </cell>
          <cell r="M650" t="str">
            <v>757-13-55-160</v>
          </cell>
        </row>
        <row r="651">
          <cell r="A651" t="str">
            <v>01-20501</v>
          </cell>
          <cell r="B651" t="str">
            <v>KORZEŃ KRZYSZTOF</v>
          </cell>
          <cell r="C651" t="str">
            <v>KORZEŃ KRZYSZTOF</v>
          </cell>
          <cell r="D651" t="str">
            <v>BRZÓZA</v>
          </cell>
          <cell r="E651" t="str">
            <v>KOLONIA GŁOGOWA</v>
          </cell>
          <cell r="F651">
            <v>1</v>
          </cell>
          <cell r="G651" t="str">
            <v>GŁOWACZÓW</v>
          </cell>
          <cell r="H651">
            <v>26903</v>
          </cell>
          <cell r="I651">
            <v>5</v>
          </cell>
          <cell r="J651" t="str">
            <v>26-903</v>
          </cell>
          <cell r="M651" t="str">
            <v>812-172-10-10</v>
          </cell>
        </row>
        <row r="652">
          <cell r="A652" t="str">
            <v>01-20551</v>
          </cell>
          <cell r="B652" t="str">
            <v>KWIATKOWSKI WOJCIECH</v>
          </cell>
          <cell r="C652" t="str">
            <v>KWIATKOWSKI WOJCIECH</v>
          </cell>
          <cell r="D652" t="str">
            <v>PIENICE</v>
          </cell>
          <cell r="F652">
            <v>82</v>
          </cell>
          <cell r="G652" t="str">
            <v>KRASNOSIELC</v>
          </cell>
          <cell r="H652">
            <v>6212</v>
          </cell>
          <cell r="I652">
            <v>4</v>
          </cell>
          <cell r="J652" t="str">
            <v>06-212</v>
          </cell>
          <cell r="K652">
            <v>297175771</v>
          </cell>
          <cell r="L652" t="str">
            <v>justyna0.8@wp.pl</v>
          </cell>
          <cell r="M652" t="str">
            <v>757-141-53-53</v>
          </cell>
        </row>
        <row r="653">
          <cell r="A653" t="str">
            <v>01-20591</v>
          </cell>
          <cell r="B653" t="str">
            <v>GOSPODARSTWO ROLNE KUCZYŃSKI STANISŁAW</v>
          </cell>
          <cell r="C653" t="str">
            <v>GR KUCZYŃSKI STANISŁAW</v>
          </cell>
          <cell r="D653" t="str">
            <v>KĄTY</v>
          </cell>
          <cell r="F653">
            <v>9</v>
          </cell>
          <cell r="G653" t="str">
            <v>OPINOGÓRA  GÓRNA</v>
          </cell>
          <cell r="H653">
            <v>6406</v>
          </cell>
          <cell r="I653">
            <v>4</v>
          </cell>
          <cell r="J653" t="str">
            <v>06-406</v>
          </cell>
          <cell r="K653">
            <v>236717124</v>
          </cell>
          <cell r="L653" t="str">
            <v>iwona_22_03@wp.pl</v>
          </cell>
          <cell r="M653" t="str">
            <v>566-17-52-857</v>
          </cell>
        </row>
        <row r="654">
          <cell r="A654" t="str">
            <v>01-20601</v>
          </cell>
          <cell r="B654" t="str">
            <v>GOSPODARSTWO ROLNE GRZEBALSKI WOJCIECH</v>
          </cell>
          <cell r="C654" t="str">
            <v>GR GRZEBALSKI WOJCIECH</v>
          </cell>
          <cell r="D654" t="str">
            <v>GŁUSIEC</v>
          </cell>
          <cell r="F654">
            <v>30</v>
          </cell>
          <cell r="G654" t="str">
            <v>SIECIECHÓW</v>
          </cell>
          <cell r="H654">
            <v>26922</v>
          </cell>
          <cell r="I654">
            <v>5</v>
          </cell>
          <cell r="J654" t="str">
            <v>26-922</v>
          </cell>
          <cell r="K654" t="str">
            <v>48 621-43-65</v>
          </cell>
          <cell r="L654" t="str">
            <v>bozenagrzebalska@gmail.com</v>
          </cell>
          <cell r="M654" t="str">
            <v>812-128-42-71</v>
          </cell>
        </row>
        <row r="655">
          <cell r="A655" t="str">
            <v>01-20611</v>
          </cell>
          <cell r="B655" t="str">
            <v>GOSPODARSTWO ROLNE ADAM SZEWC</v>
          </cell>
          <cell r="C655" t="str">
            <v>GR ADAM SZEWC</v>
          </cell>
          <cell r="D655" t="str">
            <v>MOZOLICE MAŁE</v>
          </cell>
          <cell r="F655">
            <v>11</v>
          </cell>
          <cell r="G655" t="str">
            <v>SIECIECHÓW</v>
          </cell>
          <cell r="H655">
            <v>26922</v>
          </cell>
          <cell r="I655">
            <v>5</v>
          </cell>
          <cell r="J655" t="str">
            <v>26-922</v>
          </cell>
          <cell r="K655" t="str">
            <v>0 513 065 105</v>
          </cell>
          <cell r="L655" t="str">
            <v>szewc_mariusz@wp.pl</v>
          </cell>
          <cell r="M655" t="str">
            <v>812-174-60-62</v>
          </cell>
        </row>
        <row r="656">
          <cell r="A656" t="str">
            <v>01-20631</v>
          </cell>
          <cell r="B656" t="str">
            <v>GOSPODARSTWO ROLNE KAWECKI ROMAN</v>
          </cell>
          <cell r="C656" t="str">
            <v>GR KAWECKI ROMAN</v>
          </cell>
          <cell r="D656" t="str">
            <v>ŁĘG</v>
          </cell>
          <cell r="F656">
            <v>13</v>
          </cell>
          <cell r="G656" t="str">
            <v>WIECZFNIA KOŚCIELNA</v>
          </cell>
          <cell r="H656">
            <v>6513</v>
          </cell>
          <cell r="I656">
            <v>4</v>
          </cell>
          <cell r="J656" t="str">
            <v>06-513</v>
          </cell>
          <cell r="K656">
            <v>236540393</v>
          </cell>
          <cell r="L656" t="str">
            <v>annakawecka1986@o2.pl</v>
          </cell>
          <cell r="M656" t="str">
            <v>569-165-33-73</v>
          </cell>
        </row>
        <row r="657">
          <cell r="A657" t="str">
            <v>01-20641</v>
          </cell>
          <cell r="B657" t="str">
            <v>GOSPODARSTWO ROLNE PICHAŁA JAROSŁAW LESZEK</v>
          </cell>
          <cell r="C657" t="str">
            <v>GR PICHAŁA JAROSŁAW</v>
          </cell>
          <cell r="D657" t="str">
            <v>ZWIERZYNIEC</v>
          </cell>
          <cell r="F657">
            <v>26</v>
          </cell>
          <cell r="G657" t="str">
            <v>KRASNOSIELC</v>
          </cell>
          <cell r="H657">
            <v>6214</v>
          </cell>
          <cell r="I657">
            <v>4</v>
          </cell>
          <cell r="J657" t="str">
            <v>06-214</v>
          </cell>
          <cell r="M657" t="str">
            <v>757-115-33-09</v>
          </cell>
        </row>
        <row r="658">
          <cell r="A658" t="str">
            <v>01-20671</v>
          </cell>
          <cell r="B658" t="str">
            <v>GOSPODARSTWO ROLNE MARCZUK ANDRZEJ</v>
          </cell>
          <cell r="C658" t="str">
            <v>GR MARCZUK ANDRZEJ</v>
          </cell>
          <cell r="D658" t="str">
            <v>KISIELEW</v>
          </cell>
          <cell r="F658">
            <v>49</v>
          </cell>
          <cell r="G658" t="str">
            <v>PLATERÓW</v>
          </cell>
          <cell r="H658">
            <v>8210</v>
          </cell>
          <cell r="I658">
            <v>4</v>
          </cell>
          <cell r="J658" t="str">
            <v>08-210</v>
          </cell>
          <cell r="K658" t="str">
            <v>083-357-86-71</v>
          </cell>
          <cell r="L658" t="str">
            <v>andrzej.marczuk1966@interia.pl</v>
          </cell>
          <cell r="M658" t="str">
            <v>496-013-80-99</v>
          </cell>
        </row>
        <row r="659">
          <cell r="A659" t="str">
            <v>01-20681</v>
          </cell>
          <cell r="B659" t="str">
            <v>GOSPODARSTWO ROLNE BORUC MARCIN</v>
          </cell>
          <cell r="C659" t="str">
            <v>GR BORUC MARCIN</v>
          </cell>
          <cell r="D659" t="str">
            <v>LEŚNOGÓRA</v>
          </cell>
          <cell r="F659">
            <v>1</v>
          </cell>
          <cell r="G659" t="str">
            <v>GRĘBKÓW</v>
          </cell>
          <cell r="H659">
            <v>7110</v>
          </cell>
          <cell r="I659">
            <v>4</v>
          </cell>
          <cell r="J659" t="str">
            <v>07-110</v>
          </cell>
          <cell r="K659">
            <v>257930370</v>
          </cell>
          <cell r="L659" t="str">
            <v>martaboruc@onet.pl</v>
          </cell>
          <cell r="M659" t="str">
            <v>824-166-40-65</v>
          </cell>
        </row>
        <row r="660">
          <cell r="A660" t="str">
            <v>01-20711</v>
          </cell>
          <cell r="B660" t="str">
            <v>GOSPODARSTWO ROLNE KOPKA WOJCIECH</v>
          </cell>
          <cell r="C660" t="str">
            <v>GR KOPKA WOJCIECH</v>
          </cell>
          <cell r="D660" t="str">
            <v>ŻBIKI STARKI</v>
          </cell>
          <cell r="F660">
            <v>3</v>
          </cell>
          <cell r="G660" t="str">
            <v>KRASNE</v>
          </cell>
          <cell r="H660">
            <v>6408</v>
          </cell>
          <cell r="I660">
            <v>4</v>
          </cell>
          <cell r="J660" t="str">
            <v>06-408</v>
          </cell>
          <cell r="K660">
            <v>236762722</v>
          </cell>
          <cell r="M660" t="str">
            <v>761-136-47-75</v>
          </cell>
        </row>
        <row r="661">
          <cell r="A661" t="str">
            <v>01-20741</v>
          </cell>
          <cell r="B661" t="str">
            <v>GOSPODARSTWO ROLNE DZIK GRZEGORZ</v>
          </cell>
          <cell r="C661" t="str">
            <v>GR DZIK GRZEGORZ</v>
          </cell>
          <cell r="D661" t="str">
            <v>NOWY PODOŚ</v>
          </cell>
          <cell r="F661">
            <v>47</v>
          </cell>
          <cell r="G661" t="str">
            <v>PŁONIAWY-BRAMURA</v>
          </cell>
          <cell r="H661">
            <v>6210</v>
          </cell>
          <cell r="I661">
            <v>4</v>
          </cell>
          <cell r="J661" t="str">
            <v>06-210</v>
          </cell>
          <cell r="L661" t="str">
            <v>GRZEGORZD31@WP.PL</v>
          </cell>
          <cell r="M661" t="str">
            <v>757-116-37-04</v>
          </cell>
        </row>
        <row r="662">
          <cell r="A662" t="str">
            <v>01-20751</v>
          </cell>
          <cell r="B662" t="str">
            <v>GOSPODARSTWO ROLNE SIWEK HENRYK</v>
          </cell>
          <cell r="C662" t="str">
            <v>GR SIWEK HENRYK</v>
          </cell>
          <cell r="D662" t="str">
            <v>CHOTYNIA</v>
          </cell>
          <cell r="F662">
            <v>55</v>
          </cell>
          <cell r="G662" t="str">
            <v>SOBOLEW</v>
          </cell>
          <cell r="H662">
            <v>8460</v>
          </cell>
          <cell r="I662">
            <v>4</v>
          </cell>
          <cell r="J662" t="str">
            <v>08-460</v>
          </cell>
          <cell r="L662" t="str">
            <v>siwek-henryk@wp.pl</v>
          </cell>
          <cell r="M662" t="str">
            <v>826-183-73-62</v>
          </cell>
        </row>
        <row r="663">
          <cell r="A663" t="str">
            <v>01-20761</v>
          </cell>
          <cell r="B663" t="str">
            <v>ZALEWSKA DOROTA</v>
          </cell>
          <cell r="C663" t="str">
            <v>ZALEWSKA DOROTA</v>
          </cell>
          <cell r="D663" t="str">
            <v>WIŚNIEW</v>
          </cell>
          <cell r="F663">
            <v>99</v>
          </cell>
          <cell r="G663" t="str">
            <v>JAKUBÓW</v>
          </cell>
          <cell r="H663">
            <v>5306</v>
          </cell>
          <cell r="I663">
            <v>4</v>
          </cell>
          <cell r="J663" t="str">
            <v>05-306</v>
          </cell>
          <cell r="K663" t="str">
            <v>025-757-95-23</v>
          </cell>
          <cell r="L663" t="str">
            <v>k.duszczyk@pfhb.pl</v>
          </cell>
          <cell r="M663" t="str">
            <v>822-149-54-06</v>
          </cell>
        </row>
        <row r="664">
          <cell r="A664" t="str">
            <v>01-20791</v>
          </cell>
          <cell r="B664" t="str">
            <v>GOSPODARSTWO ROLNE KRZYSZTOF PSZCZÓŁKOWSKI</v>
          </cell>
          <cell r="C664" t="str">
            <v>GR KRZYSZTOF PSZCZÓŁKOWSKI</v>
          </cell>
          <cell r="D664" t="str">
            <v>GRABOWO</v>
          </cell>
          <cell r="F664">
            <v>34</v>
          </cell>
          <cell r="G664" t="str">
            <v>KRASNOSIELC</v>
          </cell>
          <cell r="H664">
            <v>6212</v>
          </cell>
          <cell r="I664">
            <v>4</v>
          </cell>
          <cell r="J664" t="str">
            <v>06-212</v>
          </cell>
          <cell r="K664">
            <v>297175745</v>
          </cell>
          <cell r="L664" t="str">
            <v>pszczoleczka5@wp.pl</v>
          </cell>
          <cell r="M664" t="str">
            <v>757-148-48-51</v>
          </cell>
        </row>
        <row r="665">
          <cell r="A665" t="str">
            <v>01-20801</v>
          </cell>
          <cell r="B665" t="str">
            <v>DOBROSIELSKI BŁAŻEJ</v>
          </cell>
          <cell r="C665" t="str">
            <v>DOBROSIELSKI BŁAŻEJ</v>
          </cell>
          <cell r="D665" t="str">
            <v>DOBROSIELICE DRUGIE</v>
          </cell>
          <cell r="F665">
            <v>9</v>
          </cell>
          <cell r="G665" t="str">
            <v>DROBIN</v>
          </cell>
          <cell r="H665">
            <v>9210</v>
          </cell>
          <cell r="I665">
            <v>4</v>
          </cell>
          <cell r="J665" t="str">
            <v>09-210</v>
          </cell>
          <cell r="K665">
            <v>242601029</v>
          </cell>
          <cell r="M665">
            <v>7743063177</v>
          </cell>
        </row>
        <row r="666">
          <cell r="A666" t="str">
            <v>01-20841</v>
          </cell>
          <cell r="B666" t="str">
            <v>BENZŁOWICZ ANDRZEJ</v>
          </cell>
          <cell r="C666" t="str">
            <v>BENZŁOWICZ ANDRZEJ</v>
          </cell>
          <cell r="D666" t="str">
            <v>ŚNIEDZANOWO</v>
          </cell>
          <cell r="F666">
            <v>12</v>
          </cell>
          <cell r="G666" t="str">
            <v>ROŚCISZEWO</v>
          </cell>
          <cell r="H666">
            <v>9204</v>
          </cell>
          <cell r="I666">
            <v>4</v>
          </cell>
          <cell r="J666" t="str">
            <v>09-204</v>
          </cell>
          <cell r="K666">
            <v>242764558</v>
          </cell>
          <cell r="L666" t="str">
            <v>matben94@gmail.com</v>
          </cell>
          <cell r="M666" t="str">
            <v>776-146-34-44</v>
          </cell>
        </row>
        <row r="667">
          <cell r="A667" t="str">
            <v>01-20911</v>
          </cell>
          <cell r="B667" t="str">
            <v>ŚWIĄTEK TERESA</v>
          </cell>
          <cell r="C667" t="str">
            <v>ŚWIĄTEK TERESA</v>
          </cell>
          <cell r="D667" t="str">
            <v>MAKOMAZY</v>
          </cell>
          <cell r="F667">
            <v>12</v>
          </cell>
          <cell r="G667" t="str">
            <v>ZAWIDZ</v>
          </cell>
          <cell r="H667">
            <v>9226</v>
          </cell>
          <cell r="I667">
            <v>4</v>
          </cell>
          <cell r="J667" t="str">
            <v>09-226</v>
          </cell>
          <cell r="K667">
            <v>242766773</v>
          </cell>
          <cell r="L667" t="str">
            <v>jarswiatek@gmail.com</v>
          </cell>
          <cell r="M667" t="str">
            <v>776-152-11-30</v>
          </cell>
        </row>
        <row r="668">
          <cell r="A668" t="str">
            <v>01-20941</v>
          </cell>
          <cell r="B668" t="str">
            <v>KUBIAK KRZYSZTOF</v>
          </cell>
          <cell r="C668" t="str">
            <v>KUBIAK KRZYSZTOF</v>
          </cell>
          <cell r="D668" t="str">
            <v>ROZTROPNA</v>
          </cell>
          <cell r="F668" t="str">
            <v>37C</v>
          </cell>
          <cell r="G668" t="str">
            <v>NOWA SUCHA</v>
          </cell>
          <cell r="H668">
            <v>96513</v>
          </cell>
          <cell r="I668">
            <v>5</v>
          </cell>
          <cell r="J668" t="str">
            <v>96-513</v>
          </cell>
          <cell r="L668" t="str">
            <v>krzysztofkubiak1972@gmail.com</v>
          </cell>
          <cell r="M668" t="str">
            <v>838-127-39-62</v>
          </cell>
        </row>
        <row r="669">
          <cell r="A669" t="str">
            <v>01-30021</v>
          </cell>
          <cell r="B669" t="str">
            <v>GOSPODARSTWO ROLNO-HODOWLANE TOPCZEWSKI WIESŁAW</v>
          </cell>
          <cell r="C669" t="str">
            <v>GR-H TOPCZEWSKI WIESŁAW</v>
          </cell>
          <cell r="D669" t="str">
            <v>RYTELE SUCHE</v>
          </cell>
          <cell r="F669">
            <v>21</v>
          </cell>
          <cell r="G669" t="str">
            <v>CERANÓW</v>
          </cell>
          <cell r="H669">
            <v>8322</v>
          </cell>
          <cell r="I669">
            <v>4</v>
          </cell>
          <cell r="J669" t="str">
            <v>08-322</v>
          </cell>
          <cell r="K669">
            <v>257814422</v>
          </cell>
          <cell r="L669" t="str">
            <v>topczewski55@wp.pl</v>
          </cell>
          <cell r="M669" t="str">
            <v>723-12-31-312</v>
          </cell>
        </row>
        <row r="670">
          <cell r="A670" t="str">
            <v>01-30031</v>
          </cell>
          <cell r="B670" t="str">
            <v>BORKOWSKI SZYMON</v>
          </cell>
          <cell r="C670" t="str">
            <v>BORKOWSKI SZYMON</v>
          </cell>
          <cell r="D670" t="str">
            <v>TCHÓRZEW PLEWKI</v>
          </cell>
          <cell r="F670">
            <v>39</v>
          </cell>
          <cell r="G670" t="str">
            <v>ZBUCZYN</v>
          </cell>
          <cell r="H670">
            <v>8106</v>
          </cell>
          <cell r="I670">
            <v>4</v>
          </cell>
          <cell r="J670" t="str">
            <v>08-106</v>
          </cell>
          <cell r="L670" t="str">
            <v>mb.borkowska@gmail.com</v>
          </cell>
          <cell r="M670" t="str">
            <v>821-215-28-36</v>
          </cell>
        </row>
        <row r="671">
          <cell r="A671" t="str">
            <v>01-30071</v>
          </cell>
          <cell r="B671" t="str">
            <v>SZEPCZYŃSKI JERZY</v>
          </cell>
          <cell r="C671" t="str">
            <v>SZEPCZYŃSKI JERZY</v>
          </cell>
          <cell r="D671" t="str">
            <v>MIRÓW</v>
          </cell>
          <cell r="F671">
            <v>10</v>
          </cell>
          <cell r="G671" t="str">
            <v>PRZASNYSZ</v>
          </cell>
          <cell r="H671">
            <v>6300</v>
          </cell>
          <cell r="I671">
            <v>4</v>
          </cell>
          <cell r="J671" t="str">
            <v>06-300</v>
          </cell>
          <cell r="M671" t="str">
            <v>761-14-16-615</v>
          </cell>
        </row>
        <row r="672">
          <cell r="A672" t="str">
            <v>01-30081</v>
          </cell>
          <cell r="B672" t="str">
            <v>SZPRENGEL BARBARA</v>
          </cell>
          <cell r="C672" t="str">
            <v>SZPRENGEL BARBARA</v>
          </cell>
          <cell r="D672" t="str">
            <v>SYBERIA</v>
          </cell>
          <cell r="F672">
            <v>25</v>
          </cell>
          <cell r="G672" t="str">
            <v>STRZEGOWO</v>
          </cell>
          <cell r="H672">
            <v>6445</v>
          </cell>
          <cell r="I672">
            <v>4</v>
          </cell>
          <cell r="J672" t="str">
            <v>06-445</v>
          </cell>
          <cell r="K672">
            <v>236790104</v>
          </cell>
          <cell r="M672" t="str">
            <v>569-175-83-33</v>
          </cell>
        </row>
        <row r="673">
          <cell r="A673" t="str">
            <v>01-30091</v>
          </cell>
          <cell r="B673" t="str">
            <v>SZUSTEK JANUSZ</v>
          </cell>
          <cell r="C673" t="str">
            <v>SZUSTEK JANUSZ</v>
          </cell>
          <cell r="D673" t="str">
            <v>MDZEWO</v>
          </cell>
          <cell r="F673">
            <v>66</v>
          </cell>
          <cell r="G673" t="str">
            <v>STRZEGOWO</v>
          </cell>
          <cell r="H673">
            <v>6445</v>
          </cell>
          <cell r="I673">
            <v>4</v>
          </cell>
          <cell r="J673" t="str">
            <v>06-445</v>
          </cell>
          <cell r="K673">
            <v>236130251</v>
          </cell>
          <cell r="M673" t="str">
            <v>569-161-39-88</v>
          </cell>
        </row>
        <row r="674">
          <cell r="A674" t="str">
            <v>01-30131</v>
          </cell>
          <cell r="B674" t="str">
            <v>GOSPODARSTWO ROLNE OSTROWSKI FRANCISZEK</v>
          </cell>
          <cell r="C674" t="str">
            <v>GR OSTROWSKI FRANCISZEK</v>
          </cell>
          <cell r="D674" t="str">
            <v>ZABŁOCIE</v>
          </cell>
          <cell r="F674">
            <v>16</v>
          </cell>
          <cell r="G674" t="str">
            <v>WIŚNIEW</v>
          </cell>
          <cell r="H674">
            <v>8112</v>
          </cell>
          <cell r="I674">
            <v>4</v>
          </cell>
          <cell r="J674" t="str">
            <v>08-112</v>
          </cell>
          <cell r="L674" t="str">
            <v>lukasz110@autograf.pl</v>
          </cell>
          <cell r="M674" t="str">
            <v>821-188-65-07</v>
          </cell>
        </row>
        <row r="675">
          <cell r="A675" t="str">
            <v>01-30161</v>
          </cell>
          <cell r="B675" t="str">
            <v>KOWALSKI TOMASZ REMIGIUSZ</v>
          </cell>
          <cell r="C675" t="str">
            <v>KOWALSKI TOMASZ REMIGIUSZ</v>
          </cell>
          <cell r="D675" t="str">
            <v>KOSMOWO</v>
          </cell>
          <cell r="F675">
            <v>27</v>
          </cell>
          <cell r="G675" t="str">
            <v>CZERNICE BOROWE</v>
          </cell>
          <cell r="H675">
            <v>6415</v>
          </cell>
          <cell r="I675">
            <v>4</v>
          </cell>
          <cell r="J675" t="str">
            <v>06-415</v>
          </cell>
          <cell r="M675" t="str">
            <v>761-138-02-02</v>
          </cell>
        </row>
        <row r="676">
          <cell r="A676" t="str">
            <v>01-30171</v>
          </cell>
          <cell r="B676" t="str">
            <v>SOBÓL MICHAŁ GRZEGORZ</v>
          </cell>
          <cell r="C676" t="str">
            <v>SOBÓL MICHAŁ GRZEGORZ</v>
          </cell>
          <cell r="D676" t="str">
            <v>WOLA WRZESZCZOWSKA</v>
          </cell>
          <cell r="F676">
            <v>4</v>
          </cell>
          <cell r="G676" t="str">
            <v>PRZYTYK</v>
          </cell>
          <cell r="H676">
            <v>26650</v>
          </cell>
          <cell r="I676">
            <v>5</v>
          </cell>
          <cell r="J676" t="str">
            <v>26-650</v>
          </cell>
          <cell r="K676" t="str">
            <v>048 326-18-28</v>
          </cell>
          <cell r="L676" t="str">
            <v>sobol0604@poczta.fm</v>
          </cell>
          <cell r="M676" t="str">
            <v>948-251-23-63</v>
          </cell>
        </row>
        <row r="677">
          <cell r="A677" t="str">
            <v>01-30191</v>
          </cell>
          <cell r="B677" t="str">
            <v>KOCIĘCKA JUSTYNA MAŁGORZATA</v>
          </cell>
          <cell r="C677" t="str">
            <v>KOCIĘCKA JUSTYNA MAŁGORZATA</v>
          </cell>
          <cell r="D677" t="str">
            <v>BOŃKOWO PODLEŚNE</v>
          </cell>
          <cell r="F677">
            <v>9</v>
          </cell>
          <cell r="G677" t="str">
            <v>RADZANÓW</v>
          </cell>
          <cell r="H677">
            <v>6540</v>
          </cell>
          <cell r="I677">
            <v>4</v>
          </cell>
          <cell r="J677" t="str">
            <v>06-540</v>
          </cell>
          <cell r="K677">
            <v>236790622</v>
          </cell>
          <cell r="L677" t="str">
            <v>justyna-kociecka@wp.pl</v>
          </cell>
        </row>
        <row r="678">
          <cell r="A678" t="str">
            <v>01-30211</v>
          </cell>
          <cell r="B678" t="str">
            <v>GOSPODARSTWO ROLNE BOŻENA I JERZY SŁOWIKOWSCY</v>
          </cell>
          <cell r="C678" t="str">
            <v>GR BOŻENA I JERZY SŁOWIKOWSCY</v>
          </cell>
          <cell r="D678" t="str">
            <v>SŁOJKI</v>
          </cell>
          <cell r="F678">
            <v>11</v>
          </cell>
          <cell r="G678" t="str">
            <v>RZEWNIE</v>
          </cell>
          <cell r="H678">
            <v>6225</v>
          </cell>
          <cell r="I678">
            <v>4</v>
          </cell>
          <cell r="J678" t="str">
            <v>06-225</v>
          </cell>
          <cell r="K678">
            <v>297613493</v>
          </cell>
          <cell r="L678" t="str">
            <v>jerzyslo1@wp.pl</v>
          </cell>
          <cell r="M678" t="str">
            <v>757-127-70-81</v>
          </cell>
        </row>
        <row r="679">
          <cell r="A679" t="str">
            <v>01-30241</v>
          </cell>
          <cell r="B679" t="str">
            <v>GOSPODARSTWO ROLNE ŚNIADAŁA GRZEGORZ</v>
          </cell>
          <cell r="C679" t="str">
            <v>GR ŚNIADAŁA GRZEGORZ</v>
          </cell>
          <cell r="D679" t="str">
            <v>SEROCZYN</v>
          </cell>
          <cell r="F679">
            <v>17</v>
          </cell>
          <cell r="G679" t="str">
            <v>CZERWIN</v>
          </cell>
          <cell r="H679">
            <v>7407</v>
          </cell>
          <cell r="I679">
            <v>4</v>
          </cell>
          <cell r="J679" t="str">
            <v>07-407</v>
          </cell>
          <cell r="K679">
            <v>297619023</v>
          </cell>
          <cell r="L679" t="str">
            <v>grzegorz.sniadala@o2.pl</v>
          </cell>
          <cell r="M679" t="str">
            <v>759-13-01-374</v>
          </cell>
        </row>
        <row r="680">
          <cell r="A680" t="str">
            <v>01-30271</v>
          </cell>
          <cell r="B680" t="str">
            <v>SALACH MONIKA</v>
          </cell>
          <cell r="C680" t="str">
            <v>SALACH MONIKA</v>
          </cell>
          <cell r="D680" t="str">
            <v>ZABRUZDY</v>
          </cell>
          <cell r="F680">
            <v>3</v>
          </cell>
          <cell r="G680" t="str">
            <v>MIASTKÓW KOŚCIELNY</v>
          </cell>
          <cell r="H680">
            <v>8420</v>
          </cell>
          <cell r="I680">
            <v>4</v>
          </cell>
          <cell r="J680" t="str">
            <v>08-420</v>
          </cell>
          <cell r="K680">
            <v>257510898</v>
          </cell>
          <cell r="L680" t="str">
            <v>monikaodziemczyk@interia.pl</v>
          </cell>
        </row>
        <row r="681">
          <cell r="A681" t="str">
            <v>01-30301</v>
          </cell>
          <cell r="B681" t="str">
            <v>PAZURA RYSZARD</v>
          </cell>
          <cell r="C681" t="str">
            <v>PAZURA RYSZARD</v>
          </cell>
          <cell r="D681" t="str">
            <v>CHYŻYNY</v>
          </cell>
          <cell r="F681">
            <v>28</v>
          </cell>
          <cell r="G681" t="str">
            <v>LATOWICZ</v>
          </cell>
          <cell r="H681">
            <v>5334</v>
          </cell>
          <cell r="I681">
            <v>4</v>
          </cell>
          <cell r="J681" t="str">
            <v>05-334</v>
          </cell>
          <cell r="L681" t="str">
            <v>ryszard.pazura0@op.pl</v>
          </cell>
          <cell r="M681" t="str">
            <v>822-13-42-588</v>
          </cell>
        </row>
        <row r="682">
          <cell r="A682" t="str">
            <v>01-30331</v>
          </cell>
          <cell r="B682" t="str">
            <v>FIDOS ZOFIA</v>
          </cell>
          <cell r="C682" t="str">
            <v>FIDOS ZOFIA</v>
          </cell>
          <cell r="D682" t="str">
            <v>WYMYSŁÓW</v>
          </cell>
          <cell r="E682" t="str">
            <v>GŁÓWNA</v>
          </cell>
          <cell r="F682">
            <v>4</v>
          </cell>
          <cell r="G682" t="str">
            <v>BORKOWICE</v>
          </cell>
          <cell r="H682">
            <v>26422</v>
          </cell>
          <cell r="I682">
            <v>5</v>
          </cell>
          <cell r="J682" t="str">
            <v>26-422</v>
          </cell>
          <cell r="K682" t="str">
            <v>48 675-77-62</v>
          </cell>
          <cell r="L682" t="str">
            <v>tomasz_fidos@autograf.pl</v>
          </cell>
          <cell r="M682" t="str">
            <v>799-13-34-609</v>
          </cell>
        </row>
        <row r="683">
          <cell r="A683" t="str">
            <v>01-30371</v>
          </cell>
          <cell r="B683" t="str">
            <v>GOSPODARSTWO ROLNE BIELSKI MARCIN</v>
          </cell>
          <cell r="C683" t="str">
            <v>GR BIELSKI MARCIN</v>
          </cell>
          <cell r="D683" t="str">
            <v>POKRYTKI</v>
          </cell>
          <cell r="F683">
            <v>7</v>
          </cell>
          <cell r="G683" t="str">
            <v>STRZEGOWO</v>
          </cell>
          <cell r="H683">
            <v>6455</v>
          </cell>
          <cell r="I683">
            <v>4</v>
          </cell>
          <cell r="J683" t="str">
            <v>06-455</v>
          </cell>
          <cell r="K683">
            <v>236130236</v>
          </cell>
          <cell r="L683" t="str">
            <v>kot1236@wp.pl</v>
          </cell>
          <cell r="M683" t="str">
            <v>569-173-86-90</v>
          </cell>
        </row>
        <row r="684">
          <cell r="A684" t="str">
            <v>01-30391</v>
          </cell>
          <cell r="B684" t="str">
            <v>KWIATKOWSKI DAWID</v>
          </cell>
          <cell r="C684" t="str">
            <v>KWIATKOWSKI DAWID</v>
          </cell>
          <cell r="D684" t="str">
            <v>KOWALEWKO</v>
          </cell>
          <cell r="F684" t="str">
            <v>39B</v>
          </cell>
          <cell r="G684" t="str">
            <v>STRZEGOWO</v>
          </cell>
          <cell r="H684">
            <v>6445</v>
          </cell>
          <cell r="I684">
            <v>4</v>
          </cell>
          <cell r="J684" t="str">
            <v>06-445</v>
          </cell>
          <cell r="K684">
            <v>236121307</v>
          </cell>
          <cell r="L684" t="str">
            <v>VETPASZ@VP.PL</v>
          </cell>
          <cell r="M684" t="str">
            <v>569-181-11-80</v>
          </cell>
        </row>
        <row r="685">
          <cell r="A685" t="str">
            <v>01-30411</v>
          </cell>
          <cell r="B685" t="str">
            <v>KOWALSKI MATEUSZ</v>
          </cell>
          <cell r="C685" t="str">
            <v>KOWALSKI MATEUSZ</v>
          </cell>
          <cell r="D685" t="str">
            <v>MDZEWO</v>
          </cell>
          <cell r="F685">
            <v>29</v>
          </cell>
          <cell r="G685" t="str">
            <v>STRZEGOWO</v>
          </cell>
          <cell r="H685">
            <v>6445</v>
          </cell>
          <cell r="I685">
            <v>4</v>
          </cell>
          <cell r="J685" t="str">
            <v>06-445</v>
          </cell>
        </row>
        <row r="686">
          <cell r="A686" t="str">
            <v>01-30451</v>
          </cell>
          <cell r="B686" t="str">
            <v>GOSPODARSTWO ROLNE DOMINIK GRUSZCZYŃSKI</v>
          </cell>
          <cell r="C686" t="str">
            <v>GR DOMINIK GRUSZCZYŃSKI</v>
          </cell>
          <cell r="D686" t="str">
            <v>KŁONÓWEK KOLONIA</v>
          </cell>
          <cell r="F686">
            <v>20</v>
          </cell>
          <cell r="G686" t="str">
            <v>GÓZD</v>
          </cell>
          <cell r="H686">
            <v>26634</v>
          </cell>
          <cell r="I686">
            <v>5</v>
          </cell>
          <cell r="J686" t="str">
            <v>26-634</v>
          </cell>
          <cell r="K686">
            <v>483202368</v>
          </cell>
          <cell r="L686" t="str">
            <v>dominikgruszczynski1@wp.pl</v>
          </cell>
          <cell r="M686" t="str">
            <v>796-285-58-08</v>
          </cell>
        </row>
        <row r="687">
          <cell r="A687" t="str">
            <v>01-30471</v>
          </cell>
          <cell r="B687" t="str">
            <v>GOSPODARSTWO ROLNE MATŁACH MARIUSZ</v>
          </cell>
          <cell r="C687" t="str">
            <v>GR MATŁACH MARIUSZ</v>
          </cell>
          <cell r="D687" t="str">
            <v>KUSKOWO-BZURY</v>
          </cell>
          <cell r="F687">
            <v>4</v>
          </cell>
          <cell r="G687" t="str">
            <v>STRZEGOWO</v>
          </cell>
          <cell r="H687">
            <v>6445</v>
          </cell>
          <cell r="I687">
            <v>4</v>
          </cell>
          <cell r="J687" t="str">
            <v>06-445</v>
          </cell>
          <cell r="K687">
            <v>236130123</v>
          </cell>
          <cell r="M687" t="str">
            <v>569-156-70-76</v>
          </cell>
        </row>
        <row r="688">
          <cell r="A688" t="str">
            <v>01-30501</v>
          </cell>
          <cell r="B688" t="str">
            <v>ĆWIEK TOMASZ</v>
          </cell>
          <cell r="C688" t="str">
            <v>ĆWIEK TOMASZ</v>
          </cell>
          <cell r="D688" t="str">
            <v>NOWE PAWŁOWO</v>
          </cell>
          <cell r="F688">
            <v>19</v>
          </cell>
          <cell r="G688" t="str">
            <v>CZERNICE BOROWE</v>
          </cell>
          <cell r="H688">
            <v>6415</v>
          </cell>
          <cell r="I688">
            <v>4</v>
          </cell>
          <cell r="J688" t="str">
            <v>06-415</v>
          </cell>
          <cell r="L688" t="str">
            <v>TOMASZ7711@WP.PL</v>
          </cell>
        </row>
        <row r="689">
          <cell r="A689" t="str">
            <v>01-30511</v>
          </cell>
          <cell r="B689" t="str">
            <v>ŁUGOWSKI DAMIAN</v>
          </cell>
          <cell r="C689" t="str">
            <v>ŁUGOWSKI DAMIAN</v>
          </cell>
          <cell r="D689" t="str">
            <v>PLUTY</v>
          </cell>
          <cell r="F689">
            <v>30</v>
          </cell>
          <cell r="G689" t="str">
            <v>WIŚNIEW</v>
          </cell>
          <cell r="H689">
            <v>8112</v>
          </cell>
          <cell r="I689">
            <v>4</v>
          </cell>
          <cell r="J689" t="str">
            <v>08-112</v>
          </cell>
          <cell r="L689" t="str">
            <v>damianlugowski@op.pl</v>
          </cell>
          <cell r="M689" t="str">
            <v>821-23-72-130</v>
          </cell>
        </row>
        <row r="690">
          <cell r="A690" t="str">
            <v>01-30521</v>
          </cell>
          <cell r="B690" t="str">
            <v>GOSPODARSTWO ROLNE GNATOWSKI SŁAWOMIR</v>
          </cell>
          <cell r="C690" t="str">
            <v>GR GNATOWSKI SŁAWOMIR</v>
          </cell>
          <cell r="D690" t="str">
            <v>ZAWADY DWORSKIE</v>
          </cell>
          <cell r="F690">
            <v>3</v>
          </cell>
          <cell r="G690" t="str">
            <v>GOŁYMIN-OŚRODEK</v>
          </cell>
          <cell r="H690">
            <v>6420</v>
          </cell>
          <cell r="I690">
            <v>4</v>
          </cell>
          <cell r="J690" t="str">
            <v>06-420</v>
          </cell>
          <cell r="K690" t="str">
            <v>691-718-825</v>
          </cell>
          <cell r="L690" t="str">
            <v>gnatowskimilosz8@gmail.com</v>
          </cell>
          <cell r="M690" t="str">
            <v>566-173-07-03</v>
          </cell>
        </row>
        <row r="691">
          <cell r="A691" t="str">
            <v>01-30531</v>
          </cell>
          <cell r="B691" t="str">
            <v>GOSPODARSTWO ROLNE KOMOROWSKI ZBIGNIEW</v>
          </cell>
          <cell r="C691" t="str">
            <v>GR KOMOROWSKI ZBIGNIEW</v>
          </cell>
          <cell r="D691" t="str">
            <v>MAŁA WIEŚ</v>
          </cell>
          <cell r="F691">
            <v>20</v>
          </cell>
          <cell r="G691" t="str">
            <v>RACIĄŻ</v>
          </cell>
          <cell r="H691">
            <v>9140</v>
          </cell>
          <cell r="I691">
            <v>4</v>
          </cell>
          <cell r="J691" t="str">
            <v>09-140</v>
          </cell>
          <cell r="K691" t="str">
            <v>(23)367-970-59</v>
          </cell>
          <cell r="L691" t="str">
            <v>zbikom3@wp.pl</v>
          </cell>
          <cell r="M691" t="str">
            <v>567-103-94-28</v>
          </cell>
        </row>
        <row r="692">
          <cell r="A692" t="str">
            <v>01-30561</v>
          </cell>
          <cell r="B692" t="str">
            <v>GRABOWSKI JACEK</v>
          </cell>
          <cell r="C692" t="str">
            <v>GRABOWSKI JACEK</v>
          </cell>
          <cell r="D692" t="str">
            <v>DĘBOWO</v>
          </cell>
          <cell r="F692">
            <v>37</v>
          </cell>
          <cell r="G692" t="str">
            <v>GRUDUSK</v>
          </cell>
          <cell r="H692">
            <v>6460</v>
          </cell>
          <cell r="I692">
            <v>4</v>
          </cell>
          <cell r="J692" t="str">
            <v>06-460</v>
          </cell>
          <cell r="K692">
            <v>236715654</v>
          </cell>
          <cell r="L692" t="str">
            <v>jacek.grabowski1973@wp.pl</v>
          </cell>
          <cell r="M692" t="str">
            <v>566-17-52-509</v>
          </cell>
        </row>
        <row r="693">
          <cell r="A693" t="str">
            <v>01-30581</v>
          </cell>
          <cell r="B693" t="str">
            <v>BECZAK GRZEGORZ</v>
          </cell>
          <cell r="C693" t="str">
            <v>BECZAK GRZEGORZ</v>
          </cell>
          <cell r="D693" t="str">
            <v>SŁAWKOWO</v>
          </cell>
          <cell r="F693">
            <v>21</v>
          </cell>
          <cell r="G693" t="str">
            <v>SYPNIEWO</v>
          </cell>
          <cell r="H693">
            <v>6216</v>
          </cell>
          <cell r="I693">
            <v>4</v>
          </cell>
          <cell r="J693" t="str">
            <v>06-216</v>
          </cell>
          <cell r="K693">
            <v>297177859</v>
          </cell>
          <cell r="M693" t="str">
            <v>757-127-77-38</v>
          </cell>
        </row>
        <row r="694">
          <cell r="A694" t="str">
            <v>01-30621</v>
          </cell>
          <cell r="B694" t="str">
            <v>JELONEK MIROSŁAW</v>
          </cell>
          <cell r="C694" t="str">
            <v>JELONEK MIROSŁAW</v>
          </cell>
          <cell r="D694" t="str">
            <v>KURDWANÓW</v>
          </cell>
          <cell r="F694">
            <v>5</v>
          </cell>
          <cell r="G694" t="str">
            <v>NOWA SUCHA</v>
          </cell>
          <cell r="H694">
            <v>96513</v>
          </cell>
          <cell r="I694">
            <v>5</v>
          </cell>
          <cell r="J694" t="str">
            <v>96-513</v>
          </cell>
          <cell r="K694" t="str">
            <v>46 861-20-94</v>
          </cell>
          <cell r="L694" t="str">
            <v>marekjelon@wp.pl</v>
          </cell>
          <cell r="M694" t="str">
            <v>837-124-00-27</v>
          </cell>
        </row>
        <row r="695">
          <cell r="A695" t="str">
            <v>01-30711</v>
          </cell>
          <cell r="B695" t="str">
            <v>GOSPODARSTWO ROLNE LEWANDOWSKI TADEUSZ ANDRZEJ</v>
          </cell>
          <cell r="C695" t="str">
            <v>GR LEWANDOWSKI TADEUSZ A.</v>
          </cell>
          <cell r="D695" t="str">
            <v>RZESZOTARY-GORTATY</v>
          </cell>
          <cell r="F695">
            <v>18</v>
          </cell>
          <cell r="G695" t="str">
            <v>ROŚCISZEWO</v>
          </cell>
          <cell r="H695">
            <v>9204</v>
          </cell>
          <cell r="I695">
            <v>4</v>
          </cell>
          <cell r="J695" t="str">
            <v>09-204</v>
          </cell>
          <cell r="M695" t="str">
            <v>776-149-15-12</v>
          </cell>
        </row>
        <row r="696">
          <cell r="A696" t="str">
            <v>01-30761</v>
          </cell>
          <cell r="B696" t="str">
            <v>MALESA WOJCIECH ADAM</v>
          </cell>
          <cell r="C696" t="str">
            <v>MALESA WOJCIECH ADAM</v>
          </cell>
          <cell r="D696" t="str">
            <v>STRUMIANY</v>
          </cell>
          <cell r="F696">
            <v>42</v>
          </cell>
          <cell r="G696" t="str">
            <v>BARANÓW</v>
          </cell>
          <cell r="H696">
            <v>96314</v>
          </cell>
          <cell r="I696">
            <v>5</v>
          </cell>
          <cell r="J696" t="str">
            <v>96-314</v>
          </cell>
          <cell r="K696" t="str">
            <v>46 856-05-23</v>
          </cell>
          <cell r="M696" t="str">
            <v>529-159-23-72</v>
          </cell>
        </row>
        <row r="697">
          <cell r="A697" t="str">
            <v>01-30771</v>
          </cell>
          <cell r="B697" t="str">
            <v>BIELAK MAREK WITOLD</v>
          </cell>
          <cell r="C697" t="str">
            <v>BIELAK MAREK WITOLD</v>
          </cell>
          <cell r="D697" t="str">
            <v>STRUMIANY</v>
          </cell>
          <cell r="F697">
            <v>22</v>
          </cell>
          <cell r="G697" t="str">
            <v>BARANÓW</v>
          </cell>
          <cell r="H697">
            <v>96314</v>
          </cell>
          <cell r="I697">
            <v>5</v>
          </cell>
          <cell r="J697" t="str">
            <v>96-314</v>
          </cell>
          <cell r="K697" t="str">
            <v>46 856-05-26</v>
          </cell>
          <cell r="M697" t="str">
            <v>529-161-16-61</v>
          </cell>
        </row>
        <row r="698">
          <cell r="A698" t="str">
            <v>01-30791</v>
          </cell>
          <cell r="B698" t="str">
            <v>GOSPODARSTWO ROLNE MACIEJEWSKI GRZEGORZ</v>
          </cell>
          <cell r="C698" t="str">
            <v>GR MACIEJEWSKI GRZEGORZ</v>
          </cell>
          <cell r="D698" t="str">
            <v>WOLA GRĄBIECKA</v>
          </cell>
          <cell r="F698">
            <v>1</v>
          </cell>
          <cell r="G698" t="str">
            <v>ZAWIDZ</v>
          </cell>
          <cell r="H698">
            <v>9226</v>
          </cell>
          <cell r="I698">
            <v>4</v>
          </cell>
          <cell r="J698" t="str">
            <v>09-226</v>
          </cell>
          <cell r="K698">
            <v>242760447</v>
          </cell>
          <cell r="L698" t="str">
            <v>grzegorzmaciej@wp.pl</v>
          </cell>
          <cell r="M698" t="str">
            <v>776-151-13-21</v>
          </cell>
        </row>
        <row r="699">
          <cell r="A699" t="str">
            <v>01-30801</v>
          </cell>
          <cell r="B699" t="str">
            <v>GOSPODARSTWO ROLNE OLKUSKI JAROSŁAW</v>
          </cell>
          <cell r="C699" t="str">
            <v>GR OLKUSKI JAROSŁAW</v>
          </cell>
          <cell r="D699" t="str">
            <v>WOLA GRĄBIECKA</v>
          </cell>
          <cell r="F699">
            <v>22</v>
          </cell>
          <cell r="G699" t="str">
            <v>ZAWIDZ</v>
          </cell>
          <cell r="H699">
            <v>9226</v>
          </cell>
          <cell r="I699">
            <v>4</v>
          </cell>
          <cell r="J699" t="str">
            <v>09-226</v>
          </cell>
          <cell r="L699" t="str">
            <v>jaroslaw.olkuski@gmail.com</v>
          </cell>
          <cell r="M699" t="str">
            <v>776-151-33-08</v>
          </cell>
        </row>
        <row r="700">
          <cell r="A700" t="str">
            <v>01-30861</v>
          </cell>
          <cell r="B700" t="str">
            <v>GOSPODARSTWO ROLNE STASZEWSKI JACEK ZYGMUNT</v>
          </cell>
          <cell r="C700" t="str">
            <v>GR STASZEWSKI JACEK</v>
          </cell>
          <cell r="D700" t="str">
            <v>STARY PODLECK</v>
          </cell>
          <cell r="F700">
            <v>20</v>
          </cell>
          <cell r="G700" t="str">
            <v>BULKOWO</v>
          </cell>
          <cell r="H700">
            <v>9454</v>
          </cell>
          <cell r="I700">
            <v>4</v>
          </cell>
          <cell r="J700" t="str">
            <v>09-454</v>
          </cell>
          <cell r="K700">
            <v>242652237</v>
          </cell>
          <cell r="L700" t="str">
            <v>STASZEWSKI-JACEK20@WP.PL</v>
          </cell>
          <cell r="M700" t="str">
            <v>774-260-07-62</v>
          </cell>
        </row>
        <row r="701">
          <cell r="A701" t="str">
            <v>01-30871</v>
          </cell>
          <cell r="B701" t="str">
            <v>ZIÓŁKOWSKI MAREK</v>
          </cell>
          <cell r="C701" t="str">
            <v>ZIÓŁKOWSKI MAREK</v>
          </cell>
          <cell r="D701" t="str">
            <v>WOLA GRĄBIECKA</v>
          </cell>
          <cell r="F701">
            <v>5</v>
          </cell>
          <cell r="G701" t="str">
            <v>ZAWIDZ</v>
          </cell>
          <cell r="H701">
            <v>9226</v>
          </cell>
          <cell r="I701">
            <v>4</v>
          </cell>
          <cell r="J701" t="str">
            <v>09-226</v>
          </cell>
          <cell r="L701" t="str">
            <v>ziolkowski.marek5@wp.pl</v>
          </cell>
          <cell r="M701" t="str">
            <v>776-152-03-43</v>
          </cell>
        </row>
        <row r="702">
          <cell r="A702" t="str">
            <v>01-30881</v>
          </cell>
          <cell r="B702" t="str">
            <v>MALIŃSKI JAN</v>
          </cell>
          <cell r="C702" t="str">
            <v>MALIŃSKI JAN</v>
          </cell>
          <cell r="D702" t="str">
            <v>OKOPY</v>
          </cell>
          <cell r="F702">
            <v>32</v>
          </cell>
          <cell r="G702" t="str">
            <v>NOWA SUCHA</v>
          </cell>
          <cell r="H702">
            <v>96513</v>
          </cell>
          <cell r="I702">
            <v>5</v>
          </cell>
          <cell r="J702" t="str">
            <v>96-513</v>
          </cell>
          <cell r="K702" t="str">
            <v>46 861-00-28</v>
          </cell>
          <cell r="L702" t="str">
            <v>malinscy32@wp.pl</v>
          </cell>
          <cell r="M702" t="str">
            <v>837-157-29-18</v>
          </cell>
        </row>
        <row r="703">
          <cell r="A703" t="str">
            <v>01-30901</v>
          </cell>
          <cell r="B703" t="str">
            <v>GOSPODARSTWO ROLNE TOMCZAK JACEK</v>
          </cell>
          <cell r="C703" t="str">
            <v>GR TOMCZAK JACEK</v>
          </cell>
          <cell r="D703" t="str">
            <v>GRĄBIEC</v>
          </cell>
          <cell r="F703">
            <v>15</v>
          </cell>
          <cell r="G703" t="str">
            <v>ZAWIDZ</v>
          </cell>
          <cell r="H703">
            <v>9226</v>
          </cell>
          <cell r="I703">
            <v>4</v>
          </cell>
          <cell r="J703" t="str">
            <v>09-226</v>
          </cell>
          <cell r="K703">
            <v>242766811</v>
          </cell>
          <cell r="L703" t="str">
            <v>tomczak522@onet.pl</v>
          </cell>
          <cell r="M703" t="str">
            <v>776-151-19-53</v>
          </cell>
        </row>
        <row r="704">
          <cell r="A704" t="str">
            <v>01-30931</v>
          </cell>
          <cell r="B704" t="str">
            <v>ŚNITKA ANDRZEJ</v>
          </cell>
          <cell r="C704" t="str">
            <v>ŚNITKA ANDRZEJ</v>
          </cell>
          <cell r="D704" t="str">
            <v>NOWY PODLECK</v>
          </cell>
          <cell r="F704">
            <v>29</v>
          </cell>
          <cell r="G704" t="str">
            <v>BULKOWO</v>
          </cell>
          <cell r="H704">
            <v>9454</v>
          </cell>
          <cell r="I704">
            <v>4</v>
          </cell>
          <cell r="J704" t="str">
            <v>09-454</v>
          </cell>
          <cell r="L704" t="str">
            <v>andrzejsnitka@gmail.com</v>
          </cell>
          <cell r="M704" t="str">
            <v>774-192-71-94</v>
          </cell>
        </row>
        <row r="705">
          <cell r="A705" t="str">
            <v>01-30971</v>
          </cell>
          <cell r="B705" t="str">
            <v>PIETRZAK ANDRZEJ</v>
          </cell>
          <cell r="C705" t="str">
            <v>PIETRZAK ANDRZEJ</v>
          </cell>
          <cell r="D705" t="str">
            <v>KOSINO</v>
          </cell>
          <cell r="F705">
            <v>7</v>
          </cell>
          <cell r="G705" t="str">
            <v>RADZANOWO</v>
          </cell>
          <cell r="H705">
            <v>9451</v>
          </cell>
          <cell r="I705">
            <v>4</v>
          </cell>
          <cell r="J705" t="str">
            <v>09-451</v>
          </cell>
          <cell r="L705" t="str">
            <v>jarekdo1@interia.pl</v>
          </cell>
          <cell r="M705" t="str">
            <v>774-157-76-01</v>
          </cell>
        </row>
        <row r="706">
          <cell r="A706" t="str">
            <v>01-30981</v>
          </cell>
          <cell r="B706" t="str">
            <v>GOSPODARSTWO ROLNE WOŹNIAK MARZENA</v>
          </cell>
          <cell r="C706" t="str">
            <v>GR WOŹNIAK MARZENA</v>
          </cell>
          <cell r="D706" t="str">
            <v>REMKI</v>
          </cell>
          <cell r="F706">
            <v>2</v>
          </cell>
          <cell r="G706" t="str">
            <v>PACYNA</v>
          </cell>
          <cell r="H706">
            <v>9541</v>
          </cell>
          <cell r="I706">
            <v>4</v>
          </cell>
          <cell r="J706" t="str">
            <v>09-541</v>
          </cell>
          <cell r="K706">
            <v>242858223</v>
          </cell>
          <cell r="L706" t="str">
            <v>remki76@o2.pl</v>
          </cell>
          <cell r="M706" t="str">
            <v>971-058-12-58</v>
          </cell>
        </row>
        <row r="707">
          <cell r="A707" t="str">
            <v>01-40031</v>
          </cell>
          <cell r="B707" t="str">
            <v>ZIÓŁKOWSKI MAREK</v>
          </cell>
          <cell r="C707" t="str">
            <v>ZIÓŁKOWSKI MAREK</v>
          </cell>
          <cell r="D707" t="str">
            <v>KOSMOWO</v>
          </cell>
          <cell r="F707">
            <v>35</v>
          </cell>
          <cell r="G707" t="str">
            <v>CZERNICE BOROWE</v>
          </cell>
          <cell r="H707">
            <v>6415</v>
          </cell>
          <cell r="I707">
            <v>4</v>
          </cell>
          <cell r="J707" t="str">
            <v>06-415</v>
          </cell>
          <cell r="K707">
            <v>236762048</v>
          </cell>
          <cell r="L707" t="str">
            <v>marek_ziolkowskiop@wp.pl</v>
          </cell>
          <cell r="M707" t="str">
            <v>761-142-88-83</v>
          </cell>
        </row>
        <row r="708">
          <cell r="A708" t="str">
            <v>01-40061</v>
          </cell>
          <cell r="B708" t="str">
            <v>GOSPODARSTWO ROLNE KRYSIAK STANISŁAW WŁADYSŁAW</v>
          </cell>
          <cell r="C708" t="str">
            <v>GR KRYSIAK STANISŁAW W.</v>
          </cell>
          <cell r="D708" t="str">
            <v>ŁAZÓW</v>
          </cell>
          <cell r="F708">
            <v>127</v>
          </cell>
          <cell r="G708" t="str">
            <v>STERDYŃ</v>
          </cell>
          <cell r="H708">
            <v>8320</v>
          </cell>
          <cell r="I708">
            <v>4</v>
          </cell>
          <cell r="J708" t="str">
            <v>08-320</v>
          </cell>
          <cell r="K708">
            <v>257870494</v>
          </cell>
          <cell r="L708" t="str">
            <v>krysiakela@wp.pl</v>
          </cell>
          <cell r="M708" t="str">
            <v>823-113-00-66</v>
          </cell>
        </row>
        <row r="709">
          <cell r="A709" t="str">
            <v>01-40071</v>
          </cell>
          <cell r="B709" t="str">
            <v>GOSPODARSTWO ROLNE ANNA GESEK</v>
          </cell>
          <cell r="C709" t="str">
            <v>GR ANNA GESEK</v>
          </cell>
          <cell r="D709" t="str">
            <v>BOŃKOWO PODLEŚNE</v>
          </cell>
          <cell r="F709">
            <v>20</v>
          </cell>
          <cell r="G709" t="str">
            <v>RADZANÓW</v>
          </cell>
          <cell r="H709">
            <v>6540</v>
          </cell>
          <cell r="I709">
            <v>4</v>
          </cell>
          <cell r="J709" t="str">
            <v>06-540</v>
          </cell>
          <cell r="K709">
            <v>236790641</v>
          </cell>
          <cell r="L709" t="str">
            <v>mariuszbonkowo@wp.pl</v>
          </cell>
          <cell r="M709" t="str">
            <v>569-17-04-828</v>
          </cell>
        </row>
        <row r="710">
          <cell r="A710" t="str">
            <v>01-40091</v>
          </cell>
          <cell r="B710" t="str">
            <v>GOSPODARSTWO ROLNE RAFAŁ RAK</v>
          </cell>
          <cell r="C710" t="str">
            <v>GR RAFAŁ RAK</v>
          </cell>
          <cell r="D710" t="str">
            <v>WIR</v>
          </cell>
          <cell r="F710">
            <v>53</v>
          </cell>
          <cell r="G710" t="str">
            <v>POTWORÓW</v>
          </cell>
          <cell r="H710">
            <v>26414</v>
          </cell>
          <cell r="I710">
            <v>5</v>
          </cell>
          <cell r="J710" t="str">
            <v>26-414</v>
          </cell>
          <cell r="K710">
            <v>486745742</v>
          </cell>
          <cell r="L710" t="str">
            <v>anna_m_rak@wp.pl</v>
          </cell>
          <cell r="M710">
            <v>6010088732</v>
          </cell>
        </row>
        <row r="711">
          <cell r="A711" t="str">
            <v>01-40111</v>
          </cell>
          <cell r="B711" t="str">
            <v>GOSPODARSTWO ROLNE GAWLIK MIROSŁAW</v>
          </cell>
          <cell r="C711" t="str">
            <v>GR GAWLIK MIROSŁAW</v>
          </cell>
          <cell r="D711" t="str">
            <v>ZAWADY DWORSKIE</v>
          </cell>
          <cell r="F711">
            <v>22</v>
          </cell>
          <cell r="G711" t="str">
            <v>GOŁYMIN OŚRODEK</v>
          </cell>
          <cell r="H711">
            <v>6420</v>
          </cell>
          <cell r="I711">
            <v>4</v>
          </cell>
          <cell r="J711" t="str">
            <v>06-420</v>
          </cell>
          <cell r="K711">
            <v>236716008</v>
          </cell>
          <cell r="L711" t="str">
            <v>emgawlik@o2.pl</v>
          </cell>
          <cell r="M711" t="str">
            <v>566-171-62-64</v>
          </cell>
        </row>
        <row r="712">
          <cell r="A712" t="str">
            <v>01-40121</v>
          </cell>
          <cell r="B712" t="str">
            <v>ZDUNIAK ZBIGNIEW</v>
          </cell>
          <cell r="C712" t="str">
            <v>ZDUNIAK ZBIGNIEW</v>
          </cell>
          <cell r="D712" t="str">
            <v>PRZYTUŁY</v>
          </cell>
          <cell r="F712">
            <v>46</v>
          </cell>
          <cell r="G712" t="str">
            <v>KRASNOSIELC</v>
          </cell>
          <cell r="H712">
            <v>6212</v>
          </cell>
          <cell r="I712">
            <v>4</v>
          </cell>
          <cell r="J712" t="str">
            <v>06-212</v>
          </cell>
          <cell r="L712" t="str">
            <v>malgorzata2809@wp.pl</v>
          </cell>
          <cell r="M712" t="str">
            <v>757-108-03-49</v>
          </cell>
        </row>
        <row r="713">
          <cell r="A713" t="str">
            <v>01-40171</v>
          </cell>
          <cell r="B713" t="str">
            <v>PIOTROWSKI TADEUSZ</v>
          </cell>
          <cell r="C713" t="str">
            <v>PIOTROWSKI TADEUSZ</v>
          </cell>
          <cell r="D713" t="str">
            <v>WOLA WĄGRODZKA</v>
          </cell>
          <cell r="E713" t="str">
            <v>OGRODOWA</v>
          </cell>
          <cell r="F713">
            <v>6</v>
          </cell>
          <cell r="G713" t="str">
            <v>PRAŻMÓW</v>
          </cell>
          <cell r="H713">
            <v>5505</v>
          </cell>
          <cell r="I713">
            <v>4</v>
          </cell>
          <cell r="J713" t="str">
            <v>05-505</v>
          </cell>
          <cell r="K713">
            <v>227270179</v>
          </cell>
          <cell r="L713" t="str">
            <v>POSTEK-AGATA@WP.PL</v>
          </cell>
          <cell r="M713" t="str">
            <v>123-036-96-72</v>
          </cell>
        </row>
        <row r="714">
          <cell r="A714" t="str">
            <v>01-40181</v>
          </cell>
          <cell r="B714" t="str">
            <v>SIERPIŃSKI WOJCIECH</v>
          </cell>
          <cell r="C714" t="str">
            <v>SIERPIŃSKI WOJCIECH</v>
          </cell>
          <cell r="D714" t="str">
            <v>BOGATKI</v>
          </cell>
          <cell r="E714" t="str">
            <v>KRÓLEWSKA</v>
          </cell>
          <cell r="F714">
            <v>140</v>
          </cell>
          <cell r="G714" t="str">
            <v>PIASECZNO 3</v>
          </cell>
          <cell r="H714">
            <v>5502</v>
          </cell>
          <cell r="I714">
            <v>4</v>
          </cell>
          <cell r="J714" t="str">
            <v>05-502</v>
          </cell>
          <cell r="K714" t="str">
            <v>22 757-37-23</v>
          </cell>
          <cell r="L714" t="str">
            <v>w.sierpinski@onet.pl</v>
          </cell>
          <cell r="M714" t="str">
            <v>123-085-07-60</v>
          </cell>
        </row>
        <row r="715">
          <cell r="A715" t="str">
            <v>01-40261</v>
          </cell>
          <cell r="B715" t="str">
            <v>GOSPODARSTWO ROLNE ROLA JANUSZ</v>
          </cell>
          <cell r="C715" t="str">
            <v>GR ROLA JANUSZ</v>
          </cell>
          <cell r="D715" t="str">
            <v>KRZYŻANOWICE</v>
          </cell>
          <cell r="F715">
            <v>60</v>
          </cell>
          <cell r="G715" t="str">
            <v>IŁŻA</v>
          </cell>
          <cell r="H715">
            <v>27100</v>
          </cell>
          <cell r="I715">
            <v>5</v>
          </cell>
          <cell r="J715" t="str">
            <v>27-100</v>
          </cell>
          <cell r="K715" t="str">
            <v>046-6165325</v>
          </cell>
          <cell r="L715" t="str">
            <v>JANUSZROLA1@O2.PL</v>
          </cell>
          <cell r="M715" t="str">
            <v>796-23-43-600</v>
          </cell>
        </row>
        <row r="716">
          <cell r="A716" t="str">
            <v>01-40281</v>
          </cell>
          <cell r="B716" t="str">
            <v>STAŃCZUK ZENON</v>
          </cell>
          <cell r="C716" t="str">
            <v>STAŃCZUK ZENON</v>
          </cell>
          <cell r="D716" t="str">
            <v>STRZAŁA</v>
          </cell>
          <cell r="E716" t="str">
            <v>SIEDLECKA</v>
          </cell>
          <cell r="F716">
            <v>126</v>
          </cell>
          <cell r="G716" t="str">
            <v>SIEDLCE</v>
          </cell>
          <cell r="H716">
            <v>8110</v>
          </cell>
          <cell r="I716">
            <v>4</v>
          </cell>
          <cell r="J716" t="str">
            <v>08-110</v>
          </cell>
          <cell r="L716" t="str">
            <v>zenek.stanczuk@gmail.com</v>
          </cell>
          <cell r="M716" t="str">
            <v>821-141-60-90</v>
          </cell>
        </row>
        <row r="717">
          <cell r="A717" t="str">
            <v>01-40301</v>
          </cell>
          <cell r="B717" t="str">
            <v>KAIM JACEK</v>
          </cell>
          <cell r="C717" t="str">
            <v>KAIM JACEK</v>
          </cell>
          <cell r="D717" t="str">
            <v>KACPERKÓW</v>
          </cell>
          <cell r="F717">
            <v>33</v>
          </cell>
          <cell r="G717" t="str">
            <v>POTWORÓW</v>
          </cell>
          <cell r="H717">
            <v>26414</v>
          </cell>
          <cell r="I717">
            <v>5</v>
          </cell>
          <cell r="J717" t="str">
            <v>26-414</v>
          </cell>
          <cell r="K717">
            <v>486713634</v>
          </cell>
          <cell r="L717" t="str">
            <v>kaimmjacek@gmail.com</v>
          </cell>
          <cell r="M717" t="str">
            <v>799-184-57-35</v>
          </cell>
        </row>
        <row r="718">
          <cell r="A718" t="str">
            <v>01-40311</v>
          </cell>
          <cell r="B718" t="str">
            <v>KARCZEWSKI WOJCIECH</v>
          </cell>
          <cell r="C718" t="str">
            <v>KARCZEWSKI WOJCIECH</v>
          </cell>
          <cell r="D718" t="str">
            <v>KĄTY</v>
          </cell>
          <cell r="F718">
            <v>17</v>
          </cell>
          <cell r="G718" t="str">
            <v>OPINOGÓRA GÓRNA</v>
          </cell>
          <cell r="H718">
            <v>6406</v>
          </cell>
          <cell r="I718">
            <v>4</v>
          </cell>
          <cell r="J718" t="str">
            <v>06-406</v>
          </cell>
          <cell r="M718" t="str">
            <v>566-172-32-93</v>
          </cell>
        </row>
        <row r="719">
          <cell r="A719" t="str">
            <v>01-40321</v>
          </cell>
          <cell r="B719" t="str">
            <v>JASIŃSKI WOJCIECH</v>
          </cell>
          <cell r="C719" t="str">
            <v>JASIŃSKI WOJCIECH</v>
          </cell>
          <cell r="D719" t="str">
            <v>ŁUKOWO</v>
          </cell>
          <cell r="F719">
            <v>61</v>
          </cell>
          <cell r="G719" t="str">
            <v>KARNIEWO</v>
          </cell>
          <cell r="H719">
            <v>6425</v>
          </cell>
          <cell r="I719">
            <v>4</v>
          </cell>
          <cell r="J719" t="str">
            <v>06-425</v>
          </cell>
          <cell r="L719" t="str">
            <v>michal.jasinski1981@wp.pl</v>
          </cell>
          <cell r="M719" t="str">
            <v>757-130-54-52</v>
          </cell>
        </row>
        <row r="720">
          <cell r="A720" t="str">
            <v>01-40361</v>
          </cell>
          <cell r="B720" t="str">
            <v>SZCZEPAŃSKI JAN</v>
          </cell>
          <cell r="C720" t="str">
            <v>SZCZEPAŃSKI JAN</v>
          </cell>
          <cell r="D720" t="str">
            <v>STARA ZBLICHA</v>
          </cell>
          <cell r="F720">
            <v>20</v>
          </cell>
          <cell r="G720" t="str">
            <v>PŁONIAWY-BRAMURA</v>
          </cell>
          <cell r="H720">
            <v>6210</v>
          </cell>
          <cell r="I720">
            <v>4</v>
          </cell>
          <cell r="J720" t="str">
            <v>06-210</v>
          </cell>
          <cell r="K720">
            <v>297178464</v>
          </cell>
          <cell r="M720" t="str">
            <v>757-133-77-65</v>
          </cell>
        </row>
        <row r="721">
          <cell r="A721" t="str">
            <v>01-40401</v>
          </cell>
          <cell r="B721" t="str">
            <v>ZACZEK PIOTR</v>
          </cell>
          <cell r="C721" t="str">
            <v>ZACZEK PIOTR</v>
          </cell>
          <cell r="D721" t="str">
            <v>SKRUDA</v>
          </cell>
          <cell r="F721">
            <v>6</v>
          </cell>
          <cell r="G721" t="str">
            <v>TROJANÓW</v>
          </cell>
          <cell r="H721">
            <v>8455</v>
          </cell>
          <cell r="I721">
            <v>4</v>
          </cell>
          <cell r="J721" t="str">
            <v>08-455</v>
          </cell>
          <cell r="K721">
            <v>256818790</v>
          </cell>
          <cell r="M721" t="str">
            <v>826-125-85-00</v>
          </cell>
        </row>
        <row r="722">
          <cell r="A722" t="str">
            <v>01-40441</v>
          </cell>
          <cell r="B722" t="str">
            <v>KOSTYRA ADAM PAWEŁ</v>
          </cell>
          <cell r="C722" t="str">
            <v>KOSTYRA ADAM PAWEŁ</v>
          </cell>
          <cell r="D722" t="str">
            <v>SŁOŃCZEWO</v>
          </cell>
          <cell r="F722">
            <v>31</v>
          </cell>
          <cell r="G722" t="str">
            <v>GZY</v>
          </cell>
          <cell r="H722">
            <v>6126</v>
          </cell>
          <cell r="I722">
            <v>4</v>
          </cell>
          <cell r="J722" t="str">
            <v>06-126</v>
          </cell>
          <cell r="M722" t="str">
            <v>568-139-65-84</v>
          </cell>
        </row>
        <row r="723">
          <cell r="A723" t="str">
            <v>01-40451</v>
          </cell>
          <cell r="B723" t="str">
            <v>RUSAK HALINA</v>
          </cell>
          <cell r="C723" t="str">
            <v>RUSAK HALINA</v>
          </cell>
          <cell r="D723" t="str">
            <v>OSTROŻEŃ DRUGI</v>
          </cell>
          <cell r="F723">
            <v>23</v>
          </cell>
          <cell r="G723" t="str">
            <v>SOBOLEW</v>
          </cell>
          <cell r="H723">
            <v>8460</v>
          </cell>
          <cell r="I723">
            <v>4</v>
          </cell>
          <cell r="J723" t="str">
            <v>08-460</v>
          </cell>
          <cell r="K723">
            <v>256833673</v>
          </cell>
          <cell r="M723" t="str">
            <v>826-14-61-974</v>
          </cell>
        </row>
        <row r="724">
          <cell r="A724" t="str">
            <v>01-40491</v>
          </cell>
          <cell r="B724" t="str">
            <v>SASIAK KRZYSZTOF</v>
          </cell>
          <cell r="C724" t="str">
            <v>SASIAK KRZYSZTOF</v>
          </cell>
          <cell r="D724" t="str">
            <v>KRERY</v>
          </cell>
          <cell r="F724">
            <v>27</v>
          </cell>
          <cell r="G724" t="str">
            <v>DZIERZGOWO</v>
          </cell>
          <cell r="H724">
            <v>6520</v>
          </cell>
          <cell r="I724">
            <v>4</v>
          </cell>
          <cell r="J724" t="str">
            <v>06-520</v>
          </cell>
          <cell r="L724" t="str">
            <v>MATEUSZ-490@WP.PL</v>
          </cell>
          <cell r="M724">
            <v>5691681317</v>
          </cell>
        </row>
        <row r="725">
          <cell r="A725" t="str">
            <v>01-40521</v>
          </cell>
          <cell r="B725" t="str">
            <v>MOŚCICKI STANISŁAW</v>
          </cell>
          <cell r="C725" t="str">
            <v>MOŚCICKI STANISŁAW</v>
          </cell>
          <cell r="D725" t="str">
            <v>GULCZEWO</v>
          </cell>
          <cell r="E725" t="str">
            <v>SZKOLNA</v>
          </cell>
          <cell r="F725">
            <v>23</v>
          </cell>
          <cell r="G725" t="str">
            <v>WYSZKÓW</v>
          </cell>
          <cell r="H725">
            <v>7200</v>
          </cell>
          <cell r="I725">
            <v>4</v>
          </cell>
          <cell r="J725" t="str">
            <v>07-200</v>
          </cell>
          <cell r="K725">
            <v>297430143</v>
          </cell>
          <cell r="L725" t="str">
            <v>piotrekm84@wp.pl</v>
          </cell>
          <cell r="M725" t="str">
            <v>762-178-89-04</v>
          </cell>
        </row>
        <row r="726">
          <cell r="A726" t="str">
            <v>01-40551</v>
          </cell>
          <cell r="B726" t="str">
            <v>GOSPODARSTWO ROLNE SITEK WŁODZIMIERZ</v>
          </cell>
          <cell r="C726" t="str">
            <v>GR SITEK WŁODZIMIERZ</v>
          </cell>
          <cell r="D726" t="str">
            <v>KĄTY</v>
          </cell>
          <cell r="F726">
            <v>16</v>
          </cell>
          <cell r="G726" t="str">
            <v>OPINOGÓRA GÓRNA</v>
          </cell>
          <cell r="H726">
            <v>6406</v>
          </cell>
          <cell r="I726">
            <v>4</v>
          </cell>
          <cell r="J726" t="str">
            <v>06-406</v>
          </cell>
          <cell r="M726" t="str">
            <v>566-173-27-54</v>
          </cell>
        </row>
        <row r="727">
          <cell r="A727" t="str">
            <v>01-40561</v>
          </cell>
          <cell r="B727" t="str">
            <v>KUCZYŃSKI JULIAN</v>
          </cell>
          <cell r="C727" t="str">
            <v>KUCZYŃSKI JULIAN</v>
          </cell>
          <cell r="D727" t="str">
            <v>KĄTY</v>
          </cell>
          <cell r="F727">
            <v>5</v>
          </cell>
          <cell r="G727" t="str">
            <v>OPINOGÓRA  GÓRNA</v>
          </cell>
          <cell r="H727">
            <v>6406</v>
          </cell>
          <cell r="I727">
            <v>4</v>
          </cell>
          <cell r="J727" t="str">
            <v>06-406</v>
          </cell>
          <cell r="L727" t="str">
            <v>kuco002@tlen.pl</v>
          </cell>
          <cell r="M727">
            <v>5661785130</v>
          </cell>
        </row>
        <row r="728">
          <cell r="A728" t="str">
            <v>01-40611</v>
          </cell>
          <cell r="B728" t="str">
            <v>GOSPODARSTWO ROLNE PANUŚ ANDRZEJ</v>
          </cell>
          <cell r="C728" t="str">
            <v>GR PANUŚ ANDRZEJ</v>
          </cell>
          <cell r="D728" t="str">
            <v>RUPIN</v>
          </cell>
          <cell r="F728">
            <v>6</v>
          </cell>
          <cell r="G728" t="str">
            <v>BARANOWO</v>
          </cell>
          <cell r="H728">
            <v>6320</v>
          </cell>
          <cell r="I728">
            <v>4</v>
          </cell>
          <cell r="J728" t="str">
            <v>06-320</v>
          </cell>
          <cell r="K728">
            <v>295920006</v>
          </cell>
          <cell r="M728" t="str">
            <v>758-211-18-00</v>
          </cell>
        </row>
        <row r="729">
          <cell r="A729" t="str">
            <v>01-40631</v>
          </cell>
          <cell r="B729" t="str">
            <v>GOSPODARSTWO ROLNE DOROTA STOLARCZYK</v>
          </cell>
          <cell r="C729" t="str">
            <v>GR DOROTA STOLARCZYK</v>
          </cell>
          <cell r="D729" t="str">
            <v>JASTRZĄBKA ŁĘGI</v>
          </cell>
          <cell r="F729">
            <v>116</v>
          </cell>
          <cell r="G729" t="str">
            <v>BARANOWO</v>
          </cell>
          <cell r="H729">
            <v>6320</v>
          </cell>
          <cell r="I729">
            <v>4</v>
          </cell>
          <cell r="J729" t="str">
            <v>06-320</v>
          </cell>
          <cell r="L729" t="str">
            <v>stolarczyk.93@wp.pl</v>
          </cell>
          <cell r="M729">
            <v>7611215242</v>
          </cell>
        </row>
        <row r="730">
          <cell r="A730" t="str">
            <v>01-40651</v>
          </cell>
          <cell r="B730" t="str">
            <v>WYSZOMIRSKI MICHAŁ</v>
          </cell>
          <cell r="C730" t="str">
            <v>WYSZOMIRSKI MICHAŁ</v>
          </cell>
          <cell r="D730" t="str">
            <v>SKWIERCZYN DWÓR</v>
          </cell>
          <cell r="F730">
            <v>14</v>
          </cell>
          <cell r="G730" t="str">
            <v>REPKI</v>
          </cell>
          <cell r="H730">
            <v>8307</v>
          </cell>
          <cell r="I730">
            <v>4</v>
          </cell>
          <cell r="J730" t="str">
            <v>08-307</v>
          </cell>
          <cell r="L730" t="str">
            <v>michal.wyszomir@wp.pl</v>
          </cell>
          <cell r="M730" t="str">
            <v>823-151-07-22</v>
          </cell>
        </row>
        <row r="731">
          <cell r="A731" t="str">
            <v>01-40761</v>
          </cell>
          <cell r="B731" t="str">
            <v>GOSPODARSTWO ROLNE WROŃSKI KRZYSZTOF</v>
          </cell>
          <cell r="C731" t="str">
            <v>GR WROŃSKI KRZYSZTOF</v>
          </cell>
          <cell r="D731" t="str">
            <v>OBRĄB</v>
          </cell>
          <cell r="F731">
            <v>38</v>
          </cell>
          <cell r="G731" t="str">
            <v>OJRZEŃ</v>
          </cell>
          <cell r="H731">
            <v>6456</v>
          </cell>
          <cell r="I731">
            <v>4</v>
          </cell>
          <cell r="J731" t="str">
            <v>06-456</v>
          </cell>
          <cell r="L731" t="str">
            <v>krzysztofwronski72@gmail.com</v>
          </cell>
          <cell r="M731" t="str">
            <v>566-160-79-19</v>
          </cell>
        </row>
        <row r="732">
          <cell r="A732" t="str">
            <v>01-40801</v>
          </cell>
          <cell r="B732" t="str">
            <v>BUKSICKI JAROSŁAW</v>
          </cell>
          <cell r="C732" t="str">
            <v>BUKSICKI JAROSŁAW</v>
          </cell>
          <cell r="D732" t="str">
            <v>SMROCK DWÓR</v>
          </cell>
          <cell r="F732">
            <v>25</v>
          </cell>
          <cell r="G732" t="str">
            <v>SZELKÓW</v>
          </cell>
          <cell r="H732">
            <v>6220</v>
          </cell>
          <cell r="I732">
            <v>4</v>
          </cell>
          <cell r="J732" t="str">
            <v>06-220</v>
          </cell>
          <cell r="L732" t="str">
            <v>jarekb@autograf.pl</v>
          </cell>
          <cell r="M732" t="str">
            <v>757-138-04-42</v>
          </cell>
        </row>
        <row r="733">
          <cell r="A733" t="str">
            <v>01-40851</v>
          </cell>
          <cell r="B733" t="str">
            <v>STRZEŻESZ ZBIGNIEW</v>
          </cell>
          <cell r="C733" t="str">
            <v>STRZEŻESZ ZBIGNIEW</v>
          </cell>
          <cell r="D733" t="str">
            <v>NATALIA</v>
          </cell>
          <cell r="F733">
            <v>12</v>
          </cell>
          <cell r="G733" t="str">
            <v>GARWOLIN</v>
          </cell>
          <cell r="H733">
            <v>8400</v>
          </cell>
          <cell r="I733">
            <v>4</v>
          </cell>
          <cell r="J733" t="str">
            <v>08-400</v>
          </cell>
          <cell r="K733">
            <v>256830858</v>
          </cell>
          <cell r="L733" t="str">
            <v>zbigniew-strzezesz@wp.pl</v>
          </cell>
          <cell r="M733" t="str">
            <v>826-18-92-332</v>
          </cell>
        </row>
        <row r="734">
          <cell r="A734" t="str">
            <v>01-40881</v>
          </cell>
          <cell r="B734" t="str">
            <v>ZABIELSKI JANUSZ MARIAN</v>
          </cell>
          <cell r="C734" t="str">
            <v>ZABIELSKI JANUSZ MAR</v>
          </cell>
          <cell r="D734" t="str">
            <v>SŁAWKOWO</v>
          </cell>
          <cell r="F734">
            <v>4</v>
          </cell>
          <cell r="G734" t="str">
            <v>SYPNIEWO</v>
          </cell>
          <cell r="H734">
            <v>6216</v>
          </cell>
          <cell r="I734">
            <v>4</v>
          </cell>
          <cell r="J734" t="str">
            <v>06-216</v>
          </cell>
          <cell r="K734">
            <v>297177858</v>
          </cell>
          <cell r="M734" t="str">
            <v>757-132-97-83</v>
          </cell>
        </row>
        <row r="735">
          <cell r="A735" t="str">
            <v>01-40901</v>
          </cell>
          <cell r="B735" t="str">
            <v>JASTRZĘBSKI STANISŁAW</v>
          </cell>
          <cell r="C735" t="str">
            <v>JASTRZĘBSKI STANISŁAW</v>
          </cell>
          <cell r="D735" t="str">
            <v>MROCZKI</v>
          </cell>
          <cell r="F735">
            <v>20</v>
          </cell>
          <cell r="G735" t="str">
            <v>WIŚNIEW</v>
          </cell>
          <cell r="H735">
            <v>8112</v>
          </cell>
          <cell r="I735">
            <v>4</v>
          </cell>
          <cell r="J735" t="str">
            <v>08-112</v>
          </cell>
          <cell r="K735">
            <v>256417778</v>
          </cell>
          <cell r="L735" t="str">
            <v>stasiekjastrzebski@wp.pl</v>
          </cell>
          <cell r="M735" t="str">
            <v>821-142-14-35</v>
          </cell>
        </row>
        <row r="736">
          <cell r="A736" t="str">
            <v>01-40911</v>
          </cell>
          <cell r="B736" t="str">
            <v>CHABERA PIOTR</v>
          </cell>
          <cell r="C736" t="str">
            <v>CHABERA PIOTR</v>
          </cell>
          <cell r="D736" t="str">
            <v>MIKANÓW</v>
          </cell>
          <cell r="F736">
            <v>23</v>
          </cell>
          <cell r="G736" t="str">
            <v>MIŃSK MAZOWIECKI</v>
          </cell>
          <cell r="H736">
            <v>5300</v>
          </cell>
          <cell r="I736">
            <v>4</v>
          </cell>
          <cell r="J736" t="str">
            <v>05-300</v>
          </cell>
          <cell r="L736" t="str">
            <v>anka2303@vp.pl</v>
          </cell>
          <cell r="M736">
            <v>8222041831</v>
          </cell>
        </row>
        <row r="737">
          <cell r="A737" t="str">
            <v>01-40941</v>
          </cell>
          <cell r="B737" t="str">
            <v>GOSPODARSTWO ROLNE GOŹDZIEWSKI MARCIN</v>
          </cell>
          <cell r="C737" t="str">
            <v>GR GOŹDZIEWSKI MARCIN</v>
          </cell>
          <cell r="D737" t="str">
            <v>RZECZKI</v>
          </cell>
          <cell r="F737">
            <v>16</v>
          </cell>
          <cell r="G737" t="str">
            <v>CIECHANÓW</v>
          </cell>
          <cell r="H737">
            <v>6400</v>
          </cell>
          <cell r="I737">
            <v>4</v>
          </cell>
          <cell r="J737" t="str">
            <v>06-400</v>
          </cell>
          <cell r="L737" t="str">
            <v>gozdzik956@wp.pl</v>
          </cell>
          <cell r="M737" t="str">
            <v>566-199-84-46</v>
          </cell>
        </row>
        <row r="738">
          <cell r="A738" t="str">
            <v>01-40951</v>
          </cell>
          <cell r="B738" t="str">
            <v>GOSPODARSTWO ROLNE JERZY HAN</v>
          </cell>
          <cell r="C738" t="str">
            <v>GR JERZY HAN</v>
          </cell>
          <cell r="D738" t="str">
            <v>WINDYKI</v>
          </cell>
          <cell r="F738">
            <v>122</v>
          </cell>
          <cell r="G738" t="str">
            <v>WIECZFNIA KOŚCIELNA</v>
          </cell>
          <cell r="H738">
            <v>6513</v>
          </cell>
          <cell r="I738">
            <v>4</v>
          </cell>
          <cell r="J738" t="str">
            <v>06-513</v>
          </cell>
          <cell r="K738">
            <v>236540239</v>
          </cell>
          <cell r="L738" t="str">
            <v>roberthan21@wp.pl</v>
          </cell>
          <cell r="M738" t="str">
            <v>569-163-82-15</v>
          </cell>
        </row>
        <row r="739">
          <cell r="A739" t="str">
            <v>01-40971</v>
          </cell>
          <cell r="B739" t="str">
            <v>GOSPODARSTWO ROLNE WOJTKOWSKI WALDEMAR</v>
          </cell>
          <cell r="C739" t="str">
            <v>GR WOJTKOWSKI WALDEMAR</v>
          </cell>
          <cell r="D739" t="str">
            <v>KRAMKOWO LIPSKIE</v>
          </cell>
          <cell r="F739">
            <v>11</v>
          </cell>
          <cell r="G739" t="str">
            <v>NUR</v>
          </cell>
          <cell r="H739">
            <v>7322</v>
          </cell>
          <cell r="I739">
            <v>4</v>
          </cell>
          <cell r="J739" t="str">
            <v>07-322</v>
          </cell>
          <cell r="L739" t="str">
            <v>waldi6802@wp.pl</v>
          </cell>
          <cell r="M739" t="str">
            <v>759-147-92-15</v>
          </cell>
        </row>
        <row r="740">
          <cell r="A740" t="str">
            <v>01-41011</v>
          </cell>
          <cell r="B740" t="str">
            <v>GOSPODARSTWO ROLNE BORAWSKI TOMASZ</v>
          </cell>
          <cell r="C740" t="str">
            <v>GR BORAWSKI TOMASZ</v>
          </cell>
          <cell r="D740" t="str">
            <v>WÓLKA RAKOWSKA</v>
          </cell>
          <cell r="F740">
            <v>13</v>
          </cell>
          <cell r="G740" t="str">
            <v>KRASNOSIELC</v>
          </cell>
          <cell r="H740">
            <v>6212</v>
          </cell>
          <cell r="I740">
            <v>4</v>
          </cell>
          <cell r="J740" t="str">
            <v>06-212</v>
          </cell>
          <cell r="L740" t="str">
            <v>kruszona19@wp.pl</v>
          </cell>
          <cell r="M740" t="str">
            <v>757-125-25-14</v>
          </cell>
        </row>
        <row r="741">
          <cell r="A741" t="str">
            <v>01-41021</v>
          </cell>
          <cell r="B741" t="str">
            <v>GOSPODARSTWO ROLNE MAŁGORZATA JAROSZEWSKA</v>
          </cell>
          <cell r="C741" t="str">
            <v>GR MAŁGORZATA JAROSZEWSKA</v>
          </cell>
          <cell r="D741" t="str">
            <v>KĄTY</v>
          </cell>
          <cell r="F741">
            <v>8</v>
          </cell>
          <cell r="G741" t="str">
            <v>OPINOGÓRA GÓRNA</v>
          </cell>
          <cell r="H741">
            <v>6406</v>
          </cell>
          <cell r="I741">
            <v>4</v>
          </cell>
          <cell r="J741" t="str">
            <v>06-406</v>
          </cell>
          <cell r="L741" t="str">
            <v>gosiajaroszewska1@wp.pl</v>
          </cell>
          <cell r="M741" t="str">
            <v>566-180-27-10</v>
          </cell>
        </row>
        <row r="742">
          <cell r="A742" t="str">
            <v>01-41031</v>
          </cell>
          <cell r="B742" t="str">
            <v>GOSPODARSTWO ROLNE KONOPACKI WOJCIECH</v>
          </cell>
          <cell r="C742" t="str">
            <v>GR KONOPACKI WOJCIECH</v>
          </cell>
          <cell r="D742" t="str">
            <v>IZDEBNO</v>
          </cell>
          <cell r="F742">
            <v>62</v>
          </cell>
          <cell r="G742" t="str">
            <v>ŁASKARZEW</v>
          </cell>
          <cell r="H742">
            <v>8450</v>
          </cell>
          <cell r="I742">
            <v>4</v>
          </cell>
          <cell r="J742" t="str">
            <v>08-450</v>
          </cell>
          <cell r="K742">
            <v>256829274</v>
          </cell>
          <cell r="L742" t="str">
            <v>gr.kiwk@wp.pl</v>
          </cell>
          <cell r="M742" t="str">
            <v>826-13-14-345</v>
          </cell>
        </row>
        <row r="743">
          <cell r="A743" t="str">
            <v>01-41041</v>
          </cell>
          <cell r="B743" t="str">
            <v>KŁOS ANDRZEJ</v>
          </cell>
          <cell r="C743" t="str">
            <v>KŁOS ANDRZEJ</v>
          </cell>
          <cell r="D743" t="str">
            <v>LIPA</v>
          </cell>
          <cell r="F743">
            <v>1</v>
          </cell>
          <cell r="G743" t="str">
            <v>GŁOWACZÓW</v>
          </cell>
          <cell r="H743">
            <v>26903</v>
          </cell>
          <cell r="I743">
            <v>5</v>
          </cell>
          <cell r="J743" t="str">
            <v>26-903</v>
          </cell>
          <cell r="K743">
            <v>486231225</v>
          </cell>
          <cell r="L743" t="str">
            <v>ANDRZEJKLOS@WP.PL</v>
          </cell>
          <cell r="M743" t="str">
            <v>812-147-90-98</v>
          </cell>
        </row>
        <row r="744">
          <cell r="A744" t="str">
            <v>01-41081</v>
          </cell>
          <cell r="B744" t="str">
            <v>GOSPODARSTWO ROLNE GAWRYSIUK GRZEGORZ</v>
          </cell>
          <cell r="C744" t="str">
            <v>GR GAWRYSIUK GRZEGORZ</v>
          </cell>
          <cell r="D744" t="str">
            <v>DZIERZBY WŁOŚCIAŃSKIE</v>
          </cell>
          <cell r="F744">
            <v>21</v>
          </cell>
          <cell r="G744" t="str">
            <v>JABŁONNA LACKA</v>
          </cell>
          <cell r="H744">
            <v>8304</v>
          </cell>
          <cell r="I744">
            <v>4</v>
          </cell>
          <cell r="J744" t="str">
            <v>08-304</v>
          </cell>
          <cell r="K744">
            <v>257814881</v>
          </cell>
          <cell r="L744" t="str">
            <v>grzegorz1214@onet.pl</v>
          </cell>
          <cell r="M744" t="str">
            <v>823-142-77-48</v>
          </cell>
        </row>
        <row r="745">
          <cell r="A745" t="str">
            <v>01-41101</v>
          </cell>
          <cell r="B745" t="str">
            <v>STELMACH JAN</v>
          </cell>
          <cell r="C745" t="str">
            <v>STELMACH JAN</v>
          </cell>
          <cell r="D745" t="str">
            <v>ŚLISKI</v>
          </cell>
          <cell r="F745">
            <v>14</v>
          </cell>
          <cell r="G745" t="str">
            <v>ZATORY</v>
          </cell>
          <cell r="H745">
            <v>7217</v>
          </cell>
          <cell r="I745">
            <v>4</v>
          </cell>
          <cell r="J745" t="str">
            <v>07-217</v>
          </cell>
          <cell r="K745">
            <v>297410169</v>
          </cell>
          <cell r="L745" t="str">
            <v>katarzynastelmach14@wp.pl</v>
          </cell>
          <cell r="M745" t="str">
            <v>762-115-60-44</v>
          </cell>
        </row>
        <row r="746">
          <cell r="A746" t="str">
            <v>01-41121</v>
          </cell>
          <cell r="B746" t="str">
            <v>LUTY KAROL</v>
          </cell>
          <cell r="C746" t="str">
            <v>LUTY KAROL</v>
          </cell>
          <cell r="D746" t="str">
            <v>JEDLNIA</v>
          </cell>
          <cell r="F746">
            <v>7</v>
          </cell>
          <cell r="G746" t="str">
            <v>PIONKI</v>
          </cell>
          <cell r="H746">
            <v>26670</v>
          </cell>
          <cell r="I746">
            <v>5</v>
          </cell>
          <cell r="J746" t="str">
            <v>26-670</v>
          </cell>
          <cell r="K746">
            <v>4861277156</v>
          </cell>
          <cell r="L746" t="str">
            <v>luty.karol@gmail.com</v>
          </cell>
          <cell r="M746" t="str">
            <v>812-166-45-88</v>
          </cell>
        </row>
        <row r="747">
          <cell r="A747" t="str">
            <v>01-41151</v>
          </cell>
          <cell r="B747" t="str">
            <v>GOSPODARSTWO ROLNE PIEŃKOSZ KRZYSZTOF</v>
          </cell>
          <cell r="C747" t="str">
            <v>GR PIEŃKOSZ KRZYSZTOF</v>
          </cell>
          <cell r="D747" t="str">
            <v>CYK</v>
          </cell>
          <cell r="F747">
            <v>15</v>
          </cell>
          <cell r="G747" t="str">
            <v>CZARNIA</v>
          </cell>
          <cell r="H747">
            <v>7431</v>
          </cell>
          <cell r="I747">
            <v>4</v>
          </cell>
          <cell r="J747" t="str">
            <v>07-431</v>
          </cell>
          <cell r="L747" t="str">
            <v>krzysztof190679@o2.pl</v>
          </cell>
          <cell r="M747" t="str">
            <v>758-188-82-83</v>
          </cell>
        </row>
        <row r="748">
          <cell r="A748" t="str">
            <v>01-41161</v>
          </cell>
          <cell r="B748" t="str">
            <v>ŻOŁĄDEK DARIUSZ STANISŁAW</v>
          </cell>
          <cell r="C748" t="str">
            <v>ŻOŁĄDEK DARIUSZ STANISŁAW</v>
          </cell>
          <cell r="D748" t="str">
            <v>JAROCIN</v>
          </cell>
          <cell r="F748">
            <v>24</v>
          </cell>
          <cell r="G748" t="str">
            <v>BABOSZEWO</v>
          </cell>
          <cell r="H748">
            <v>9130</v>
          </cell>
          <cell r="I748">
            <v>4</v>
          </cell>
          <cell r="J748" t="str">
            <v>09-130</v>
          </cell>
          <cell r="K748">
            <v>236611855</v>
          </cell>
          <cell r="L748" t="str">
            <v>jarekdo1@interia.pl</v>
          </cell>
          <cell r="M748" t="str">
            <v>567-105-49-88</v>
          </cell>
        </row>
        <row r="749">
          <cell r="A749" t="str">
            <v>01-41171</v>
          </cell>
          <cell r="B749" t="str">
            <v>GOSPODARSTWO ROLNE MAKARUK STANISŁAW</v>
          </cell>
          <cell r="C749" t="str">
            <v>GR MAKARUK STANISŁAW</v>
          </cell>
          <cell r="D749" t="str">
            <v>PRÓCHENKI</v>
          </cell>
          <cell r="F749">
            <v>105</v>
          </cell>
          <cell r="G749" t="str">
            <v>OLSZANKA</v>
          </cell>
          <cell r="H749">
            <v>8207</v>
          </cell>
          <cell r="I749">
            <v>4</v>
          </cell>
          <cell r="J749" t="str">
            <v>08-207</v>
          </cell>
          <cell r="K749">
            <v>833575197</v>
          </cell>
          <cell r="L749" t="str">
            <v>MAKARUK105@GMAIL.COM</v>
          </cell>
          <cell r="M749" t="str">
            <v>496-014-50-99</v>
          </cell>
        </row>
        <row r="750">
          <cell r="A750" t="str">
            <v>01-41181</v>
          </cell>
          <cell r="B750" t="str">
            <v>GOSPODARSTWO ROLNE ARKADIUSZ PIĘTKA</v>
          </cell>
          <cell r="C750" t="str">
            <v>GR ARKADIUSZ PIĘTKA</v>
          </cell>
          <cell r="D750" t="str">
            <v>GOŁONIWY</v>
          </cell>
          <cell r="F750">
            <v>9</v>
          </cell>
          <cell r="G750" t="str">
            <v>PŁONIAWY- BRAMURA</v>
          </cell>
          <cell r="H750">
            <v>6210</v>
          </cell>
          <cell r="I750">
            <v>4</v>
          </cell>
          <cell r="J750" t="str">
            <v>06-210</v>
          </cell>
          <cell r="K750" t="str">
            <v>29 593-01-11</v>
          </cell>
          <cell r="L750" t="str">
            <v>aro9.aro@wp.pl</v>
          </cell>
          <cell r="M750" t="str">
            <v>757-148-43-54</v>
          </cell>
        </row>
        <row r="751">
          <cell r="A751" t="str">
            <v>01-41191</v>
          </cell>
          <cell r="B751" t="str">
            <v>GOSPODARSTWO ROLNE ZAWOJEK MIROSŁAW</v>
          </cell>
          <cell r="C751" t="str">
            <v>GR ZAWOJEK MIROSŁAW</v>
          </cell>
          <cell r="D751" t="str">
            <v>POŚCIEŃ ZAMION</v>
          </cell>
          <cell r="F751">
            <v>21</v>
          </cell>
          <cell r="G751" t="str">
            <v>CHORZELE</v>
          </cell>
          <cell r="H751">
            <v>6330</v>
          </cell>
          <cell r="I751">
            <v>4</v>
          </cell>
          <cell r="J751" t="str">
            <v>06-330</v>
          </cell>
          <cell r="M751" t="str">
            <v>761-134-30-69</v>
          </cell>
        </row>
        <row r="752">
          <cell r="A752" t="str">
            <v>01-41201</v>
          </cell>
          <cell r="B752" t="str">
            <v>KRUSIEWICZ WOJCIECH</v>
          </cell>
          <cell r="C752" t="str">
            <v>KRUSIEWICZ WOJCIECH</v>
          </cell>
          <cell r="D752" t="str">
            <v>MIKANÓW</v>
          </cell>
          <cell r="F752">
            <v>37</v>
          </cell>
          <cell r="G752" t="str">
            <v>MIŃSK MAZOWIECKI</v>
          </cell>
          <cell r="H752">
            <v>5300</v>
          </cell>
          <cell r="I752">
            <v>4</v>
          </cell>
          <cell r="J752" t="str">
            <v>05-300</v>
          </cell>
          <cell r="L752" t="str">
            <v>krzysiek.krusiewicz@interia.pl</v>
          </cell>
          <cell r="M752" t="str">
            <v>822-204-45-97</v>
          </cell>
        </row>
        <row r="753">
          <cell r="A753" t="str">
            <v>01-41211</v>
          </cell>
          <cell r="B753" t="str">
            <v>GOSPODARSTWO ROLNE MARCIN KRYSTEK</v>
          </cell>
          <cell r="C753" t="str">
            <v>GR MARCIN KRYSTEK</v>
          </cell>
          <cell r="D753" t="str">
            <v>UNISZKI GUMOWSKIE</v>
          </cell>
          <cell r="F753">
            <v>29</v>
          </cell>
          <cell r="G753" t="str">
            <v>WIECZFNIA KOŚCIELNA</v>
          </cell>
          <cell r="H753">
            <v>6513</v>
          </cell>
          <cell r="I753">
            <v>4</v>
          </cell>
          <cell r="J753" t="str">
            <v>06-513</v>
          </cell>
          <cell r="L753" t="str">
            <v>mrkrystek@wp.pl</v>
          </cell>
          <cell r="M753" t="str">
            <v>569-187-76-41</v>
          </cell>
        </row>
        <row r="754">
          <cell r="A754" t="str">
            <v>01-41241</v>
          </cell>
          <cell r="B754" t="str">
            <v>GOSPODARSTWO ROLNE TREŃDAK MAREK ANDRZEJ</v>
          </cell>
          <cell r="C754" t="str">
            <v>GR TREŃDAK MAREK AND</v>
          </cell>
          <cell r="D754" t="str">
            <v>POMORZE</v>
          </cell>
          <cell r="F754">
            <v>32</v>
          </cell>
          <cell r="G754" t="str">
            <v>OPINOGÓRA GÓRNA</v>
          </cell>
          <cell r="H754">
            <v>6406</v>
          </cell>
          <cell r="I754">
            <v>4</v>
          </cell>
          <cell r="J754" t="str">
            <v>06-406</v>
          </cell>
          <cell r="L754" t="str">
            <v>trendak.m@gmail.com</v>
          </cell>
          <cell r="M754" t="str">
            <v>566-173-30-50</v>
          </cell>
        </row>
        <row r="755">
          <cell r="A755" t="str">
            <v>01-41261</v>
          </cell>
          <cell r="B755" t="str">
            <v>PAPROTA TOMASZ</v>
          </cell>
          <cell r="C755" t="str">
            <v>PAPROTA TOMASZ</v>
          </cell>
          <cell r="D755" t="str">
            <v>WŁADYSŁAWÓW</v>
          </cell>
          <cell r="F755">
            <v>47</v>
          </cell>
          <cell r="G755" t="str">
            <v>ŻELECHOW</v>
          </cell>
          <cell r="H755">
            <v>8430</v>
          </cell>
          <cell r="I755">
            <v>4</v>
          </cell>
          <cell r="J755" t="str">
            <v>08-430</v>
          </cell>
          <cell r="K755">
            <v>256819127</v>
          </cell>
          <cell r="L755" t="str">
            <v>pappat99@wp.pl</v>
          </cell>
          <cell r="M755" t="str">
            <v>826-174-86-29</v>
          </cell>
        </row>
        <row r="756">
          <cell r="A756" t="str">
            <v>01-41271</v>
          </cell>
          <cell r="B756" t="str">
            <v>MAZUREK KRZYSZTOF</v>
          </cell>
          <cell r="C756" t="str">
            <v>MAZUREK KRZYSZTOF</v>
          </cell>
          <cell r="D756" t="str">
            <v>SUCHOŻEBRY</v>
          </cell>
          <cell r="E756" t="str">
            <v>SOSNOWA</v>
          </cell>
          <cell r="F756">
            <v>10</v>
          </cell>
          <cell r="G756" t="str">
            <v>SUCHOŻEBRY</v>
          </cell>
          <cell r="H756">
            <v>8125</v>
          </cell>
          <cell r="I756">
            <v>4</v>
          </cell>
          <cell r="J756" t="str">
            <v>08-125</v>
          </cell>
          <cell r="L756" t="str">
            <v>WERTEKSOS@GMAIL.COM</v>
          </cell>
          <cell r="M756" t="str">
            <v>821-19-64-101</v>
          </cell>
        </row>
        <row r="757">
          <cell r="A757" t="str">
            <v>01-41291</v>
          </cell>
          <cell r="B757" t="str">
            <v>GIZICKI KRZYSZTOF</v>
          </cell>
          <cell r="C757" t="str">
            <v>GIZICKI KRZYSZTOF</v>
          </cell>
          <cell r="D757" t="str">
            <v>LIPA</v>
          </cell>
          <cell r="F757">
            <v>67</v>
          </cell>
          <cell r="G757" t="str">
            <v>GŁOWACZÓW</v>
          </cell>
          <cell r="H757">
            <v>26903</v>
          </cell>
          <cell r="I757">
            <v>5</v>
          </cell>
          <cell r="J757" t="str">
            <v>26-903</v>
          </cell>
          <cell r="K757" t="str">
            <v>48 623-10-29</v>
          </cell>
          <cell r="L757" t="str">
            <v>GIZICKI.KRZYSZTOF@O2.PL</v>
          </cell>
          <cell r="M757" t="str">
            <v>812-103-37-64</v>
          </cell>
        </row>
        <row r="758">
          <cell r="A758" t="str">
            <v>01-41311</v>
          </cell>
          <cell r="B758" t="str">
            <v>GOSPODARSTWO ROLNE CICHOCKI TADEUSZ</v>
          </cell>
          <cell r="C758" t="str">
            <v>GR CICHOCKI TADEUSZ</v>
          </cell>
          <cell r="D758" t="str">
            <v>KĘCZEWO</v>
          </cell>
          <cell r="F758">
            <v>7</v>
          </cell>
          <cell r="G758" t="str">
            <v>LIPOWIEC KOŚCIELNY</v>
          </cell>
          <cell r="H758">
            <v>6545</v>
          </cell>
          <cell r="I758">
            <v>4</v>
          </cell>
          <cell r="J758" t="str">
            <v>06-545</v>
          </cell>
          <cell r="K758">
            <v>236555452</v>
          </cell>
          <cell r="L758" t="str">
            <v>p.cichocki1987@gmail.com</v>
          </cell>
          <cell r="M758" t="str">
            <v>569-157-79-04</v>
          </cell>
        </row>
        <row r="759">
          <cell r="A759" t="str">
            <v>01-41341</v>
          </cell>
          <cell r="B759" t="str">
            <v>GOSPODARSTWO ROLNE MAREK SMOLIŃSKI</v>
          </cell>
          <cell r="C759" t="str">
            <v>GR MAREK SMOLIŃSKI</v>
          </cell>
          <cell r="D759" t="str">
            <v>RUDNO-KOSIŁY</v>
          </cell>
          <cell r="F759">
            <v>15</v>
          </cell>
          <cell r="G759" t="str">
            <v>KRZYNOWŁOGA MAŁA</v>
          </cell>
          <cell r="H759">
            <v>6316</v>
          </cell>
          <cell r="I759">
            <v>4</v>
          </cell>
          <cell r="J759" t="str">
            <v>06-316</v>
          </cell>
          <cell r="L759" t="str">
            <v>smolinscy15@interia.pl</v>
          </cell>
          <cell r="M759" t="str">
            <v>761-148-17-13</v>
          </cell>
        </row>
        <row r="760">
          <cell r="A760" t="str">
            <v>01-41351</v>
          </cell>
          <cell r="B760" t="str">
            <v>GOSPODARSTWO ROLNO-HODOWLANE PSKIET AGNIESZKA</v>
          </cell>
          <cell r="C760" t="str">
            <v>GRH PSKIET AGNIESZKA</v>
          </cell>
          <cell r="D760" t="str">
            <v>DĄBROWA</v>
          </cell>
          <cell r="F760">
            <v>17</v>
          </cell>
          <cell r="G760" t="str">
            <v>ANDRZEJEWO</v>
          </cell>
          <cell r="H760">
            <v>7305</v>
          </cell>
          <cell r="I760">
            <v>4</v>
          </cell>
          <cell r="J760" t="str">
            <v>07-305</v>
          </cell>
          <cell r="K760" t="str">
            <v>086-271-92-45</v>
          </cell>
          <cell r="L760" t="str">
            <v>apskiet@wp.pl</v>
          </cell>
          <cell r="M760" t="str">
            <v>759-122-44-78</v>
          </cell>
        </row>
        <row r="761">
          <cell r="A761" t="str">
            <v>01-41391</v>
          </cell>
          <cell r="B761" t="str">
            <v>PODBIELSKI ROMAN GOSPODARSTWO ROLNE</v>
          </cell>
          <cell r="C761" t="str">
            <v>GR PODBIELSKI ROMAN</v>
          </cell>
          <cell r="D761" t="str">
            <v>KSIĘŻOPOLE</v>
          </cell>
          <cell r="F761">
            <v>1</v>
          </cell>
          <cell r="G761" t="str">
            <v>CZERWIN</v>
          </cell>
          <cell r="H761">
            <v>7407</v>
          </cell>
          <cell r="I761">
            <v>4</v>
          </cell>
          <cell r="J761" t="str">
            <v>07-407</v>
          </cell>
          <cell r="L761" t="str">
            <v>romanpodbielski74@gmail.com</v>
          </cell>
          <cell r="M761" t="str">
            <v>758-193-44-22</v>
          </cell>
        </row>
        <row r="762">
          <cell r="A762" t="str">
            <v>01-41401</v>
          </cell>
          <cell r="B762" t="str">
            <v>GOŁĘBIEWSKA-MADEJ JUSTYNA</v>
          </cell>
          <cell r="C762" t="str">
            <v>GOŁĘBIEWSKA-MADEJ JUSTYNA</v>
          </cell>
          <cell r="D762" t="str">
            <v>RYNOWO</v>
          </cell>
          <cell r="F762">
            <v>14</v>
          </cell>
          <cell r="G762" t="str">
            <v>SYBERIA</v>
          </cell>
          <cell r="H762">
            <v>9303</v>
          </cell>
          <cell r="I762">
            <v>4</v>
          </cell>
          <cell r="J762" t="str">
            <v>09-303</v>
          </cell>
          <cell r="K762">
            <v>236592182</v>
          </cell>
          <cell r="M762" t="str">
            <v>511-011-60-02</v>
          </cell>
        </row>
        <row r="763">
          <cell r="A763" t="str">
            <v>01-41411</v>
          </cell>
          <cell r="B763" t="str">
            <v>GOSPODARSTWO ROLNE TRĘTOWSKI JAROSŁAW</v>
          </cell>
          <cell r="C763" t="str">
            <v>GR TRĘTOWSKI JAROSŁAW</v>
          </cell>
          <cell r="D763" t="str">
            <v>KONARZEWO MARCISZE</v>
          </cell>
          <cell r="F763">
            <v>10</v>
          </cell>
          <cell r="G763" t="str">
            <v>GOŁYMIN-OŚRODEK</v>
          </cell>
          <cell r="H763">
            <v>6420</v>
          </cell>
          <cell r="I763">
            <v>4</v>
          </cell>
          <cell r="J763" t="str">
            <v>06-420</v>
          </cell>
          <cell r="K763">
            <v>236111662</v>
          </cell>
          <cell r="L763" t="str">
            <v>walker2000@wp.pl</v>
          </cell>
          <cell r="M763" t="str">
            <v>566-179-03-78</v>
          </cell>
        </row>
        <row r="764">
          <cell r="A764" t="str">
            <v>01-41491</v>
          </cell>
          <cell r="B764" t="str">
            <v>GODLEWSKI JAN</v>
          </cell>
          <cell r="C764" t="str">
            <v>GODLEWSKI JAN</v>
          </cell>
          <cell r="D764" t="str">
            <v>BOBY</v>
          </cell>
          <cell r="F764">
            <v>43</v>
          </cell>
          <cell r="G764" t="str">
            <v>PUŁTUSK</v>
          </cell>
          <cell r="H764">
            <v>6100</v>
          </cell>
          <cell r="I764">
            <v>4</v>
          </cell>
          <cell r="J764" t="str">
            <v>06-100</v>
          </cell>
          <cell r="L764" t="str">
            <v>jan.godlewski64@gmail.com</v>
          </cell>
          <cell r="M764" t="str">
            <v>568-144-56-96</v>
          </cell>
        </row>
        <row r="765">
          <cell r="A765" t="str">
            <v>01-41501</v>
          </cell>
          <cell r="B765" t="str">
            <v>PSZCZÓŁKOWSKI ARTUR</v>
          </cell>
          <cell r="C765" t="str">
            <v>PSZCZÓŁKOWSKI ARTUR</v>
          </cell>
          <cell r="D765" t="str">
            <v>KADZIELNIA</v>
          </cell>
          <cell r="F765">
            <v>4</v>
          </cell>
          <cell r="G765" t="str">
            <v>CZERNICE BOROWE</v>
          </cell>
          <cell r="H765">
            <v>6415</v>
          </cell>
          <cell r="I765">
            <v>4</v>
          </cell>
          <cell r="J765" t="str">
            <v>06-415</v>
          </cell>
          <cell r="M765" t="str">
            <v>761-142-33-19</v>
          </cell>
        </row>
        <row r="766">
          <cell r="A766" t="str">
            <v>01-41511</v>
          </cell>
          <cell r="B766" t="str">
            <v>BOGUCKI MIROSŁAW ANDRZEJ</v>
          </cell>
          <cell r="C766" t="str">
            <v>BOGUCKI MIROSŁAW A.</v>
          </cell>
          <cell r="D766" t="str">
            <v>PRZEDBÓRZ</v>
          </cell>
          <cell r="F766">
            <v>1</v>
          </cell>
          <cell r="G766" t="str">
            <v>STAROŹREBY</v>
          </cell>
          <cell r="H766">
            <v>9440</v>
          </cell>
          <cell r="I766">
            <v>4</v>
          </cell>
          <cell r="J766" t="str">
            <v>09-440</v>
          </cell>
          <cell r="L766" t="str">
            <v>SWS007@gmail.com</v>
          </cell>
          <cell r="M766" t="str">
            <v>774-260-34-99</v>
          </cell>
        </row>
        <row r="767">
          <cell r="A767" t="str">
            <v>01-41521</v>
          </cell>
          <cell r="B767" t="str">
            <v>DZIERGOWSKI MIROSŁAW</v>
          </cell>
          <cell r="C767" t="str">
            <v>DZIERGOWSKI MIROSŁAW</v>
          </cell>
          <cell r="D767" t="str">
            <v>GRABINA</v>
          </cell>
          <cell r="F767">
            <v>38</v>
          </cell>
          <cell r="G767" t="str">
            <v>STAROŹREBY</v>
          </cell>
          <cell r="H767">
            <v>9440</v>
          </cell>
          <cell r="I767">
            <v>4</v>
          </cell>
          <cell r="J767" t="str">
            <v>09-440</v>
          </cell>
          <cell r="L767" t="str">
            <v>mirekdziergowski@gmail.com</v>
          </cell>
          <cell r="M767" t="str">
            <v>774-269-74-54</v>
          </cell>
        </row>
        <row r="768">
          <cell r="A768" t="str">
            <v>01-41531</v>
          </cell>
          <cell r="B768" t="str">
            <v>ZAŁUGA ROBERT</v>
          </cell>
          <cell r="C768" t="str">
            <v>ZAŁUGA ROBERT</v>
          </cell>
          <cell r="D768" t="str">
            <v>PODCZACHY</v>
          </cell>
          <cell r="F768">
            <v>30</v>
          </cell>
          <cell r="G768" t="str">
            <v>PACYNA</v>
          </cell>
          <cell r="H768">
            <v>9541</v>
          </cell>
          <cell r="I768">
            <v>4</v>
          </cell>
          <cell r="J768" t="str">
            <v>09-541</v>
          </cell>
          <cell r="K768">
            <v>242858294</v>
          </cell>
          <cell r="L768" t="str">
            <v>mngh@poczta.fm</v>
          </cell>
          <cell r="M768" t="str">
            <v>971-064-47-05</v>
          </cell>
        </row>
        <row r="769">
          <cell r="A769" t="str">
            <v>01-41551</v>
          </cell>
          <cell r="B769" t="str">
            <v>GOSPODARSTWO ROLNE SOBIECKI ZBIGNIEW</v>
          </cell>
          <cell r="C769" t="str">
            <v>GR SOBIECKI ZBIGNIEW</v>
          </cell>
          <cell r="D769" t="str">
            <v>SKRZESZEWY</v>
          </cell>
          <cell r="F769">
            <v>25</v>
          </cell>
          <cell r="G769" t="str">
            <v>PACYNA</v>
          </cell>
          <cell r="H769">
            <v>9541</v>
          </cell>
          <cell r="I769">
            <v>4</v>
          </cell>
          <cell r="J769" t="str">
            <v>09-541</v>
          </cell>
          <cell r="L769" t="str">
            <v>milksob25@o2.pl</v>
          </cell>
          <cell r="M769" t="str">
            <v>971-059-96-43</v>
          </cell>
        </row>
        <row r="770">
          <cell r="A770" t="str">
            <v>01-41571</v>
          </cell>
          <cell r="B770" t="str">
            <v>GOSPODARSTWO ROLNE PAPUGA JANUSZ</v>
          </cell>
          <cell r="C770" t="str">
            <v>GR PAPUGA JANUSZ</v>
          </cell>
          <cell r="D770" t="str">
            <v>KOZERY NOWE</v>
          </cell>
          <cell r="E770" t="str">
            <v>POPŁAWSKA</v>
          </cell>
          <cell r="F770">
            <v>77</v>
          </cell>
          <cell r="G770" t="str">
            <v>GRODZISK MAZOWIECKI</v>
          </cell>
          <cell r="H770">
            <v>5825</v>
          </cell>
          <cell r="I770">
            <v>4</v>
          </cell>
          <cell r="J770" t="str">
            <v>05-825</v>
          </cell>
          <cell r="K770" t="str">
            <v>22 724-30-51</v>
          </cell>
          <cell r="L770" t="str">
            <v>a.papuga1@wp.pl</v>
          </cell>
          <cell r="M770" t="str">
            <v>529-157-32-51</v>
          </cell>
        </row>
        <row r="771">
          <cell r="A771" t="str">
            <v>01-41581</v>
          </cell>
          <cell r="B771" t="str">
            <v>GOSPODARSTWO ROLNE OLSZEWSKI MATEUSZ</v>
          </cell>
          <cell r="C771" t="str">
            <v>GR OLSZEWSKI MATEUSZ</v>
          </cell>
          <cell r="D771" t="str">
            <v>NOWY BROMIERZ</v>
          </cell>
          <cell r="F771">
            <v>12</v>
          </cell>
          <cell r="G771" t="str">
            <v>STAROŹREBY</v>
          </cell>
          <cell r="H771">
            <v>9440</v>
          </cell>
          <cell r="I771">
            <v>4</v>
          </cell>
          <cell r="J771" t="str">
            <v>09-440</v>
          </cell>
          <cell r="L771" t="str">
            <v>olszewski15.15@o2.pl</v>
          </cell>
          <cell r="M771" t="str">
            <v>774-324-12-71</v>
          </cell>
        </row>
        <row r="772">
          <cell r="A772" t="str">
            <v>01-41601</v>
          </cell>
          <cell r="B772" t="str">
            <v>WIERZCHOWSKA MIECZYSŁAWA</v>
          </cell>
          <cell r="C772" t="str">
            <v>WIERZCHOWSKA MIECZYSŁAWA</v>
          </cell>
          <cell r="D772" t="str">
            <v>KOBYLNIKI</v>
          </cell>
          <cell r="F772">
            <v>89</v>
          </cell>
          <cell r="G772" t="str">
            <v>WYSZOGRÓD</v>
          </cell>
          <cell r="H772">
            <v>9450</v>
          </cell>
          <cell r="I772">
            <v>4</v>
          </cell>
          <cell r="J772" t="str">
            <v>09-450</v>
          </cell>
          <cell r="M772" t="str">
            <v>774-229-58-79</v>
          </cell>
        </row>
        <row r="773">
          <cell r="A773" t="str">
            <v>01-41621</v>
          </cell>
          <cell r="B773" t="str">
            <v>OKOŃSKI ZBIGNIEW</v>
          </cell>
          <cell r="C773" t="str">
            <v>OKOŃSKI ZBIGNIEW</v>
          </cell>
          <cell r="D773" t="str">
            <v>STARA WOLA</v>
          </cell>
          <cell r="F773">
            <v>15</v>
          </cell>
          <cell r="G773" t="str">
            <v>SZCZUTOWO</v>
          </cell>
          <cell r="H773">
            <v>9227</v>
          </cell>
          <cell r="I773">
            <v>4</v>
          </cell>
          <cell r="J773" t="str">
            <v>09-227</v>
          </cell>
          <cell r="K773">
            <v>242767460</v>
          </cell>
          <cell r="L773" t="str">
            <v>madzialenka9393@o2.pl</v>
          </cell>
          <cell r="M773" t="str">
            <v>776-144-32-00</v>
          </cell>
        </row>
        <row r="774">
          <cell r="A774" t="str">
            <v>01-41641</v>
          </cell>
          <cell r="B774" t="str">
            <v>MECHOCKI ZBIGNIEW</v>
          </cell>
          <cell r="C774" t="str">
            <v>MECHOCKI ZBIGNIEW</v>
          </cell>
          <cell r="D774" t="str">
            <v>KASKI</v>
          </cell>
          <cell r="E774" t="str">
            <v>KRÓLEWSKA</v>
          </cell>
          <cell r="F774">
            <v>5</v>
          </cell>
          <cell r="G774" t="str">
            <v>BARANÓW</v>
          </cell>
          <cell r="H774">
            <v>96314</v>
          </cell>
          <cell r="I774">
            <v>5</v>
          </cell>
          <cell r="J774" t="str">
            <v>96-314</v>
          </cell>
          <cell r="K774">
            <v>468560741</v>
          </cell>
          <cell r="L774" t="str">
            <v>wiola1973@op.pl</v>
          </cell>
          <cell r="M774" t="str">
            <v>529-161-18-04</v>
          </cell>
        </row>
        <row r="775">
          <cell r="A775" t="str">
            <v>01-41671</v>
          </cell>
          <cell r="B775" t="str">
            <v>GOSPODARSTWO ROLNE LEWICKI MARIUSZ</v>
          </cell>
          <cell r="C775" t="str">
            <v>GR LEWICKI MARIUSZ</v>
          </cell>
          <cell r="D775" t="str">
            <v>CHUDZYNEK</v>
          </cell>
          <cell r="F775">
            <v>9</v>
          </cell>
          <cell r="G775" t="str">
            <v>DROBIN</v>
          </cell>
          <cell r="H775">
            <v>9210</v>
          </cell>
          <cell r="I775">
            <v>4</v>
          </cell>
          <cell r="J775" t="str">
            <v>09-210</v>
          </cell>
          <cell r="L775" t="str">
            <v>edyta.lewicka1@wp.pl</v>
          </cell>
          <cell r="M775" t="str">
            <v>776-120-76-00</v>
          </cell>
        </row>
        <row r="776">
          <cell r="A776" t="str">
            <v>01-41681</v>
          </cell>
          <cell r="B776" t="str">
            <v>TYBOR ROMAN WITOLD</v>
          </cell>
          <cell r="C776" t="str">
            <v>TYBOR ROMAN WITOLD</v>
          </cell>
          <cell r="D776" t="str">
            <v>KASKI</v>
          </cell>
          <cell r="E776" t="str">
            <v>PIASKOWA</v>
          </cell>
          <cell r="F776">
            <v>7</v>
          </cell>
          <cell r="G776" t="str">
            <v>BARANÓW</v>
          </cell>
          <cell r="H776">
            <v>96314</v>
          </cell>
          <cell r="I776">
            <v>5</v>
          </cell>
          <cell r="J776" t="str">
            <v>96-314</v>
          </cell>
          <cell r="L776" t="str">
            <v>roman.tybor@wp.pl</v>
          </cell>
          <cell r="M776" t="str">
            <v>529-15-88-123</v>
          </cell>
        </row>
        <row r="777">
          <cell r="A777" t="str">
            <v>01-41691</v>
          </cell>
          <cell r="B777" t="str">
            <v>MOCKI KRZYSZTOF KAZIMIERZ</v>
          </cell>
          <cell r="C777" t="str">
            <v>MOCKI KRZYSZTOF KAZIMIERZ</v>
          </cell>
          <cell r="D777" t="str">
            <v>LELICE</v>
          </cell>
          <cell r="E777" t="str">
            <v>STAROWIEJSKA</v>
          </cell>
          <cell r="F777">
            <v>4</v>
          </cell>
          <cell r="G777" t="str">
            <v>GOZDOWO</v>
          </cell>
          <cell r="H777">
            <v>9213</v>
          </cell>
          <cell r="I777">
            <v>4</v>
          </cell>
          <cell r="J777" t="str">
            <v>09-213</v>
          </cell>
          <cell r="L777" t="str">
            <v>krzysztof.mocki@wp.pl</v>
          </cell>
          <cell r="M777" t="str">
            <v>776-125-92-93</v>
          </cell>
        </row>
        <row r="778">
          <cell r="A778" t="str">
            <v>01-41741</v>
          </cell>
          <cell r="B778" t="str">
            <v>GOSPODARSTWO ROLNE PIĄTKOWSKI DARIUSZ</v>
          </cell>
          <cell r="C778" t="str">
            <v>GR PIĄTKOWSKI DARIUSZ</v>
          </cell>
          <cell r="D778" t="str">
            <v>ZAMOŚĆ</v>
          </cell>
          <cell r="F778">
            <v>32</v>
          </cell>
          <cell r="G778" t="str">
            <v>ROŚCISZEWO</v>
          </cell>
          <cell r="H778">
            <v>9204</v>
          </cell>
          <cell r="I778">
            <v>4</v>
          </cell>
          <cell r="J778" t="str">
            <v>09-204</v>
          </cell>
          <cell r="L778" t="str">
            <v>darekpiatkowski80_1980@o2.pl</v>
          </cell>
          <cell r="M778" t="str">
            <v>776-150-41-14</v>
          </cell>
        </row>
        <row r="779">
          <cell r="A779" t="str">
            <v>01-41751</v>
          </cell>
          <cell r="B779" t="str">
            <v>GOSPODARSTWO ROLNE PĘCHERZEWSKI WOJCIECH</v>
          </cell>
          <cell r="C779" t="str">
            <v>GR PĘCHERZEWSKI WOJCIECH</v>
          </cell>
          <cell r="D779" t="str">
            <v>ROŚCISZEWO</v>
          </cell>
          <cell r="E779" t="str">
            <v>BAT.CHŁOPSKICH</v>
          </cell>
          <cell r="F779">
            <v>8</v>
          </cell>
          <cell r="G779" t="str">
            <v>ROŚCISZEWO</v>
          </cell>
          <cell r="H779">
            <v>9204</v>
          </cell>
          <cell r="I779">
            <v>4</v>
          </cell>
          <cell r="J779" t="str">
            <v>09-204</v>
          </cell>
          <cell r="L779" t="str">
            <v>matitap@wp.pl</v>
          </cell>
          <cell r="M779" t="str">
            <v>776-120-42-57</v>
          </cell>
        </row>
        <row r="780">
          <cell r="A780" t="str">
            <v>01-41761</v>
          </cell>
          <cell r="B780" t="str">
            <v>GROCHOWSKI ALEKSANDER</v>
          </cell>
          <cell r="C780" t="str">
            <v>GROCHOWSKI ALEKSANDE</v>
          </cell>
          <cell r="D780" t="str">
            <v>OSMOLIN</v>
          </cell>
          <cell r="E780" t="str">
            <v>KOŚCIELNA</v>
          </cell>
          <cell r="F780">
            <v>38</v>
          </cell>
          <cell r="G780" t="str">
            <v>SANNIKI</v>
          </cell>
          <cell r="H780">
            <v>9540</v>
          </cell>
          <cell r="I780">
            <v>4</v>
          </cell>
          <cell r="J780" t="str">
            <v>09-540</v>
          </cell>
          <cell r="M780" t="str">
            <v>971-056-81-40</v>
          </cell>
        </row>
        <row r="781">
          <cell r="A781" t="str">
            <v>01-41801</v>
          </cell>
          <cell r="B781" t="str">
            <v>GOSPODARSTWO ROLNE TONDERA MIROSŁAW</v>
          </cell>
          <cell r="C781" t="str">
            <v>GR TONDERA MIROSŁAW</v>
          </cell>
          <cell r="D781" t="str">
            <v>NOWY ORYSZEW</v>
          </cell>
          <cell r="F781">
            <v>53</v>
          </cell>
          <cell r="G781" t="str">
            <v>GUZÓW</v>
          </cell>
          <cell r="H781">
            <v>96317</v>
          </cell>
          <cell r="I781">
            <v>5</v>
          </cell>
          <cell r="J781" t="str">
            <v>96-317</v>
          </cell>
          <cell r="K781" t="str">
            <v>46 856-80-20</v>
          </cell>
          <cell r="L781" t="str">
            <v>mtondera@wp.pl</v>
          </cell>
          <cell r="M781" t="str">
            <v>838-162-98-15</v>
          </cell>
        </row>
        <row r="782">
          <cell r="A782" t="str">
            <v>01-41861</v>
          </cell>
          <cell r="B782" t="str">
            <v>LIPIŃSKI KAROL</v>
          </cell>
          <cell r="C782" t="str">
            <v>LIPIŃSKI KAROL</v>
          </cell>
          <cell r="D782" t="str">
            <v>SKRZELEW</v>
          </cell>
          <cell r="F782">
            <v>14</v>
          </cell>
          <cell r="G782" t="str">
            <v>SZYMANÓW</v>
          </cell>
          <cell r="H782">
            <v>96516</v>
          </cell>
          <cell r="I782">
            <v>5</v>
          </cell>
          <cell r="J782" t="str">
            <v>96-516</v>
          </cell>
          <cell r="L782" t="str">
            <v>karol.lipinski@onet.pl</v>
          </cell>
          <cell r="M782" t="str">
            <v>837-164-72-14</v>
          </cell>
        </row>
        <row r="783">
          <cell r="A783" t="str">
            <v>01-41901</v>
          </cell>
          <cell r="B783" t="str">
            <v>GORSIAK DARIUSZ</v>
          </cell>
          <cell r="C783" t="str">
            <v>GORSIAK DARIUSZ</v>
          </cell>
          <cell r="D783" t="str">
            <v>JURYSZEWO</v>
          </cell>
          <cell r="F783">
            <v>31</v>
          </cell>
          <cell r="G783" t="str">
            <v>ROGOZINO</v>
          </cell>
          <cell r="H783">
            <v>9442</v>
          </cell>
          <cell r="I783">
            <v>4</v>
          </cell>
          <cell r="J783" t="str">
            <v>09-442</v>
          </cell>
          <cell r="M783" t="str">
            <v>774-123-32-67</v>
          </cell>
        </row>
        <row r="784">
          <cell r="A784" t="str">
            <v>01-41951</v>
          </cell>
          <cell r="B784" t="str">
            <v>GOSPODARSTWO ROLNE KARAŚKIEWICZ ANDRZEJ</v>
          </cell>
          <cell r="C784" t="str">
            <v>GR KARAŚKIEWICZ ANDRZEJ</v>
          </cell>
          <cell r="D784" t="str">
            <v>SZYGI</v>
          </cell>
          <cell r="F784">
            <v>4</v>
          </cell>
          <cell r="G784" t="str">
            <v>RÓŻAN</v>
          </cell>
          <cell r="H784">
            <v>6230</v>
          </cell>
          <cell r="I784">
            <v>4</v>
          </cell>
          <cell r="J784" t="str">
            <v>06-230</v>
          </cell>
          <cell r="K784" t="str">
            <v>29/766-90-70</v>
          </cell>
          <cell r="L784" t="str">
            <v>mila170@op.pl</v>
          </cell>
          <cell r="M784" t="str">
            <v>757-126-82-02</v>
          </cell>
        </row>
        <row r="785">
          <cell r="A785" t="str">
            <v>01-42041</v>
          </cell>
          <cell r="B785" t="str">
            <v>GOSPODARSTWO ROLNE ZAWISTOWSKI MARIUSZ</v>
          </cell>
          <cell r="C785" t="str">
            <v>GR ZAWISTOWSKI MARIUSZ</v>
          </cell>
          <cell r="D785" t="str">
            <v>GODLEWO MILEWEK</v>
          </cell>
          <cell r="F785">
            <v>15</v>
          </cell>
          <cell r="G785" t="str">
            <v>NUR</v>
          </cell>
          <cell r="H785">
            <v>7322</v>
          </cell>
          <cell r="I785">
            <v>4</v>
          </cell>
          <cell r="J785" t="str">
            <v>07-322</v>
          </cell>
          <cell r="L785" t="str">
            <v>mariusz2405@o2.pl</v>
          </cell>
          <cell r="M785" t="str">
            <v>759-148-05-14</v>
          </cell>
        </row>
        <row r="786">
          <cell r="A786" t="str">
            <v>01-42051</v>
          </cell>
          <cell r="B786" t="str">
            <v>GOSPODARSTWO ROLNE TOMCZAK JAROSŁAW</v>
          </cell>
          <cell r="C786" t="str">
            <v>GR TOMCZAK JAROSŁAW</v>
          </cell>
          <cell r="D786" t="str">
            <v>KOPACZYSKA</v>
          </cell>
          <cell r="F786">
            <v>25</v>
          </cell>
          <cell r="G786" t="str">
            <v>BARANOWO</v>
          </cell>
          <cell r="H786">
            <v>6320</v>
          </cell>
          <cell r="I786">
            <v>4</v>
          </cell>
          <cell r="J786" t="str">
            <v>06-320</v>
          </cell>
          <cell r="K786">
            <v>889945152</v>
          </cell>
          <cell r="L786" t="str">
            <v>jarek696@o2.pl</v>
          </cell>
          <cell r="M786" t="str">
            <v>758-210-58-40</v>
          </cell>
        </row>
        <row r="787">
          <cell r="A787" t="str">
            <v>01-42071</v>
          </cell>
          <cell r="B787" t="str">
            <v>TABOR SŁAWOMIR</v>
          </cell>
          <cell r="C787" t="str">
            <v>TABOR SŁAWOMIR</v>
          </cell>
          <cell r="D787" t="str">
            <v>PAPIERNIA</v>
          </cell>
          <cell r="F787">
            <v>5</v>
          </cell>
          <cell r="G787" t="str">
            <v>STANISŁAWÓW</v>
          </cell>
          <cell r="H787">
            <v>5304</v>
          </cell>
          <cell r="I787">
            <v>4</v>
          </cell>
          <cell r="J787" t="str">
            <v>05-304</v>
          </cell>
          <cell r="L787" t="str">
            <v>magdalena.tabor@o2.pl</v>
          </cell>
          <cell r="M787" t="str">
            <v>822-198-65-64</v>
          </cell>
        </row>
        <row r="788">
          <cell r="A788" t="str">
            <v>01-42091</v>
          </cell>
          <cell r="B788" t="str">
            <v>KIEPAS KRZYSZTOF</v>
          </cell>
          <cell r="C788" t="str">
            <v>KIEPAS KRZYSZTOF</v>
          </cell>
          <cell r="D788" t="str">
            <v>ANIELIN</v>
          </cell>
          <cell r="F788">
            <v>2</v>
          </cell>
          <cell r="G788" t="str">
            <v>NOWE MIASTO</v>
          </cell>
          <cell r="H788">
            <v>9120</v>
          </cell>
          <cell r="I788">
            <v>4</v>
          </cell>
          <cell r="J788" t="str">
            <v>09-120</v>
          </cell>
          <cell r="M788" t="str">
            <v>567-14-61-854</v>
          </cell>
        </row>
        <row r="789">
          <cell r="A789" t="str">
            <v>01-42101</v>
          </cell>
          <cell r="B789" t="str">
            <v>KOBYLIŃSKI MIROSŁAW</v>
          </cell>
          <cell r="C789" t="str">
            <v>KOBYLIŃSKI MIROSŁAW</v>
          </cell>
          <cell r="D789" t="str">
            <v>MAKÓW MAZOWIECKI</v>
          </cell>
          <cell r="E789" t="str">
            <v>MONIUSZKI</v>
          </cell>
          <cell r="F789">
            <v>117</v>
          </cell>
          <cell r="G789" t="str">
            <v>MAKOW MAZOWIECKI</v>
          </cell>
          <cell r="H789">
            <v>6200</v>
          </cell>
          <cell r="I789">
            <v>4</v>
          </cell>
          <cell r="J789" t="str">
            <v>06-200</v>
          </cell>
          <cell r="M789" t="str">
            <v>757-13-05-676</v>
          </cell>
        </row>
        <row r="790">
          <cell r="A790" t="str">
            <v>01-42131</v>
          </cell>
          <cell r="B790" t="str">
            <v>GOSPODARSTWO ROLNE RYPINA DARIUSZ</v>
          </cell>
          <cell r="C790" t="str">
            <v>GR RYPINA DARIUSZ</v>
          </cell>
          <cell r="D790" t="str">
            <v>NOWA KORNICA</v>
          </cell>
          <cell r="F790">
            <v>66</v>
          </cell>
          <cell r="G790" t="str">
            <v>KORNICA</v>
          </cell>
          <cell r="H790">
            <v>8205</v>
          </cell>
          <cell r="I790">
            <v>4</v>
          </cell>
          <cell r="J790" t="str">
            <v>08-205</v>
          </cell>
          <cell r="L790" t="str">
            <v>radekrypina@wp.pl</v>
          </cell>
          <cell r="M790" t="str">
            <v>496-01-11-019</v>
          </cell>
        </row>
        <row r="791">
          <cell r="A791" t="str">
            <v>01-42141</v>
          </cell>
          <cell r="B791" t="str">
            <v>SKURZYŃSKI RAFAŁ</v>
          </cell>
          <cell r="C791" t="str">
            <v>SKURZYŃSKI RAFAŁ</v>
          </cell>
          <cell r="D791" t="str">
            <v>WIELGOŁĘKA</v>
          </cell>
          <cell r="F791">
            <v>7</v>
          </cell>
          <cell r="G791" t="str">
            <v>GOŁYMIN OŚRODEK</v>
          </cell>
          <cell r="H791">
            <v>6420</v>
          </cell>
          <cell r="I791">
            <v>4</v>
          </cell>
          <cell r="J791" t="str">
            <v>06-420</v>
          </cell>
          <cell r="M791" t="str">
            <v>566-171-49-86</v>
          </cell>
        </row>
        <row r="792">
          <cell r="A792" t="str">
            <v>01-42171</v>
          </cell>
          <cell r="B792" t="str">
            <v>GOSPODARSTWO ROLNE NIENAŁTOWSKI KRZYSZTOF</v>
          </cell>
          <cell r="C792" t="str">
            <v>GR NIENAŁTOWSKI KRZYSZTOF</v>
          </cell>
          <cell r="D792" t="str">
            <v>SŁUP</v>
          </cell>
          <cell r="F792">
            <v>18</v>
          </cell>
          <cell r="G792" t="str">
            <v>SZULBORZE WIELKIE</v>
          </cell>
          <cell r="H792">
            <v>7324</v>
          </cell>
          <cell r="I792">
            <v>4</v>
          </cell>
          <cell r="J792" t="str">
            <v>07-324</v>
          </cell>
          <cell r="K792">
            <v>864754005</v>
          </cell>
          <cell r="M792" t="str">
            <v>759-14-76-576</v>
          </cell>
        </row>
        <row r="793">
          <cell r="A793" t="str">
            <v>01-42191</v>
          </cell>
          <cell r="B793" t="str">
            <v>KOT MIROSŁAW</v>
          </cell>
          <cell r="C793" t="str">
            <v>KOT MIROSŁAW</v>
          </cell>
          <cell r="D793" t="str">
            <v>KOŚMINY</v>
          </cell>
          <cell r="F793">
            <v>8</v>
          </cell>
          <cell r="G793" t="str">
            <v>SIENNICA</v>
          </cell>
          <cell r="H793">
            <v>5332</v>
          </cell>
          <cell r="I793">
            <v>4</v>
          </cell>
          <cell r="J793" t="str">
            <v>05-332</v>
          </cell>
          <cell r="L793" t="str">
            <v>justynakot3@o2.pl</v>
          </cell>
          <cell r="M793" t="str">
            <v>822-147-76-73</v>
          </cell>
        </row>
        <row r="794">
          <cell r="A794" t="str">
            <v>01-42201</v>
          </cell>
          <cell r="B794" t="str">
            <v>SZADKOWSKI KRZYSZTOF</v>
          </cell>
          <cell r="C794" t="str">
            <v>SZADKOWSKI KRZYSZTOF</v>
          </cell>
          <cell r="D794" t="str">
            <v>LUBERADZ</v>
          </cell>
          <cell r="F794">
            <v>55</v>
          </cell>
          <cell r="G794" t="str">
            <v>OJRZEŃ</v>
          </cell>
          <cell r="H794">
            <v>6456</v>
          </cell>
          <cell r="I794">
            <v>4</v>
          </cell>
          <cell r="J794" t="str">
            <v>06-456</v>
          </cell>
          <cell r="L794" t="str">
            <v>kszadkowski1@wp.pl</v>
          </cell>
          <cell r="M794" t="str">
            <v>566-17-42-824</v>
          </cell>
        </row>
        <row r="795">
          <cell r="A795" t="str">
            <v>01-42231</v>
          </cell>
          <cell r="B795" t="str">
            <v>GOSPODARSTWO ROLNE KOZICKI MAREK</v>
          </cell>
          <cell r="C795" t="str">
            <v>GR KOZICKI MAREK</v>
          </cell>
          <cell r="D795" t="str">
            <v>ULATOWO-SŁABOGÓRA</v>
          </cell>
          <cell r="F795">
            <v>6</v>
          </cell>
          <cell r="G795" t="str">
            <v>JEDNOROŻEC</v>
          </cell>
          <cell r="H795">
            <v>6323</v>
          </cell>
          <cell r="I795">
            <v>4</v>
          </cell>
          <cell r="J795" t="str">
            <v>06-323</v>
          </cell>
          <cell r="K795">
            <v>297513831</v>
          </cell>
          <cell r="L795" t="str">
            <v>marcin832@interia.pl</v>
          </cell>
          <cell r="M795" t="str">
            <v>761-108-09-02</v>
          </cell>
        </row>
        <row r="796">
          <cell r="A796" t="str">
            <v>01-42251</v>
          </cell>
          <cell r="B796" t="str">
            <v>GOSPODARSTWO ROLNE BOŻENA OZDARSKA</v>
          </cell>
          <cell r="C796" t="str">
            <v>GR BOŻENA OZDARSKA</v>
          </cell>
          <cell r="D796" t="str">
            <v>ŁUKOWO</v>
          </cell>
          <cell r="F796">
            <v>59</v>
          </cell>
          <cell r="G796" t="str">
            <v>KARNIEWO</v>
          </cell>
          <cell r="H796">
            <v>6425</v>
          </cell>
          <cell r="I796">
            <v>4</v>
          </cell>
          <cell r="J796" t="str">
            <v>06-425</v>
          </cell>
          <cell r="L796" t="str">
            <v>ewka-lukowo@wp.pl</v>
          </cell>
          <cell r="M796" t="str">
            <v>757-132-26-86</v>
          </cell>
        </row>
        <row r="797">
          <cell r="A797" t="str">
            <v>01-42261</v>
          </cell>
          <cell r="B797" t="str">
            <v>GOSPODARSTWO ROLNE SZYMON KOŁAKOWSKI</v>
          </cell>
          <cell r="C797" t="str">
            <v>GR SZYMON KOŁAKOWSKI</v>
          </cell>
          <cell r="D797" t="str">
            <v>PIENICE</v>
          </cell>
          <cell r="F797">
            <v>32</v>
          </cell>
          <cell r="G797" t="str">
            <v>KRASNOSIELC</v>
          </cell>
          <cell r="H797">
            <v>6212</v>
          </cell>
          <cell r="I797">
            <v>4</v>
          </cell>
          <cell r="J797" t="str">
            <v>06-212</v>
          </cell>
          <cell r="K797" t="str">
            <v>029 717 57 77</v>
          </cell>
          <cell r="L797" t="str">
            <v>szymon.kolakowski@op.pl</v>
          </cell>
          <cell r="M797">
            <v>7571261588</v>
          </cell>
        </row>
        <row r="798">
          <cell r="A798" t="str">
            <v>01-42271</v>
          </cell>
          <cell r="B798" t="str">
            <v>CZARKOWSKI BENEDYKT</v>
          </cell>
          <cell r="C798" t="str">
            <v>CZARKOWSKI BENEDYKT</v>
          </cell>
          <cell r="D798" t="str">
            <v>GRABOWO</v>
          </cell>
          <cell r="F798">
            <v>35</v>
          </cell>
          <cell r="G798" t="str">
            <v>KRASNOSIELC</v>
          </cell>
          <cell r="H798">
            <v>6212</v>
          </cell>
          <cell r="I798">
            <v>4</v>
          </cell>
          <cell r="J798" t="str">
            <v>06-212</v>
          </cell>
          <cell r="L798" t="str">
            <v>mariuszcz82@wp.pl</v>
          </cell>
          <cell r="M798" t="str">
            <v>757-00-00-294</v>
          </cell>
        </row>
        <row r="799">
          <cell r="A799" t="str">
            <v>01-42311</v>
          </cell>
          <cell r="B799" t="str">
            <v>GOSPODARSTWO ROLNE PIORUN WŁADYSŁAW</v>
          </cell>
          <cell r="C799" t="str">
            <v>GR PIORUN WŁADYSŁAW</v>
          </cell>
          <cell r="D799" t="str">
            <v>RAWICA- KOLONIA</v>
          </cell>
          <cell r="F799">
            <v>26</v>
          </cell>
          <cell r="G799" t="str">
            <v>TCZÓW</v>
          </cell>
          <cell r="H799">
            <v>26706</v>
          </cell>
          <cell r="I799">
            <v>5</v>
          </cell>
          <cell r="J799" t="str">
            <v>26-706</v>
          </cell>
          <cell r="L799" t="str">
            <v>wpiorun@wp.pl</v>
          </cell>
          <cell r="M799" t="str">
            <v>811-100-23-19</v>
          </cell>
        </row>
        <row r="800">
          <cell r="A800" t="str">
            <v>01-42321</v>
          </cell>
          <cell r="B800" t="str">
            <v>GOSPODARSTWO ROLNE CZYŻEWSKI DARIUSZ</v>
          </cell>
          <cell r="C800" t="str">
            <v>GR CZYŻEWSKI DARIUSZ</v>
          </cell>
          <cell r="D800" t="str">
            <v>KALISZ</v>
          </cell>
          <cell r="F800">
            <v>5</v>
          </cell>
          <cell r="G800" t="str">
            <v>REGIMIN</v>
          </cell>
          <cell r="H800">
            <v>6461</v>
          </cell>
          <cell r="I800">
            <v>4</v>
          </cell>
          <cell r="J800" t="str">
            <v>06-461</v>
          </cell>
          <cell r="L800" t="str">
            <v>spaneta50@gmail.com</v>
          </cell>
          <cell r="M800" t="str">
            <v>757-131-84-08</v>
          </cell>
        </row>
        <row r="801">
          <cell r="A801" t="str">
            <v>01-42351</v>
          </cell>
          <cell r="B801" t="str">
            <v>GOSPODARSTWO ROLNE ZADROŻNY DARIUSZ ANDRZEJ</v>
          </cell>
          <cell r="C801" t="str">
            <v>GR ZADROŻNY DARIUSZ ANDRZEJ</v>
          </cell>
          <cell r="D801" t="str">
            <v>STARA OTOCZNIA</v>
          </cell>
          <cell r="F801" t="str">
            <v xml:space="preserve">   46A</v>
          </cell>
          <cell r="G801" t="str">
            <v>WIŚNIEWO</v>
          </cell>
          <cell r="H801">
            <v>6521</v>
          </cell>
          <cell r="I801">
            <v>4</v>
          </cell>
          <cell r="J801" t="str">
            <v>06-521</v>
          </cell>
          <cell r="L801" t="str">
            <v>dareczek4624@wp.pl</v>
          </cell>
          <cell r="M801" t="str">
            <v>569-145-09-77</v>
          </cell>
        </row>
        <row r="802">
          <cell r="A802" t="str">
            <v>01-42391</v>
          </cell>
          <cell r="B802" t="str">
            <v>KUBAJEWSKI PIOTR</v>
          </cell>
          <cell r="C802" t="str">
            <v>KUBAJEWSKI PIOTR</v>
          </cell>
          <cell r="D802" t="str">
            <v>KOWALEWICE NOWE</v>
          </cell>
          <cell r="F802">
            <v>24</v>
          </cell>
          <cell r="G802" t="str">
            <v>ŚWIERCZE</v>
          </cell>
          <cell r="H802">
            <v>6150</v>
          </cell>
          <cell r="I802">
            <v>4</v>
          </cell>
          <cell r="J802" t="str">
            <v>06-150</v>
          </cell>
          <cell r="K802">
            <v>511403718</v>
          </cell>
          <cell r="L802" t="str">
            <v>piotrxz@poczta.onet.pl</v>
          </cell>
          <cell r="M802" t="str">
            <v>568-122-84-09</v>
          </cell>
        </row>
        <row r="803">
          <cell r="A803" t="str">
            <v>01-42401</v>
          </cell>
          <cell r="B803" t="str">
            <v>BORKOWSKI JAN I ADAM</v>
          </cell>
          <cell r="C803" t="str">
            <v>BORKOWSKI JAN I ADAM</v>
          </cell>
          <cell r="D803" t="str">
            <v>BIELINO</v>
          </cell>
          <cell r="F803">
            <v>23</v>
          </cell>
          <cell r="G803" t="str">
            <v>RZĄŚNIK</v>
          </cell>
          <cell r="H803">
            <v>7207</v>
          </cell>
          <cell r="I803">
            <v>4</v>
          </cell>
          <cell r="J803" t="str">
            <v>07-207</v>
          </cell>
          <cell r="K803">
            <v>297419612</v>
          </cell>
          <cell r="M803" t="str">
            <v>762-180-22-83</v>
          </cell>
        </row>
        <row r="804">
          <cell r="A804" t="str">
            <v>01-42411</v>
          </cell>
          <cell r="B804" t="str">
            <v>GOSPODARSTWO ROLNE PANKIEWICZ MAREK</v>
          </cell>
          <cell r="C804" t="str">
            <v>GR PANKIEWICZ MAREK</v>
          </cell>
          <cell r="D804" t="str">
            <v>WRZOSKI</v>
          </cell>
          <cell r="F804">
            <v>12</v>
          </cell>
          <cell r="G804" t="str">
            <v>MIEDZNA</v>
          </cell>
          <cell r="H804">
            <v>7106</v>
          </cell>
          <cell r="I804">
            <v>4</v>
          </cell>
          <cell r="J804" t="str">
            <v>07-106</v>
          </cell>
          <cell r="L804" t="str">
            <v>pankiewiczj@wp.pl</v>
          </cell>
          <cell r="M804" t="str">
            <v>824-162-94-65</v>
          </cell>
        </row>
        <row r="805">
          <cell r="A805" t="str">
            <v>01-42431</v>
          </cell>
          <cell r="B805" t="str">
            <v>OSIAK TOMASZ</v>
          </cell>
          <cell r="C805" t="str">
            <v>OSIAK TOMASZ</v>
          </cell>
          <cell r="D805" t="str">
            <v>GÓRZNO</v>
          </cell>
          <cell r="E805" t="str">
            <v>J.PIŁSUDSKIEGO</v>
          </cell>
          <cell r="F805" t="str">
            <v>74A</v>
          </cell>
          <cell r="G805" t="str">
            <v>GÓRZNO</v>
          </cell>
          <cell r="H805">
            <v>8404</v>
          </cell>
          <cell r="I805">
            <v>4</v>
          </cell>
          <cell r="J805" t="str">
            <v>08-404</v>
          </cell>
          <cell r="L805" t="str">
            <v>tomasz-osiak@wp.pl</v>
          </cell>
          <cell r="M805" t="str">
            <v>826-20-66-872</v>
          </cell>
        </row>
        <row r="806">
          <cell r="A806" t="str">
            <v>01-42441</v>
          </cell>
          <cell r="B806" t="str">
            <v>SZEWRUK JANUSZ</v>
          </cell>
          <cell r="C806" t="str">
            <v>SZEWRUK JANUSZ</v>
          </cell>
          <cell r="D806" t="str">
            <v>NOWY RATYNIEC</v>
          </cell>
          <cell r="F806">
            <v>34</v>
          </cell>
          <cell r="G806" t="str">
            <v>STERDYŃ</v>
          </cell>
          <cell r="H806">
            <v>8320</v>
          </cell>
          <cell r="I806">
            <v>4</v>
          </cell>
          <cell r="J806" t="str">
            <v>08-320</v>
          </cell>
          <cell r="L806" t="str">
            <v>mszewruk@wp.pl</v>
          </cell>
          <cell r="M806" t="str">
            <v>823-128-28-53</v>
          </cell>
        </row>
        <row r="807">
          <cell r="A807" t="str">
            <v>01-42501</v>
          </cell>
          <cell r="B807" t="str">
            <v>RÓŻYCKI MARCIN</v>
          </cell>
          <cell r="C807" t="str">
            <v>RÓŻYCKI MARCIN</v>
          </cell>
          <cell r="D807" t="str">
            <v>KOWALEWICE WŁOŚCIAŃSKIE</v>
          </cell>
          <cell r="F807">
            <v>25</v>
          </cell>
          <cell r="G807" t="str">
            <v>ŚWIERCZE</v>
          </cell>
          <cell r="H807">
            <v>6150</v>
          </cell>
          <cell r="I807">
            <v>4</v>
          </cell>
          <cell r="J807" t="str">
            <v>06-150</v>
          </cell>
          <cell r="M807" t="str">
            <v>568-157-91-26</v>
          </cell>
        </row>
        <row r="808">
          <cell r="A808" t="str">
            <v>01-42541</v>
          </cell>
          <cell r="B808" t="str">
            <v>GOSPODARSTWO ROLNE JAWORSKI ŁUKASZ</v>
          </cell>
          <cell r="C808" t="str">
            <v>GR JAWORSKI ŁUKASZ</v>
          </cell>
          <cell r="D808" t="str">
            <v>BOGUSŁAWICE</v>
          </cell>
          <cell r="F808">
            <v>13</v>
          </cell>
          <cell r="G808" t="str">
            <v>SKARYSZEW</v>
          </cell>
          <cell r="H808">
            <v>26640</v>
          </cell>
          <cell r="I808">
            <v>5</v>
          </cell>
          <cell r="J808" t="str">
            <v>26-640</v>
          </cell>
          <cell r="K808" t="str">
            <v>48 326-03-51</v>
          </cell>
          <cell r="L808" t="str">
            <v>lukaszjawa@op.pl</v>
          </cell>
          <cell r="M808" t="str">
            <v>796-251-31-95</v>
          </cell>
        </row>
        <row r="809">
          <cell r="A809" t="str">
            <v>01-42561</v>
          </cell>
          <cell r="B809" t="str">
            <v>SZYMAŃSKA-KOT JOLANTA JADWIGA</v>
          </cell>
          <cell r="C809" t="str">
            <v>SZYMAŃSKA-KOT JOLANTA JADWIGA</v>
          </cell>
          <cell r="D809" t="str">
            <v>JĘDRZEJÓW NOWY</v>
          </cell>
          <cell r="F809">
            <v>70</v>
          </cell>
          <cell r="G809" t="str">
            <v>JAKUBÓW</v>
          </cell>
          <cell r="H809">
            <v>5306</v>
          </cell>
          <cell r="I809">
            <v>4</v>
          </cell>
          <cell r="J809" t="str">
            <v>05-306</v>
          </cell>
          <cell r="K809" t="str">
            <v>25 757-98-13</v>
          </cell>
          <cell r="L809" t="str">
            <v>miska1997@amorki.pl</v>
          </cell>
          <cell r="M809" t="str">
            <v>822-154-46-65</v>
          </cell>
        </row>
        <row r="810">
          <cell r="A810" t="str">
            <v>01-42571</v>
          </cell>
          <cell r="B810" t="str">
            <v>KONCA ANDRZEJ I KONCA KAMIL</v>
          </cell>
          <cell r="C810" t="str">
            <v>KONCA ANDRZEJ I KONCA KAMIL</v>
          </cell>
          <cell r="D810" t="str">
            <v>JĘDRZEJÓW NOWY</v>
          </cell>
          <cell r="F810">
            <v>115</v>
          </cell>
          <cell r="G810" t="str">
            <v>JAKUBÓW</v>
          </cell>
          <cell r="H810">
            <v>5306</v>
          </cell>
          <cell r="I810">
            <v>4</v>
          </cell>
          <cell r="J810" t="str">
            <v>05-306</v>
          </cell>
          <cell r="K810" t="str">
            <v>25 757-98-06</v>
          </cell>
          <cell r="L810" t="str">
            <v>kamilkonca@op.pl</v>
          </cell>
          <cell r="M810" t="str">
            <v>822-163-90-93</v>
          </cell>
        </row>
        <row r="811">
          <cell r="A811" t="str">
            <v>01-42591</v>
          </cell>
          <cell r="B811" t="str">
            <v>GOSPODARSTWO ROLNE DRZAZGA HENRYK</v>
          </cell>
          <cell r="C811" t="str">
            <v>GR DRZAZGA HENRYK</v>
          </cell>
          <cell r="D811" t="str">
            <v>BRZOZÓWKA</v>
          </cell>
          <cell r="F811" t="str">
            <v>4A</v>
          </cell>
          <cell r="G811" t="str">
            <v>JAKUBÓW</v>
          </cell>
          <cell r="H811">
            <v>5306</v>
          </cell>
          <cell r="I811">
            <v>4</v>
          </cell>
          <cell r="J811" t="str">
            <v>05-306</v>
          </cell>
          <cell r="K811" t="str">
            <v>25 757-92-02</v>
          </cell>
          <cell r="L811" t="str">
            <v>daniel11127@o2.pl</v>
          </cell>
          <cell r="M811" t="str">
            <v>822-142-15-66</v>
          </cell>
        </row>
        <row r="812">
          <cell r="A812" t="str">
            <v>01-42601</v>
          </cell>
          <cell r="B812" t="str">
            <v>ŻYWICA EDWARD</v>
          </cell>
          <cell r="C812" t="str">
            <v>ŻYWICA EDWARD</v>
          </cell>
          <cell r="D812" t="str">
            <v>ZIMNA WODA</v>
          </cell>
          <cell r="F812">
            <v>4</v>
          </cell>
          <cell r="G812" t="str">
            <v>BARANOWO</v>
          </cell>
          <cell r="H812">
            <v>6320</v>
          </cell>
          <cell r="I812">
            <v>4</v>
          </cell>
          <cell r="J812" t="str">
            <v>06-320</v>
          </cell>
          <cell r="L812" t="str">
            <v>izabela-zywica@wp.pl</v>
          </cell>
          <cell r="M812" t="str">
            <v>761-122-18-05</v>
          </cell>
        </row>
        <row r="813">
          <cell r="A813" t="str">
            <v>01-42631</v>
          </cell>
          <cell r="B813" t="str">
            <v>ZIMOLZAK ZBIGNIEW</v>
          </cell>
          <cell r="C813" t="str">
            <v>ZIMOLZAK ZBIGNIEW</v>
          </cell>
          <cell r="D813" t="str">
            <v>MIĄCZYN MAŁY</v>
          </cell>
          <cell r="F813">
            <v>8</v>
          </cell>
          <cell r="G813" t="str">
            <v>SZREŃSK</v>
          </cell>
          <cell r="H813">
            <v>6550</v>
          </cell>
          <cell r="I813">
            <v>4</v>
          </cell>
          <cell r="J813" t="str">
            <v>06-550</v>
          </cell>
          <cell r="K813">
            <v>513745345</v>
          </cell>
          <cell r="L813" t="str">
            <v>zbigniew-z6913@wp.pl</v>
          </cell>
          <cell r="M813" t="str">
            <v>569-13-32-396</v>
          </cell>
        </row>
        <row r="814">
          <cell r="A814" t="str">
            <v>01-42641</v>
          </cell>
          <cell r="B814" t="str">
            <v>GOSPODARSTWO ROLNE DANIEL WIERZBICKI</v>
          </cell>
          <cell r="C814" t="str">
            <v>GR DANIEL WIERZBICKI</v>
          </cell>
          <cell r="D814" t="str">
            <v>KOWALE</v>
          </cell>
          <cell r="F814">
            <v>18</v>
          </cell>
          <cell r="G814" t="str">
            <v>BABOSZEWO</v>
          </cell>
          <cell r="H814">
            <v>9130</v>
          </cell>
          <cell r="I814">
            <v>4</v>
          </cell>
          <cell r="J814" t="str">
            <v>09-130</v>
          </cell>
          <cell r="M814" t="str">
            <v>567-147-18-58</v>
          </cell>
        </row>
        <row r="815">
          <cell r="A815" t="str">
            <v>01-42671</v>
          </cell>
          <cell r="B815" t="str">
            <v>GOSPODARSTWO ROLNE MALIK RENATA</v>
          </cell>
          <cell r="C815" t="str">
            <v>GR MALIK RENATA</v>
          </cell>
          <cell r="D815" t="str">
            <v>WIR</v>
          </cell>
          <cell r="F815" t="str">
            <v>21C</v>
          </cell>
          <cell r="G815" t="str">
            <v>POTWORÓW</v>
          </cell>
          <cell r="H815">
            <v>26414</v>
          </cell>
          <cell r="I815">
            <v>5</v>
          </cell>
          <cell r="J815" t="str">
            <v>26-414</v>
          </cell>
          <cell r="M815" t="str">
            <v>799-181-68-11</v>
          </cell>
        </row>
        <row r="816">
          <cell r="A816" t="str">
            <v>01-42691</v>
          </cell>
          <cell r="B816" t="str">
            <v>GOSPODARSTWO ROLNE BORKOWSKA MARTA</v>
          </cell>
          <cell r="C816" t="str">
            <v>GR BORKOWSKA MARTA</v>
          </cell>
          <cell r="D816" t="str">
            <v>DYLEWO</v>
          </cell>
          <cell r="F816">
            <v>1</v>
          </cell>
          <cell r="G816" t="str">
            <v>SYPNIEWO</v>
          </cell>
          <cell r="H816">
            <v>6216</v>
          </cell>
          <cell r="I816">
            <v>4</v>
          </cell>
          <cell r="J816" t="str">
            <v>06-216</v>
          </cell>
          <cell r="K816">
            <v>297177642</v>
          </cell>
          <cell r="L816" t="str">
            <v>borkowskamarta5@wp.pl</v>
          </cell>
          <cell r="M816" t="str">
            <v>757-143-53-38</v>
          </cell>
        </row>
        <row r="817">
          <cell r="A817" t="str">
            <v>01-42701</v>
          </cell>
          <cell r="B817" t="str">
            <v>SALAK GRZEGORZ</v>
          </cell>
          <cell r="C817" t="str">
            <v>SALAK GRZEGORZ</v>
          </cell>
          <cell r="D817" t="str">
            <v>RZEWIN</v>
          </cell>
          <cell r="F817">
            <v>16</v>
          </cell>
          <cell r="G817" t="str">
            <v>BABOSZEWO</v>
          </cell>
          <cell r="H817">
            <v>9130</v>
          </cell>
          <cell r="I817">
            <v>4</v>
          </cell>
          <cell r="J817" t="str">
            <v>09-130</v>
          </cell>
          <cell r="K817">
            <v>266612398</v>
          </cell>
          <cell r="L817" t="str">
            <v>grzegorz.salak@onet.pl</v>
          </cell>
          <cell r="M817" t="str">
            <v>567-165-11-70</v>
          </cell>
        </row>
        <row r="818">
          <cell r="A818" t="str">
            <v>01-42771</v>
          </cell>
          <cell r="B818" t="str">
            <v>STOLARCZYK ROBERT</v>
          </cell>
          <cell r="C818" t="str">
            <v>STOLARCZYK ROBERT</v>
          </cell>
          <cell r="D818" t="str">
            <v>ORZOŁ</v>
          </cell>
          <cell r="F818">
            <v>31</v>
          </cell>
          <cell r="G818" t="str">
            <v>BARANOWO</v>
          </cell>
          <cell r="H818">
            <v>6320</v>
          </cell>
          <cell r="I818">
            <v>4</v>
          </cell>
          <cell r="J818" t="str">
            <v>06-320</v>
          </cell>
          <cell r="K818">
            <v>297613750</v>
          </cell>
          <cell r="L818" t="str">
            <v>robertsto89@gmail.com</v>
          </cell>
          <cell r="M818">
            <v>7582203465</v>
          </cell>
        </row>
        <row r="819">
          <cell r="A819" t="str">
            <v>01-42791</v>
          </cell>
          <cell r="B819" t="str">
            <v>GOSPODARSTWO ROLNE ANDRZEJ MIKOŁAJCZYK</v>
          </cell>
          <cell r="C819" t="str">
            <v>GR ANDRZEJ MIKOŁAJCZYK</v>
          </cell>
          <cell r="D819" t="str">
            <v>NOWA WIEŚ ZARĘBSKA</v>
          </cell>
          <cell r="F819">
            <v>29</v>
          </cell>
          <cell r="G819" t="str">
            <v>ZARĘBY</v>
          </cell>
          <cell r="H819">
            <v>6333</v>
          </cell>
          <cell r="I819">
            <v>4</v>
          </cell>
          <cell r="J819" t="str">
            <v>06-333</v>
          </cell>
          <cell r="L819" t="str">
            <v>andrzejmikolajczyk22@gmail.com</v>
          </cell>
          <cell r="M819">
            <v>7611559740</v>
          </cell>
        </row>
        <row r="820">
          <cell r="A820" t="str">
            <v>01-42811</v>
          </cell>
          <cell r="B820" t="str">
            <v>LUŚNIA HANNA ANETA</v>
          </cell>
          <cell r="C820" t="str">
            <v>LUŚNIA HANNA ANETA</v>
          </cell>
          <cell r="D820" t="str">
            <v>WALISKA</v>
          </cell>
          <cell r="F820">
            <v>18</v>
          </cell>
          <cell r="G820" t="str">
            <v>JERUZAL</v>
          </cell>
          <cell r="H820">
            <v>5317</v>
          </cell>
          <cell r="I820">
            <v>4</v>
          </cell>
          <cell r="J820" t="str">
            <v>05-317</v>
          </cell>
          <cell r="L820" t="str">
            <v>oliwialusnia@onet.pl</v>
          </cell>
          <cell r="M820">
            <v>8222063086</v>
          </cell>
        </row>
        <row r="821">
          <cell r="A821" t="str">
            <v>01-42821</v>
          </cell>
          <cell r="B821" t="str">
            <v>ŁUSZKIEWICZ RADOSŁAW</v>
          </cell>
          <cell r="C821" t="str">
            <v>ŁUSZKIEWICZ RADOSŁAW</v>
          </cell>
          <cell r="D821" t="str">
            <v>WALISKA</v>
          </cell>
          <cell r="F821">
            <v>21</v>
          </cell>
          <cell r="G821" t="str">
            <v>JERUZAL</v>
          </cell>
          <cell r="H821">
            <v>5317</v>
          </cell>
          <cell r="I821">
            <v>4</v>
          </cell>
          <cell r="J821" t="str">
            <v>05-317</v>
          </cell>
          <cell r="L821" t="str">
            <v>a.proczka.77@wp.pl</v>
          </cell>
          <cell r="M821" t="str">
            <v>822-157-42-41</v>
          </cell>
        </row>
        <row r="822">
          <cell r="A822" t="str">
            <v>01-42841</v>
          </cell>
          <cell r="B822" t="str">
            <v>SZCZEPANKOWSKI IRENEUSZ</v>
          </cell>
          <cell r="C822" t="str">
            <v>SZCZEPANKOWSKI IRENE</v>
          </cell>
          <cell r="D822" t="str">
            <v>BOBINO GRZYBKI</v>
          </cell>
          <cell r="F822">
            <v>7</v>
          </cell>
          <cell r="G822" t="str">
            <v>PŁONIAWY-BRAMURA</v>
          </cell>
          <cell r="H822">
            <v>6210</v>
          </cell>
          <cell r="I822">
            <v>4</v>
          </cell>
          <cell r="J822" t="str">
            <v>06-210</v>
          </cell>
          <cell r="M822" t="str">
            <v>757-133-99-07</v>
          </cell>
        </row>
        <row r="823">
          <cell r="A823" t="str">
            <v>01-42871</v>
          </cell>
          <cell r="B823" t="str">
            <v>DUSZCZYK ANDRZEJ</v>
          </cell>
          <cell r="C823" t="str">
            <v>DUSZCZYK ANDRZEJ</v>
          </cell>
          <cell r="D823" t="str">
            <v>WIELGOLAS</v>
          </cell>
          <cell r="E823" t="str">
            <v>POLNA</v>
          </cell>
          <cell r="F823">
            <v>4</v>
          </cell>
          <cell r="G823" t="str">
            <v>LATOWICZ</v>
          </cell>
          <cell r="H823">
            <v>5334</v>
          </cell>
          <cell r="I823">
            <v>4</v>
          </cell>
          <cell r="J823" t="str">
            <v>05-334</v>
          </cell>
          <cell r="L823" t="str">
            <v>syl-1204@wp.pl</v>
          </cell>
          <cell r="M823" t="str">
            <v>822-198-34-65</v>
          </cell>
        </row>
        <row r="824">
          <cell r="A824" t="str">
            <v>01-42901</v>
          </cell>
          <cell r="B824" t="str">
            <v>GOSPODARSTWO ROLNE STEĆ MARIUSZ</v>
          </cell>
          <cell r="C824" t="str">
            <v>GR STEĆ MARIUSZ</v>
          </cell>
          <cell r="D824" t="str">
            <v>BIAŁOBRZEGI</v>
          </cell>
          <cell r="F824">
            <v>66</v>
          </cell>
          <cell r="G824" t="str">
            <v>STERDYŃ</v>
          </cell>
          <cell r="H824">
            <v>8320</v>
          </cell>
          <cell r="I824">
            <v>4</v>
          </cell>
          <cell r="J824" t="str">
            <v>08-320</v>
          </cell>
          <cell r="K824">
            <v>25577810899</v>
          </cell>
          <cell r="L824" t="str">
            <v>sylwiastec89@wp.pl</v>
          </cell>
          <cell r="M824" t="str">
            <v>823-16-28-375</v>
          </cell>
        </row>
        <row r="825">
          <cell r="A825" t="str">
            <v>01-42911</v>
          </cell>
          <cell r="B825" t="str">
            <v>GOSPODARSTWO ROLNE JURZYK PRZEMYSŁAW</v>
          </cell>
          <cell r="C825" t="str">
            <v>GR JURZYK PRZEMYSŁAW</v>
          </cell>
          <cell r="D825" t="str">
            <v>WIŚNIEW</v>
          </cell>
          <cell r="E825" t="str">
            <v>KOŚCIUSZKI</v>
          </cell>
          <cell r="F825">
            <v>63</v>
          </cell>
          <cell r="G825" t="str">
            <v>WIŚNIEW</v>
          </cell>
          <cell r="H825">
            <v>8112</v>
          </cell>
          <cell r="I825">
            <v>4</v>
          </cell>
          <cell r="J825" t="str">
            <v>08-112</v>
          </cell>
          <cell r="L825" t="str">
            <v>przemek10jurzyk@wp.pl</v>
          </cell>
          <cell r="M825" t="str">
            <v>821-198-69-99</v>
          </cell>
        </row>
        <row r="826">
          <cell r="A826" t="str">
            <v>01-42921</v>
          </cell>
          <cell r="B826" t="str">
            <v>GOSPODARSTWO ROLNE TOMASZ SOBOTKA</v>
          </cell>
          <cell r="C826" t="str">
            <v>GR TOMASZ SOBOTKA</v>
          </cell>
          <cell r="D826" t="str">
            <v>BRZOZOWO-DĄBRÓWKA</v>
          </cell>
          <cell r="F826">
            <v>5</v>
          </cell>
          <cell r="G826" t="str">
            <v>DZIERZGOWO</v>
          </cell>
          <cell r="H826">
            <v>6520</v>
          </cell>
          <cell r="I826">
            <v>4</v>
          </cell>
          <cell r="J826" t="str">
            <v>06-520</v>
          </cell>
          <cell r="L826" t="str">
            <v>sobtom7@wp.pl</v>
          </cell>
          <cell r="M826" t="str">
            <v>569-186-14-33</v>
          </cell>
        </row>
        <row r="827">
          <cell r="A827" t="str">
            <v>01-42941</v>
          </cell>
          <cell r="B827" t="str">
            <v>GOSPODARSTWO ROLNE PREJS DARIUSZ</v>
          </cell>
          <cell r="C827" t="str">
            <v>GR PREJS DARIUSZ</v>
          </cell>
          <cell r="D827" t="str">
            <v>WINDYKI</v>
          </cell>
          <cell r="F827">
            <v>125</v>
          </cell>
          <cell r="G827" t="str">
            <v>WIECZFNIA KOŚCIELNA</v>
          </cell>
          <cell r="H827">
            <v>6513</v>
          </cell>
          <cell r="I827">
            <v>4</v>
          </cell>
          <cell r="J827" t="str">
            <v>06-513</v>
          </cell>
          <cell r="K827">
            <v>236540191</v>
          </cell>
          <cell r="L827" t="str">
            <v>dariusz.prejs@onet.pl</v>
          </cell>
          <cell r="M827" t="str">
            <v>569-13-92-582</v>
          </cell>
        </row>
        <row r="828">
          <cell r="A828" t="str">
            <v>01-42951</v>
          </cell>
          <cell r="B828" t="str">
            <v>GOSPODARSTWO ROLNE FALKIEWICZ HENRYKA</v>
          </cell>
          <cell r="C828" t="str">
            <v>GR FALKIEWICZ HENRYKA</v>
          </cell>
          <cell r="D828" t="str">
            <v>SKARYSZEW</v>
          </cell>
          <cell r="E828" t="str">
            <v>PARTYZANTÓW</v>
          </cell>
          <cell r="F828">
            <v>53</v>
          </cell>
          <cell r="G828" t="str">
            <v>SKARYSZEW</v>
          </cell>
          <cell r="H828">
            <v>26640</v>
          </cell>
          <cell r="I828">
            <v>5</v>
          </cell>
          <cell r="J828" t="str">
            <v>26-640</v>
          </cell>
          <cell r="L828" t="str">
            <v>falkiewicz14@op.pl</v>
          </cell>
          <cell r="M828" t="str">
            <v>796-190-85-66</v>
          </cell>
        </row>
        <row r="829">
          <cell r="A829" t="str">
            <v>01-42981</v>
          </cell>
          <cell r="B829" t="str">
            <v>GOSPODARSTWO ROLNE CZARNECKI TOMASZ</v>
          </cell>
          <cell r="C829" t="str">
            <v>GR CZARNECKI TOMASZ</v>
          </cell>
          <cell r="D829" t="str">
            <v>BIELE</v>
          </cell>
          <cell r="F829">
            <v>3</v>
          </cell>
          <cell r="G829" t="str">
            <v>SOCHOCIN</v>
          </cell>
          <cell r="H829">
            <v>9110</v>
          </cell>
          <cell r="I829">
            <v>4</v>
          </cell>
          <cell r="J829" t="str">
            <v>09-110</v>
          </cell>
          <cell r="L829" t="str">
            <v>czarnesdamian@wp.pl</v>
          </cell>
          <cell r="M829" t="str">
            <v>567-116-92-66</v>
          </cell>
        </row>
        <row r="830">
          <cell r="A830" t="str">
            <v>01-42991</v>
          </cell>
          <cell r="B830" t="str">
            <v>PAJEWSKI ANDRZEJ</v>
          </cell>
          <cell r="C830" t="str">
            <v>PAJEWSKI ANDRZEJ</v>
          </cell>
          <cell r="D830" t="str">
            <v>TURZA WIELKA</v>
          </cell>
          <cell r="F830">
            <v>127</v>
          </cell>
          <cell r="G830" t="str">
            <v>LIPOWIEC KOŚCIELNY</v>
          </cell>
          <cell r="H830">
            <v>6545</v>
          </cell>
          <cell r="I830">
            <v>4</v>
          </cell>
          <cell r="J830" t="str">
            <v>06-545</v>
          </cell>
          <cell r="L830" t="str">
            <v>lukaszboczkowski@wp.pl</v>
          </cell>
          <cell r="M830" t="str">
            <v>569-16-76-405</v>
          </cell>
        </row>
        <row r="831">
          <cell r="A831" t="str">
            <v>01-43001</v>
          </cell>
          <cell r="B831" t="str">
            <v>KOWALSKI HUBERT</v>
          </cell>
          <cell r="C831" t="str">
            <v>KOWALSKI HUBERT</v>
          </cell>
          <cell r="D831" t="str">
            <v>MOSTOWO</v>
          </cell>
          <cell r="F831">
            <v>45</v>
          </cell>
          <cell r="G831" t="str">
            <v>SZREŃSK</v>
          </cell>
          <cell r="H831">
            <v>6550</v>
          </cell>
          <cell r="I831">
            <v>4</v>
          </cell>
          <cell r="J831" t="str">
            <v>06-550</v>
          </cell>
          <cell r="L831" t="str">
            <v>HUBERT.DARIUSZ@WP.PL</v>
          </cell>
          <cell r="M831" t="str">
            <v>569-181-55-80</v>
          </cell>
        </row>
        <row r="832">
          <cell r="A832" t="str">
            <v>01-43011</v>
          </cell>
          <cell r="B832" t="str">
            <v>GOSPODARSTWO ROLNE BOGUCKI WOJCIECH</v>
          </cell>
          <cell r="C832" t="str">
            <v>GR BOGUCKI WOJCIECH</v>
          </cell>
          <cell r="D832" t="str">
            <v>KUTYŁOWO PERYSIE</v>
          </cell>
          <cell r="F832">
            <v>1</v>
          </cell>
          <cell r="G832" t="str">
            <v>BOGUTY- PIANKI</v>
          </cell>
          <cell r="H832">
            <v>7325</v>
          </cell>
          <cell r="I832">
            <v>4</v>
          </cell>
          <cell r="J832" t="str">
            <v>07-325</v>
          </cell>
          <cell r="K832">
            <v>862775123</v>
          </cell>
          <cell r="L832" t="str">
            <v>wbogucki810@gmail.com</v>
          </cell>
          <cell r="M832" t="str">
            <v>759-152-64-52</v>
          </cell>
        </row>
        <row r="833">
          <cell r="A833" t="str">
            <v>01-43051</v>
          </cell>
          <cell r="B833" t="str">
            <v>GOSPODARSTWO ROLNE GRALEWSKI ADAM</v>
          </cell>
          <cell r="C833" t="str">
            <v>GR GRALEWSKI ADAM</v>
          </cell>
          <cell r="D833" t="str">
            <v>LASKI</v>
          </cell>
          <cell r="F833">
            <v>15</v>
          </cell>
          <cell r="G833" t="str">
            <v>SZELKÓW</v>
          </cell>
          <cell r="H833">
            <v>6220</v>
          </cell>
          <cell r="I833">
            <v>4</v>
          </cell>
          <cell r="J833" t="str">
            <v>06-220</v>
          </cell>
          <cell r="L833" t="str">
            <v>milena1624@gmail.com</v>
          </cell>
          <cell r="M833" t="str">
            <v>757-134-13-76</v>
          </cell>
        </row>
        <row r="834">
          <cell r="A834" t="str">
            <v>01-43071</v>
          </cell>
          <cell r="B834" t="str">
            <v>GOSPODARSTWO ROLNE KUR KRZYSZTOF</v>
          </cell>
          <cell r="C834" t="str">
            <v>GR KUR KRZYSZTOF</v>
          </cell>
          <cell r="D834" t="str">
            <v>STERDYŃ</v>
          </cell>
          <cell r="E834" t="str">
            <v>SEROCZYŃSKA</v>
          </cell>
          <cell r="F834">
            <v>30</v>
          </cell>
          <cell r="G834" t="str">
            <v>STERDYŃ</v>
          </cell>
          <cell r="H834">
            <v>8320</v>
          </cell>
          <cell r="I834">
            <v>4</v>
          </cell>
          <cell r="J834" t="str">
            <v>08-320</v>
          </cell>
          <cell r="L834" t="str">
            <v>gim.sterdyn@wp.pl</v>
          </cell>
          <cell r="M834" t="str">
            <v>823-123-63-27</v>
          </cell>
        </row>
        <row r="835">
          <cell r="A835" t="str">
            <v>01-43081</v>
          </cell>
          <cell r="B835" t="str">
            <v>WESOŁOWSKI MIROSŁAW</v>
          </cell>
          <cell r="C835" t="str">
            <v>WESOŁOWSKI MIROSŁAW</v>
          </cell>
          <cell r="D835" t="str">
            <v>BĄDKOWO</v>
          </cell>
          <cell r="F835">
            <v>2</v>
          </cell>
          <cell r="G835" t="str">
            <v>GĄSOCIN</v>
          </cell>
          <cell r="H835">
            <v>6440</v>
          </cell>
          <cell r="I835">
            <v>4</v>
          </cell>
          <cell r="J835" t="str">
            <v>06-440</v>
          </cell>
          <cell r="L835" t="str">
            <v>adam.wesolowski@onet.pl</v>
          </cell>
          <cell r="M835" t="str">
            <v>566-17-49-140</v>
          </cell>
        </row>
        <row r="836">
          <cell r="A836" t="str">
            <v>01-43131</v>
          </cell>
          <cell r="B836" t="str">
            <v>GOSPODARSTWO ROLNE MATEUSZ BARDADYN</v>
          </cell>
          <cell r="C836" t="str">
            <v>GR MATEUSZ BARDADYN</v>
          </cell>
          <cell r="D836" t="str">
            <v>ZUZUŁKA</v>
          </cell>
          <cell r="F836">
            <v>37</v>
          </cell>
          <cell r="G836" t="str">
            <v>MIEDZNA</v>
          </cell>
          <cell r="H836">
            <v>7106</v>
          </cell>
          <cell r="I836">
            <v>4</v>
          </cell>
          <cell r="J836" t="str">
            <v>07-106</v>
          </cell>
          <cell r="L836" t="str">
            <v>mbardadyn91@wp.pl</v>
          </cell>
          <cell r="M836" t="str">
            <v>824-176-69-72</v>
          </cell>
        </row>
        <row r="837">
          <cell r="A837" t="str">
            <v>01-43161</v>
          </cell>
          <cell r="B837" t="str">
            <v>GOSPODARSTWO ROLNE KOWALCZYK KRZYSZTOF</v>
          </cell>
          <cell r="C837" t="str">
            <v>GR KOWALCZYK KRZYSZTOF</v>
          </cell>
          <cell r="D837" t="str">
            <v>ZUZUŁKA</v>
          </cell>
          <cell r="F837">
            <v>13</v>
          </cell>
          <cell r="G837" t="str">
            <v>MIEDZNA</v>
          </cell>
          <cell r="H837">
            <v>7106</v>
          </cell>
          <cell r="I837">
            <v>4</v>
          </cell>
          <cell r="J837" t="str">
            <v>07-106</v>
          </cell>
          <cell r="K837">
            <v>257931944</v>
          </cell>
          <cell r="L837" t="str">
            <v>MICHAL91.07.WP.PL@WP.PL</v>
          </cell>
          <cell r="M837" t="str">
            <v>824-158-26-63</v>
          </cell>
        </row>
        <row r="838">
          <cell r="A838" t="str">
            <v>01-43181</v>
          </cell>
          <cell r="B838" t="str">
            <v>GOSPODARSTWO ROLNE ANDRZEJ WYSZOMIRSKI</v>
          </cell>
          <cell r="C838" t="str">
            <v>GR ANDRZEJ WYSZOMIRSKI</v>
          </cell>
          <cell r="D838" t="str">
            <v>SKWIERCZYN DWÓR</v>
          </cell>
          <cell r="F838">
            <v>16</v>
          </cell>
          <cell r="G838" t="str">
            <v>REPKI</v>
          </cell>
          <cell r="H838">
            <v>8307</v>
          </cell>
          <cell r="I838">
            <v>4</v>
          </cell>
          <cell r="J838" t="str">
            <v>08-307</v>
          </cell>
          <cell r="L838" t="str">
            <v>andrzejwyszomirski@interia.pl</v>
          </cell>
          <cell r="M838" t="str">
            <v>823-150-68-09</v>
          </cell>
        </row>
        <row r="839">
          <cell r="A839" t="str">
            <v>01-43281</v>
          </cell>
          <cell r="B839" t="str">
            <v>GOSPODARSTWO ROLNE DARIUSZ SOBOLEWSKI</v>
          </cell>
          <cell r="C839" t="str">
            <v>GR DARIUSZ SOBOLEWSKI</v>
          </cell>
          <cell r="D839" t="str">
            <v>NIEDZBÓRZ</v>
          </cell>
          <cell r="F839">
            <v>96</v>
          </cell>
          <cell r="G839" t="str">
            <v>STRZEGOWO</v>
          </cell>
          <cell r="H839">
            <v>6445</v>
          </cell>
          <cell r="I839">
            <v>4</v>
          </cell>
          <cell r="J839" t="str">
            <v>06-445</v>
          </cell>
          <cell r="K839">
            <v>236790255</v>
          </cell>
          <cell r="L839" t="str">
            <v>SOBEK1512@TLEN.PL</v>
          </cell>
          <cell r="M839" t="str">
            <v>569-165-78-79</v>
          </cell>
        </row>
        <row r="840">
          <cell r="A840" t="str">
            <v>01-43321</v>
          </cell>
          <cell r="B840" t="str">
            <v>GOSPODARSTWO ROLNE GIŻYŃSKI KAZIMIERZ</v>
          </cell>
          <cell r="C840" t="str">
            <v>GR GIŻYŃSKI KAZIMIERZ</v>
          </cell>
          <cell r="D840" t="str">
            <v>ŚRÓDBORZE</v>
          </cell>
          <cell r="F840">
            <v>10</v>
          </cell>
          <cell r="G840" t="str">
            <v>DZIEKTARZEWO</v>
          </cell>
          <cell r="H840">
            <v>9105</v>
          </cell>
          <cell r="I840">
            <v>4</v>
          </cell>
          <cell r="J840" t="str">
            <v>09-105</v>
          </cell>
          <cell r="L840" t="str">
            <v>kazimierz.gizynski@gmail.com</v>
          </cell>
          <cell r="M840" t="str">
            <v>567-100-73-97</v>
          </cell>
        </row>
        <row r="841">
          <cell r="A841" t="str">
            <v>01-43331</v>
          </cell>
          <cell r="B841" t="str">
            <v>GOSPODARSTWO ROLNE LITKA MAREK</v>
          </cell>
          <cell r="C841" t="str">
            <v>GR LITKA MAREK</v>
          </cell>
          <cell r="D841" t="str">
            <v>ŻELEŹNIKI</v>
          </cell>
          <cell r="F841">
            <v>35</v>
          </cell>
          <cell r="G841" t="str">
            <v>MIEDZNA</v>
          </cell>
          <cell r="H841">
            <v>7106</v>
          </cell>
          <cell r="I841">
            <v>4</v>
          </cell>
          <cell r="J841" t="str">
            <v>07-106</v>
          </cell>
          <cell r="K841">
            <v>256918232</v>
          </cell>
          <cell r="M841" t="str">
            <v>824-104-58-47</v>
          </cell>
        </row>
        <row r="842">
          <cell r="A842" t="str">
            <v>01-43351</v>
          </cell>
          <cell r="B842" t="str">
            <v>GRZEBALSKI WITOLD JACEK</v>
          </cell>
          <cell r="C842" t="str">
            <v>GRZEBALSKI WITOLD JACEK</v>
          </cell>
          <cell r="D842" t="str">
            <v>GŁUSIEC</v>
          </cell>
          <cell r="F842">
            <v>31</v>
          </cell>
          <cell r="G842" t="str">
            <v>SIECIECHÓW</v>
          </cell>
          <cell r="H842">
            <v>26922</v>
          </cell>
          <cell r="I842">
            <v>5</v>
          </cell>
          <cell r="J842" t="str">
            <v>26-922</v>
          </cell>
          <cell r="K842">
            <v>486214379</v>
          </cell>
          <cell r="L842" t="str">
            <v>barbaragrzebalska@interia.pl</v>
          </cell>
          <cell r="M842" t="str">
            <v>812-176-38-82</v>
          </cell>
        </row>
        <row r="843">
          <cell r="A843" t="str">
            <v>01-43381</v>
          </cell>
          <cell r="B843" t="str">
            <v>GOSPODARSTWO ROLNE BIELAWSKI WOJCIECH</v>
          </cell>
          <cell r="C843" t="str">
            <v>GR BIELAWSKI WOJCIEC</v>
          </cell>
          <cell r="D843" t="str">
            <v>ROGÓW</v>
          </cell>
          <cell r="F843">
            <v>54</v>
          </cell>
          <cell r="G843" t="str">
            <v>REPKI</v>
          </cell>
          <cell r="H843">
            <v>8307</v>
          </cell>
          <cell r="I843">
            <v>4</v>
          </cell>
          <cell r="J843" t="str">
            <v>08-307</v>
          </cell>
          <cell r="L843" t="str">
            <v>patrycja.bielawska@onet.pl</v>
          </cell>
          <cell r="M843" t="str">
            <v>823-146-21-24</v>
          </cell>
        </row>
        <row r="844">
          <cell r="A844" t="str">
            <v>01-43401</v>
          </cell>
          <cell r="B844" t="str">
            <v>AMBROZIAK DARIUSZ</v>
          </cell>
          <cell r="C844" t="str">
            <v>AMBROZIAK DARIUSZ</v>
          </cell>
          <cell r="D844" t="str">
            <v>ORZOŁ</v>
          </cell>
          <cell r="F844">
            <v>26</v>
          </cell>
          <cell r="G844" t="str">
            <v>BARANOWO</v>
          </cell>
          <cell r="H844">
            <v>6320</v>
          </cell>
          <cell r="I844">
            <v>4</v>
          </cell>
          <cell r="J844" t="str">
            <v>06-320</v>
          </cell>
          <cell r="L844" t="str">
            <v>darekambroziak@wp.pl</v>
          </cell>
          <cell r="M844" t="str">
            <v>758-188-60-25</v>
          </cell>
        </row>
        <row r="845">
          <cell r="A845" t="str">
            <v>01-43441</v>
          </cell>
          <cell r="B845" t="str">
            <v>ROGALA STANISŁAW</v>
          </cell>
          <cell r="C845" t="str">
            <v>ROGALA STANISŁAW</v>
          </cell>
          <cell r="D845" t="str">
            <v>CHMIELEWO WIELKIE</v>
          </cell>
          <cell r="F845">
            <v>35</v>
          </cell>
          <cell r="G845" t="str">
            <v>WIECZFNIA KOŚCIELNA</v>
          </cell>
          <cell r="H845">
            <v>6513</v>
          </cell>
          <cell r="I845">
            <v>4</v>
          </cell>
          <cell r="J845" t="str">
            <v>06-513</v>
          </cell>
          <cell r="L845" t="str">
            <v>mirelka202903@wp.pl</v>
          </cell>
          <cell r="M845" t="str">
            <v>569-148-39-88</v>
          </cell>
        </row>
        <row r="846">
          <cell r="A846" t="str">
            <v>01-43451</v>
          </cell>
          <cell r="B846" t="str">
            <v>GOSPODARSTWO ROLNE OGONOWSKI PIOTR</v>
          </cell>
          <cell r="C846" t="str">
            <v>GR OGONOWSKI PIOTR</v>
          </cell>
          <cell r="D846" t="str">
            <v>MORZYCZYN WŁÓKI</v>
          </cell>
          <cell r="F846">
            <v>61</v>
          </cell>
          <cell r="G846" t="str">
            <v>SADOWNE</v>
          </cell>
          <cell r="H846">
            <v>7140</v>
          </cell>
          <cell r="I846">
            <v>4</v>
          </cell>
          <cell r="J846" t="str">
            <v>07-140</v>
          </cell>
          <cell r="K846">
            <v>256760053</v>
          </cell>
          <cell r="L846" t="str">
            <v>piotrogonowski82@wp.pl</v>
          </cell>
          <cell r="M846" t="str">
            <v>824-166-97-66</v>
          </cell>
        </row>
        <row r="847">
          <cell r="A847" t="str">
            <v>01-43461</v>
          </cell>
          <cell r="B847" t="str">
            <v>GOSPODARSTWO ROLNE ŚWIERŻEWSKI STANISŁAW</v>
          </cell>
          <cell r="C847" t="str">
            <v>GR ŚWIERŻEWSKI STANISŁAW</v>
          </cell>
          <cell r="D847" t="str">
            <v>ŚWIERŻE LEŚNIEWEK</v>
          </cell>
          <cell r="F847">
            <v>5</v>
          </cell>
          <cell r="G847" t="str">
            <v>SZULBORZE WIELKIE</v>
          </cell>
          <cell r="H847">
            <v>7324</v>
          </cell>
          <cell r="I847">
            <v>4</v>
          </cell>
          <cell r="J847" t="str">
            <v>07-324</v>
          </cell>
          <cell r="L847" t="str">
            <v>b.swierzewska@onet.pl</v>
          </cell>
          <cell r="M847" t="str">
            <v>723-11-76-151</v>
          </cell>
        </row>
        <row r="848">
          <cell r="A848" t="str">
            <v>01-43501</v>
          </cell>
          <cell r="B848" t="str">
            <v>GOSPODARSTWO ROLNE OBŁOZA BOGUMIŁA I MAREK</v>
          </cell>
          <cell r="C848" t="str">
            <v>GR OBŁOZA B I M</v>
          </cell>
          <cell r="D848" t="str">
            <v>LALINY</v>
          </cell>
          <cell r="F848">
            <v>20</v>
          </cell>
          <cell r="G848" t="str">
            <v>BOROWIE</v>
          </cell>
          <cell r="H848">
            <v>8412</v>
          </cell>
          <cell r="I848">
            <v>4</v>
          </cell>
          <cell r="J848" t="str">
            <v>08-412</v>
          </cell>
          <cell r="L848" t="str">
            <v>bogda.i.m@wp.pl</v>
          </cell>
          <cell r="M848" t="str">
            <v>826-120-95-94</v>
          </cell>
        </row>
        <row r="849">
          <cell r="A849" t="str">
            <v>01-43511</v>
          </cell>
          <cell r="B849" t="str">
            <v>MĄKOWSKI HENRYK</v>
          </cell>
          <cell r="C849" t="str">
            <v>MĄKOWSKI HENRYK</v>
          </cell>
          <cell r="D849" t="str">
            <v>CHOTYNIA</v>
          </cell>
          <cell r="F849">
            <v>48</v>
          </cell>
          <cell r="G849" t="str">
            <v>SOBOLEW</v>
          </cell>
          <cell r="H849">
            <v>8460</v>
          </cell>
          <cell r="I849">
            <v>4</v>
          </cell>
          <cell r="J849" t="str">
            <v>08-460</v>
          </cell>
          <cell r="M849" t="str">
            <v>826-184-43-62</v>
          </cell>
        </row>
        <row r="850">
          <cell r="A850" t="str">
            <v>01-43521</v>
          </cell>
          <cell r="B850" t="str">
            <v>SKOCZYLAS RADOSŁAW</v>
          </cell>
          <cell r="C850" t="str">
            <v>SKOCZYLAS RADOSŁAW</v>
          </cell>
          <cell r="D850" t="str">
            <v>CHOTYNIA</v>
          </cell>
          <cell r="F850">
            <v>17</v>
          </cell>
          <cell r="G850" t="str">
            <v>SOBOLEW</v>
          </cell>
          <cell r="H850">
            <v>8460</v>
          </cell>
          <cell r="I850">
            <v>4</v>
          </cell>
          <cell r="J850" t="str">
            <v>08-460</v>
          </cell>
          <cell r="L850" t="str">
            <v>radek.sk@op.pl</v>
          </cell>
          <cell r="M850" t="str">
            <v>826-217-33-49</v>
          </cell>
        </row>
        <row r="851">
          <cell r="A851" t="str">
            <v>01-43571</v>
          </cell>
          <cell r="B851" t="str">
            <v>KOPER WACŁAW</v>
          </cell>
          <cell r="C851" t="str">
            <v>KOPER WACŁAW</v>
          </cell>
          <cell r="D851" t="str">
            <v>RAKOWO</v>
          </cell>
          <cell r="F851">
            <v>2</v>
          </cell>
          <cell r="G851" t="str">
            <v>PŁOŃSK</v>
          </cell>
          <cell r="H851">
            <v>9100</v>
          </cell>
          <cell r="I851">
            <v>4</v>
          </cell>
          <cell r="J851" t="str">
            <v>09-100</v>
          </cell>
          <cell r="L851" t="str">
            <v>kopero@onet.eu</v>
          </cell>
          <cell r="M851" t="str">
            <v>567-135-16-86</v>
          </cell>
        </row>
        <row r="852">
          <cell r="A852" t="str">
            <v>01-43631</v>
          </cell>
          <cell r="B852" t="str">
            <v>GOSPODARSTWO ROLNE TOMCZUK JAKUB</v>
          </cell>
          <cell r="C852" t="str">
            <v>GR TOMCZUK JAKUB</v>
          </cell>
          <cell r="D852" t="str">
            <v>ROGÓW</v>
          </cell>
          <cell r="F852">
            <v>46</v>
          </cell>
          <cell r="G852" t="str">
            <v>REPKI</v>
          </cell>
          <cell r="H852">
            <v>8307</v>
          </cell>
          <cell r="I852">
            <v>4</v>
          </cell>
          <cell r="J852" t="str">
            <v>08-307</v>
          </cell>
          <cell r="L852" t="str">
            <v>kasiatomczu@wp.pl</v>
          </cell>
          <cell r="M852" t="str">
            <v>823-155-37-95</v>
          </cell>
        </row>
        <row r="853">
          <cell r="A853" t="str">
            <v>01-43651</v>
          </cell>
          <cell r="B853" t="str">
            <v>RUDNICKI STANISŁAW</v>
          </cell>
          <cell r="C853" t="str">
            <v>RUDNICKI STANISŁAW</v>
          </cell>
          <cell r="D853" t="str">
            <v>WOLA KĘCZEWSKA</v>
          </cell>
          <cell r="F853">
            <v>34</v>
          </cell>
          <cell r="G853" t="str">
            <v>LIPOWIEC KOŚCIELNY</v>
          </cell>
          <cell r="H853">
            <v>6545</v>
          </cell>
          <cell r="I853">
            <v>4</v>
          </cell>
          <cell r="J853" t="str">
            <v>06-545</v>
          </cell>
          <cell r="L853" t="str">
            <v>barbara34@buziaczek.pl</v>
          </cell>
          <cell r="M853" t="str">
            <v>569-137-06-75</v>
          </cell>
        </row>
        <row r="854">
          <cell r="A854" t="str">
            <v>01-43661</v>
          </cell>
          <cell r="B854" t="str">
            <v>GOSPODARSTWO ROLNE NASIŁOWSKI ZDZISŁAW</v>
          </cell>
          <cell r="C854" t="str">
            <v>GR NASIŁOWSKI ZDZISŁAW</v>
          </cell>
          <cell r="D854" t="str">
            <v>KOBYLANY GÓRNE</v>
          </cell>
          <cell r="F854">
            <v>21</v>
          </cell>
          <cell r="G854" t="str">
            <v>REPKI</v>
          </cell>
          <cell r="H854">
            <v>8307</v>
          </cell>
          <cell r="I854">
            <v>4</v>
          </cell>
          <cell r="J854" t="str">
            <v>08-307</v>
          </cell>
          <cell r="M854" t="str">
            <v>823-147-37-54</v>
          </cell>
        </row>
        <row r="855">
          <cell r="A855" t="str">
            <v>01-43671</v>
          </cell>
          <cell r="B855" t="str">
            <v>LUCYNA ROLA</v>
          </cell>
          <cell r="C855" t="str">
            <v>LUCYNA ROLA</v>
          </cell>
          <cell r="D855" t="str">
            <v>KOBYLANY GÓRNE</v>
          </cell>
          <cell r="F855">
            <v>23</v>
          </cell>
          <cell r="G855" t="str">
            <v>REPKI</v>
          </cell>
          <cell r="H855">
            <v>8307</v>
          </cell>
          <cell r="I855">
            <v>4</v>
          </cell>
          <cell r="J855" t="str">
            <v>08-307</v>
          </cell>
          <cell r="L855" t="str">
            <v>natalka000108@gmail.com</v>
          </cell>
          <cell r="M855" t="str">
            <v>821-135-66-08</v>
          </cell>
        </row>
        <row r="856">
          <cell r="A856" t="str">
            <v>01-43691</v>
          </cell>
          <cell r="B856" t="str">
            <v>GOSPODARSTWO ROLNE SIKORSKI MARIUSZ</v>
          </cell>
          <cell r="C856" t="str">
            <v>GR SIKORSKI MARIUSZ</v>
          </cell>
          <cell r="D856" t="str">
            <v>WRONOWO</v>
          </cell>
          <cell r="F856">
            <v>11</v>
          </cell>
          <cell r="G856" t="str">
            <v>KARNIEWO</v>
          </cell>
          <cell r="H856">
            <v>6425</v>
          </cell>
          <cell r="I856">
            <v>4</v>
          </cell>
          <cell r="J856" t="str">
            <v>06-425</v>
          </cell>
          <cell r="L856" t="str">
            <v>m.sikorski82@interia.eu</v>
          </cell>
          <cell r="M856" t="str">
            <v>757-135-22-62</v>
          </cell>
        </row>
        <row r="857">
          <cell r="A857" t="str">
            <v>01-43721</v>
          </cell>
          <cell r="B857" t="str">
            <v>SMOLEŃSKI ZDZISŁAW</v>
          </cell>
          <cell r="C857" t="str">
            <v>SMOLEŃSKI ZDZISŁAW</v>
          </cell>
          <cell r="D857" t="str">
            <v>PIERZCHAŁY</v>
          </cell>
          <cell r="F857">
            <v>3</v>
          </cell>
          <cell r="G857" t="str">
            <v>CZERNICE BOROWE</v>
          </cell>
          <cell r="H857">
            <v>6415</v>
          </cell>
          <cell r="I857">
            <v>4</v>
          </cell>
          <cell r="J857" t="str">
            <v>06-415</v>
          </cell>
          <cell r="M857" t="str">
            <v>761-138-90-83</v>
          </cell>
        </row>
        <row r="858">
          <cell r="A858" t="str">
            <v>01-43731</v>
          </cell>
          <cell r="B858" t="str">
            <v>ORZECHOWSKI MARIUSZ</v>
          </cell>
          <cell r="C858" t="str">
            <v>ORZECHOWSKI MARIUSZ</v>
          </cell>
          <cell r="D858" t="str">
            <v>ZGLICZYN GLINKI</v>
          </cell>
          <cell r="F858">
            <v>44</v>
          </cell>
          <cell r="G858" t="str">
            <v>RADZANÓW</v>
          </cell>
          <cell r="H858">
            <v>6540</v>
          </cell>
          <cell r="I858">
            <v>4</v>
          </cell>
          <cell r="J858" t="str">
            <v>06-540</v>
          </cell>
          <cell r="L858" t="str">
            <v>vetpasz@vp.pl</v>
          </cell>
          <cell r="M858" t="str">
            <v>569-161-57-92</v>
          </cell>
        </row>
        <row r="859">
          <cell r="A859" t="str">
            <v>01-43781</v>
          </cell>
          <cell r="B859" t="str">
            <v>PIOTROWSKI RADOSŁAW</v>
          </cell>
          <cell r="C859" t="str">
            <v>PIOTROWSKI RADOSŁAW</v>
          </cell>
          <cell r="D859" t="str">
            <v>KĘPA</v>
          </cell>
          <cell r="F859">
            <v>47</v>
          </cell>
          <cell r="G859" t="str">
            <v>SOCHOCIN</v>
          </cell>
          <cell r="H859">
            <v>9110</v>
          </cell>
          <cell r="I859">
            <v>4</v>
          </cell>
          <cell r="J859" t="str">
            <v>09-110</v>
          </cell>
          <cell r="K859">
            <v>236766262</v>
          </cell>
          <cell r="L859" t="str">
            <v>piotrowskikepa@gmail.com</v>
          </cell>
          <cell r="M859" t="str">
            <v>567-155-33-03</v>
          </cell>
        </row>
        <row r="860">
          <cell r="A860" t="str">
            <v>01-43801</v>
          </cell>
          <cell r="B860" t="str">
            <v>GOSPODARSTWO ROLNE RYBACKI RADOSŁAW</v>
          </cell>
          <cell r="C860" t="str">
            <v>GR RYBACKI RADOSŁAW</v>
          </cell>
          <cell r="D860" t="str">
            <v>RZEWIN</v>
          </cell>
          <cell r="F860">
            <v>42</v>
          </cell>
          <cell r="G860" t="str">
            <v>BABOSZEWO</v>
          </cell>
          <cell r="H860">
            <v>9130</v>
          </cell>
          <cell r="I860">
            <v>4</v>
          </cell>
          <cell r="J860" t="str">
            <v>09-130</v>
          </cell>
          <cell r="L860" t="str">
            <v>eryk-89@wp.pl</v>
          </cell>
          <cell r="M860" t="str">
            <v>567-172-65-19</v>
          </cell>
        </row>
        <row r="861">
          <cell r="A861" t="str">
            <v>01-43841</v>
          </cell>
          <cell r="B861" t="str">
            <v>WIĘCKOWSKI SŁAWOMIR</v>
          </cell>
          <cell r="C861" t="str">
            <v>WIĘCKOWSKI SŁAWOMIR</v>
          </cell>
          <cell r="D861" t="str">
            <v>OSTROŻEŃ PIERWSZY</v>
          </cell>
          <cell r="F861">
            <v>36</v>
          </cell>
          <cell r="G861" t="str">
            <v>SOBOLEW</v>
          </cell>
          <cell r="H861">
            <v>8460</v>
          </cell>
          <cell r="I861">
            <v>4</v>
          </cell>
          <cell r="J861" t="str">
            <v>08-460</v>
          </cell>
          <cell r="L861" t="str">
            <v>ostroslaw@interia.pl</v>
          </cell>
          <cell r="M861" t="str">
            <v>826-183-27-32</v>
          </cell>
        </row>
        <row r="862">
          <cell r="A862" t="str">
            <v>01-43851</v>
          </cell>
          <cell r="B862" t="str">
            <v>TALAREK RYSZARD</v>
          </cell>
          <cell r="C862" t="str">
            <v>TALAREK RYSZARD</v>
          </cell>
          <cell r="D862" t="str">
            <v>ZYGMUNTY</v>
          </cell>
          <cell r="F862">
            <v>4</v>
          </cell>
          <cell r="G862" t="str">
            <v>ŁASKARZEW</v>
          </cell>
          <cell r="H862">
            <v>8450</v>
          </cell>
          <cell r="I862">
            <v>4</v>
          </cell>
          <cell r="J862" t="str">
            <v>08-450</v>
          </cell>
          <cell r="L862" t="str">
            <v>pomo@vp.pl</v>
          </cell>
          <cell r="M862" t="str">
            <v>826-18-07-941</v>
          </cell>
        </row>
        <row r="863">
          <cell r="A863" t="str">
            <v>01-43871</v>
          </cell>
          <cell r="B863" t="str">
            <v>GOSPODARSTWO ROLNE KOSOWSKI ŁUKASZ</v>
          </cell>
          <cell r="C863" t="str">
            <v>GR KOSOWSKI ŁUKASZ</v>
          </cell>
          <cell r="D863" t="str">
            <v>WÓLKA TWAROGOWA</v>
          </cell>
          <cell r="F863">
            <v>8</v>
          </cell>
          <cell r="G863" t="str">
            <v>SKARYSZEW</v>
          </cell>
          <cell r="H863">
            <v>26640</v>
          </cell>
          <cell r="I863">
            <v>5</v>
          </cell>
          <cell r="J863" t="str">
            <v>26-640</v>
          </cell>
          <cell r="L863" t="str">
            <v>renia1402@onet.pl</v>
          </cell>
          <cell r="M863" t="str">
            <v>796-253-76-23</v>
          </cell>
        </row>
        <row r="864">
          <cell r="A864" t="str">
            <v>01-43881</v>
          </cell>
          <cell r="B864" t="str">
            <v>STALMACH KATARZYNA BRYGIDA</v>
          </cell>
          <cell r="C864" t="str">
            <v>STALMACH KATARZYNA BRYGIDA</v>
          </cell>
          <cell r="D864" t="str">
            <v>MORY</v>
          </cell>
          <cell r="F864">
            <v>1</v>
          </cell>
          <cell r="G864" t="str">
            <v>POKRZYWNICA</v>
          </cell>
          <cell r="H864">
            <v>6121</v>
          </cell>
          <cell r="I864">
            <v>4</v>
          </cell>
          <cell r="J864" t="str">
            <v>06-121</v>
          </cell>
          <cell r="M864" t="str">
            <v>568-160-75-49</v>
          </cell>
        </row>
        <row r="865">
          <cell r="A865" t="str">
            <v>01-43891</v>
          </cell>
          <cell r="B865" t="str">
            <v>JASIONOWSKI DARIUSZ</v>
          </cell>
          <cell r="C865" t="str">
            <v>JASIONOWSKI DARIUSZ</v>
          </cell>
          <cell r="D865" t="str">
            <v>TUROBIN</v>
          </cell>
          <cell r="F865">
            <v>38</v>
          </cell>
          <cell r="G865" t="str">
            <v>STARY LUBOTYŃ</v>
          </cell>
          <cell r="H865">
            <v>7303</v>
          </cell>
          <cell r="I865">
            <v>4</v>
          </cell>
          <cell r="J865" t="str">
            <v>07-303</v>
          </cell>
          <cell r="L865" t="str">
            <v>jasionowscy@onet.pl</v>
          </cell>
          <cell r="M865" t="str">
            <v>759-146-73-30</v>
          </cell>
        </row>
        <row r="866">
          <cell r="A866" t="str">
            <v>01-43901</v>
          </cell>
          <cell r="B866" t="str">
            <v>GOSPODARSTWO ROLNE PRUS MAŁGORZATA</v>
          </cell>
          <cell r="C866" t="str">
            <v>GR PRUS MAŁGORZATA</v>
          </cell>
          <cell r="D866" t="str">
            <v>TRANSBÓR</v>
          </cell>
          <cell r="F866">
            <v>40</v>
          </cell>
          <cell r="G866" t="str">
            <v>LATOWICZ</v>
          </cell>
          <cell r="H866">
            <v>5334</v>
          </cell>
          <cell r="I866">
            <v>4</v>
          </cell>
          <cell r="J866" t="str">
            <v>05-334</v>
          </cell>
          <cell r="L866" t="str">
            <v>wprus1@o2.pl</v>
          </cell>
          <cell r="M866" t="str">
            <v>822-108-77-59</v>
          </cell>
        </row>
        <row r="867">
          <cell r="A867" t="str">
            <v>01-43911</v>
          </cell>
          <cell r="B867" t="str">
            <v>GOSPODARSTWO ROLNE GRASIAK BOŻENA</v>
          </cell>
          <cell r="C867" t="str">
            <v>GR GRASIAK BOŻENA</v>
          </cell>
          <cell r="D867" t="str">
            <v>HUTA KUFLEWSKA</v>
          </cell>
          <cell r="F867">
            <v>65</v>
          </cell>
          <cell r="G867" t="str">
            <v>CEGŁÓW</v>
          </cell>
          <cell r="H867">
            <v>5319</v>
          </cell>
          <cell r="I867">
            <v>4</v>
          </cell>
          <cell r="J867" t="str">
            <v>05-319</v>
          </cell>
          <cell r="L867" t="str">
            <v>grasiak65@wp.pl</v>
          </cell>
          <cell r="M867" t="str">
            <v>822-122-95-73</v>
          </cell>
        </row>
        <row r="868">
          <cell r="A868" t="str">
            <v>01-43921</v>
          </cell>
          <cell r="B868" t="str">
            <v>KONDROWSKI KAZIMIERZ</v>
          </cell>
          <cell r="C868" t="str">
            <v>KONDROWSKI KAZIMIERZ</v>
          </cell>
          <cell r="D868" t="str">
            <v>RDZUCHÓW KOLONIA</v>
          </cell>
          <cell r="F868">
            <v>5</v>
          </cell>
          <cell r="G868" t="str">
            <v>POTWORÓW</v>
          </cell>
          <cell r="H868">
            <v>26414</v>
          </cell>
          <cell r="I868">
            <v>5</v>
          </cell>
          <cell r="J868" t="str">
            <v>26-414</v>
          </cell>
          <cell r="K868" t="str">
            <v>48 674-55-75</v>
          </cell>
          <cell r="L868" t="str">
            <v>KAZIMIERZ.KONDROWSKI@O2.PL</v>
          </cell>
          <cell r="M868" t="str">
            <v>798-100-37-27</v>
          </cell>
        </row>
        <row r="869">
          <cell r="A869" t="str">
            <v>01-43961</v>
          </cell>
          <cell r="B869" t="str">
            <v>GOSPODARSTWO ROLNE ŁUKOMSKI WITOLD</v>
          </cell>
          <cell r="C869" t="str">
            <v>GR ŁUKOMSKI WITOLD</v>
          </cell>
          <cell r="D869" t="str">
            <v>GĘBARZÓW</v>
          </cell>
          <cell r="F869">
            <v>113</v>
          </cell>
          <cell r="G869" t="str">
            <v>SKARYSZEW</v>
          </cell>
          <cell r="H869">
            <v>26640</v>
          </cell>
          <cell r="I869">
            <v>5</v>
          </cell>
          <cell r="J869" t="str">
            <v>26-640</v>
          </cell>
          <cell r="K869">
            <v>483811353</v>
          </cell>
          <cell r="L869" t="str">
            <v>lukomc@wp.pl</v>
          </cell>
          <cell r="M869" t="str">
            <v>796-219-49-79</v>
          </cell>
        </row>
        <row r="870">
          <cell r="A870" t="str">
            <v>01-43991</v>
          </cell>
          <cell r="B870" t="str">
            <v>CHMIELAK JAROSŁAW</v>
          </cell>
          <cell r="C870" t="str">
            <v>CHMIELAK JAROSŁAW</v>
          </cell>
          <cell r="D870" t="str">
            <v>SUŁKOWO POLNE</v>
          </cell>
          <cell r="F870">
            <v>1</v>
          </cell>
          <cell r="G870" t="str">
            <v>STRZEGOWO</v>
          </cell>
          <cell r="H870">
            <v>6445</v>
          </cell>
          <cell r="I870">
            <v>4</v>
          </cell>
          <cell r="J870" t="str">
            <v>06-445</v>
          </cell>
          <cell r="K870">
            <v>236130116</v>
          </cell>
          <cell r="L870" t="str">
            <v>sikorski_firma@o2.pl</v>
          </cell>
          <cell r="M870" t="str">
            <v>566-10-54-219</v>
          </cell>
        </row>
        <row r="871">
          <cell r="A871" t="str">
            <v>01-44001</v>
          </cell>
          <cell r="B871" t="str">
            <v>GOSPODARSTWO ROLNE GONTARCZYK WŁODZIMIERZ</v>
          </cell>
          <cell r="C871" t="str">
            <v>GR GONTARCZYK WŁODZIMIERZ</v>
          </cell>
          <cell r="D871" t="str">
            <v>GONGOLINA</v>
          </cell>
          <cell r="F871">
            <v>4</v>
          </cell>
          <cell r="G871" t="str">
            <v>BARANÓW</v>
          </cell>
          <cell r="H871">
            <v>96314</v>
          </cell>
          <cell r="I871">
            <v>5</v>
          </cell>
          <cell r="J871" t="str">
            <v>96-314</v>
          </cell>
          <cell r="L871" t="str">
            <v>wlodzimierg@gmail.com</v>
          </cell>
          <cell r="M871" t="str">
            <v>838-127-16-73</v>
          </cell>
        </row>
        <row r="872">
          <cell r="A872" t="str">
            <v>01-44041</v>
          </cell>
          <cell r="B872" t="str">
            <v>PANKOWSKI TOMASZ</v>
          </cell>
          <cell r="C872" t="str">
            <v>PANKOWSKI TOMASZ</v>
          </cell>
          <cell r="D872" t="str">
            <v>MOGIELNICA</v>
          </cell>
          <cell r="F872">
            <v>26</v>
          </cell>
          <cell r="G872" t="str">
            <v>DROBIN</v>
          </cell>
          <cell r="H872">
            <v>9210</v>
          </cell>
          <cell r="I872">
            <v>4</v>
          </cell>
          <cell r="J872" t="str">
            <v>09-210</v>
          </cell>
          <cell r="K872" t="str">
            <v>024 260 33 04</v>
          </cell>
          <cell r="L872" t="str">
            <v>tomasz.pankowski@o2.pl</v>
          </cell>
          <cell r="M872" t="str">
            <v>776-145-52-55</v>
          </cell>
        </row>
        <row r="873">
          <cell r="A873" t="str">
            <v>01-44051</v>
          </cell>
          <cell r="B873" t="str">
            <v>GOSPODARSTWO ROLNE KURPIASIAK WŁODZIMIERZ</v>
          </cell>
          <cell r="C873" t="str">
            <v>GR KURPIASIAK WŁODZIMIERZ</v>
          </cell>
          <cell r="D873" t="str">
            <v>BROMIERZ</v>
          </cell>
          <cell r="F873">
            <v>18</v>
          </cell>
          <cell r="G873" t="str">
            <v>STAROŹREBY</v>
          </cell>
          <cell r="H873">
            <v>9440</v>
          </cell>
          <cell r="I873">
            <v>4</v>
          </cell>
          <cell r="J873" t="str">
            <v>09-440</v>
          </cell>
          <cell r="K873">
            <v>242617578</v>
          </cell>
          <cell r="L873" t="str">
            <v>madzia7902@vp.pl</v>
          </cell>
          <cell r="M873" t="str">
            <v>774-259-58-77</v>
          </cell>
        </row>
        <row r="874">
          <cell r="A874" t="str">
            <v>01-44081</v>
          </cell>
          <cell r="B874" t="str">
            <v>KAŹMIERCZAK HALINA</v>
          </cell>
          <cell r="C874" t="str">
            <v>KAŹMIERCZAK HALINA</v>
          </cell>
          <cell r="D874" t="str">
            <v>ĆMISZEW PARCEL</v>
          </cell>
          <cell r="F874">
            <v>15</v>
          </cell>
          <cell r="G874" t="str">
            <v>RYBNO</v>
          </cell>
          <cell r="H874">
            <v>96514</v>
          </cell>
          <cell r="I874">
            <v>5</v>
          </cell>
          <cell r="J874" t="str">
            <v>96-514</v>
          </cell>
          <cell r="L874" t="str">
            <v>ONYKAZMIERCZAK@OP.PL</v>
          </cell>
          <cell r="M874" t="str">
            <v>837-158-85-69</v>
          </cell>
        </row>
        <row r="875">
          <cell r="A875" t="str">
            <v>01-44101</v>
          </cell>
          <cell r="B875" t="str">
            <v>GAJEWSKI MAREK</v>
          </cell>
          <cell r="C875" t="str">
            <v>GAJEWSKI MAREK</v>
          </cell>
          <cell r="D875" t="str">
            <v>SZCZYTNO</v>
          </cell>
          <cell r="F875">
            <v>19</v>
          </cell>
          <cell r="G875" t="str">
            <v>RADZANOWO</v>
          </cell>
          <cell r="H875">
            <v>9451</v>
          </cell>
          <cell r="I875">
            <v>4</v>
          </cell>
          <cell r="J875" t="str">
            <v>09-451</v>
          </cell>
          <cell r="L875" t="str">
            <v>los172@wp.pl</v>
          </cell>
          <cell r="M875" t="str">
            <v>774-231-10-41</v>
          </cell>
        </row>
        <row r="876">
          <cell r="A876" t="str">
            <v>01-44121</v>
          </cell>
          <cell r="B876" t="str">
            <v>KOWALSKI ANDRZEJ</v>
          </cell>
          <cell r="C876" t="str">
            <v>KOWALSKI ANDRZEJ</v>
          </cell>
          <cell r="D876" t="str">
            <v>ŁAZY</v>
          </cell>
          <cell r="F876">
            <v>19</v>
          </cell>
          <cell r="G876" t="str">
            <v>SZCZUTOWO</v>
          </cell>
          <cell r="H876">
            <v>9227</v>
          </cell>
          <cell r="I876">
            <v>4</v>
          </cell>
          <cell r="J876" t="str">
            <v>09-227</v>
          </cell>
          <cell r="L876" t="str">
            <v>andrzejkowalski@poczta.onet.pl</v>
          </cell>
          <cell r="M876" t="str">
            <v>776-152-45-59</v>
          </cell>
        </row>
        <row r="877">
          <cell r="A877" t="str">
            <v>01-44131</v>
          </cell>
          <cell r="B877" t="str">
            <v>GOSPODARSTWO ROLNE SIEMIĄTKOWSKI ADAM MARCIN</v>
          </cell>
          <cell r="C877" t="str">
            <v>GR SIEMIĄTKOWSKI ADAM MARCIN</v>
          </cell>
          <cell r="D877" t="str">
            <v>RZESZOTARY-ZAWADY</v>
          </cell>
          <cell r="F877">
            <v>6</v>
          </cell>
          <cell r="G877" t="str">
            <v>ROŚCISZEWO</v>
          </cell>
          <cell r="H877">
            <v>9204</v>
          </cell>
          <cell r="I877">
            <v>4</v>
          </cell>
          <cell r="J877" t="str">
            <v>09-204</v>
          </cell>
          <cell r="L877" t="str">
            <v>adas286@wp.pl</v>
          </cell>
          <cell r="M877" t="str">
            <v>776-165-27-77</v>
          </cell>
        </row>
        <row r="878">
          <cell r="A878" t="str">
            <v>01-44141</v>
          </cell>
          <cell r="B878" t="str">
            <v>MARKOWSKI WITOLD ADAM</v>
          </cell>
          <cell r="C878" t="str">
            <v>MARKOWSKI WITOLD A</v>
          </cell>
          <cell r="D878" t="str">
            <v>GOŁUSZYN</v>
          </cell>
          <cell r="F878">
            <v>13</v>
          </cell>
          <cell r="G878" t="str">
            <v>BIEŻUŃ</v>
          </cell>
          <cell r="H878">
            <v>9320</v>
          </cell>
          <cell r="I878">
            <v>4</v>
          </cell>
          <cell r="J878" t="str">
            <v>09-320</v>
          </cell>
          <cell r="L878" t="str">
            <v>witold.markowski@wp.pl</v>
          </cell>
          <cell r="M878" t="str">
            <v>569-12-28-090</v>
          </cell>
        </row>
        <row r="879">
          <cell r="A879" t="str">
            <v>01-44161</v>
          </cell>
          <cell r="B879" t="str">
            <v>ROGALSKI EUGENIUSZ</v>
          </cell>
          <cell r="C879" t="str">
            <v>ROGALSKI EUGENIUSZ</v>
          </cell>
          <cell r="D879" t="str">
            <v>NOWA SUCHA</v>
          </cell>
          <cell r="F879">
            <v>7</v>
          </cell>
          <cell r="G879" t="str">
            <v>NOWA SUCHA</v>
          </cell>
          <cell r="H879">
            <v>96513</v>
          </cell>
          <cell r="I879">
            <v>5</v>
          </cell>
          <cell r="J879" t="str">
            <v>96-513</v>
          </cell>
          <cell r="L879" t="str">
            <v>mirkamirka1@vp.pl</v>
          </cell>
          <cell r="M879" t="str">
            <v>837-15-24-374</v>
          </cell>
        </row>
        <row r="880">
          <cell r="A880" t="str">
            <v>01-44291</v>
          </cell>
          <cell r="B880" t="str">
            <v>BORNIŃSKI HENRYK</v>
          </cell>
          <cell r="C880" t="str">
            <v>BORNIŃSKI HENRYK</v>
          </cell>
          <cell r="D880" t="str">
            <v>LIGÓWKO</v>
          </cell>
          <cell r="F880">
            <v>32</v>
          </cell>
          <cell r="G880" t="str">
            <v>LIGOWO</v>
          </cell>
          <cell r="H880">
            <v>9228</v>
          </cell>
          <cell r="I880">
            <v>4</v>
          </cell>
          <cell r="J880" t="str">
            <v>09-228</v>
          </cell>
          <cell r="K880">
            <v>242765332</v>
          </cell>
          <cell r="L880" t="str">
            <v>annaborninska18@onet.pl</v>
          </cell>
          <cell r="M880" t="str">
            <v>776-152-09-98</v>
          </cell>
        </row>
        <row r="881">
          <cell r="A881" t="str">
            <v>01-44301</v>
          </cell>
          <cell r="B881" t="str">
            <v>GOSPODARSTWO ROLNE JAWORSKI TOMASZ PIOTR</v>
          </cell>
          <cell r="C881" t="str">
            <v>GR JAWORSKI TOMASZ</v>
          </cell>
          <cell r="D881" t="str">
            <v>ZALESIE</v>
          </cell>
          <cell r="F881">
            <v>16</v>
          </cell>
          <cell r="G881" t="str">
            <v>ZAWIDZ</v>
          </cell>
          <cell r="H881">
            <v>9226</v>
          </cell>
          <cell r="I881">
            <v>4</v>
          </cell>
          <cell r="J881" t="str">
            <v>09-226</v>
          </cell>
          <cell r="K881" t="str">
            <v>24 276-60-47</v>
          </cell>
          <cell r="L881" t="str">
            <v>tomek.jaworski56@wp.pl</v>
          </cell>
          <cell r="M881" t="str">
            <v>776-151-42-13</v>
          </cell>
        </row>
        <row r="882">
          <cell r="A882" t="str">
            <v>01-44311</v>
          </cell>
          <cell r="B882" t="str">
            <v>GOSPODARSTWO ROLNE FILANT ANDRZEJ</v>
          </cell>
          <cell r="C882" t="str">
            <v>GR FILANT ANDRZEJ</v>
          </cell>
          <cell r="D882" t="str">
            <v>GILINO</v>
          </cell>
          <cell r="F882">
            <v>28</v>
          </cell>
          <cell r="G882" t="str">
            <v>BIELSK</v>
          </cell>
          <cell r="H882">
            <v>9230</v>
          </cell>
          <cell r="I882">
            <v>4</v>
          </cell>
          <cell r="J882" t="str">
            <v>09-230</v>
          </cell>
          <cell r="L882" t="str">
            <v>krzysztoffilant@poczta.onet.eu</v>
          </cell>
          <cell r="M882" t="str">
            <v>776-127-65-12</v>
          </cell>
        </row>
        <row r="883">
          <cell r="A883" t="str">
            <v>01-44331</v>
          </cell>
          <cell r="B883" t="str">
            <v>GOSPODARSTWO ROLNE WRÓBLEWSKI PIOTR</v>
          </cell>
          <cell r="C883" t="str">
            <v>GR WRÓBLEWSKI PIOTR</v>
          </cell>
          <cell r="D883" t="str">
            <v>WILEWO</v>
          </cell>
          <cell r="F883">
            <v>3</v>
          </cell>
          <cell r="G883" t="str">
            <v>BIEŻUŃ</v>
          </cell>
          <cell r="H883">
            <v>9320</v>
          </cell>
          <cell r="I883">
            <v>4</v>
          </cell>
          <cell r="J883" t="str">
            <v>09-320</v>
          </cell>
          <cell r="L883" t="str">
            <v>piotras40155@wp.pl</v>
          </cell>
          <cell r="M883" t="str">
            <v>776-160-00-13</v>
          </cell>
        </row>
        <row r="884">
          <cell r="A884" t="str">
            <v>01-44381</v>
          </cell>
          <cell r="B884" t="str">
            <v>KOPER ANDRZEJ</v>
          </cell>
          <cell r="C884" t="str">
            <v>KOPER ANDRZEJ</v>
          </cell>
          <cell r="D884" t="str">
            <v>NOWA WIEŚ</v>
          </cell>
          <cell r="F884">
            <v>29</v>
          </cell>
          <cell r="G884" t="str">
            <v>DROBIN</v>
          </cell>
          <cell r="H884">
            <v>9210</v>
          </cell>
          <cell r="I884">
            <v>4</v>
          </cell>
          <cell r="J884" t="str">
            <v>09-210</v>
          </cell>
          <cell r="L884" t="str">
            <v>andrzej196110@wp.pl</v>
          </cell>
          <cell r="M884" t="str">
            <v>774-247-97-63</v>
          </cell>
        </row>
        <row r="885">
          <cell r="A885" t="str">
            <v>01-44391</v>
          </cell>
          <cell r="B885" t="str">
            <v>SZELACHOWSKI MARIUSZ I ANNA</v>
          </cell>
          <cell r="C885" t="str">
            <v>SZELACHOWSKI M.I A.</v>
          </cell>
          <cell r="D885" t="str">
            <v>KAROLINA</v>
          </cell>
          <cell r="F885">
            <v>29</v>
          </cell>
          <cell r="G885" t="str">
            <v>BARANÓW</v>
          </cell>
          <cell r="H885">
            <v>96314</v>
          </cell>
          <cell r="I885">
            <v>5</v>
          </cell>
          <cell r="J885" t="str">
            <v>96-314</v>
          </cell>
          <cell r="L885" t="str">
            <v>aniaszelachowska@poczta.fm</v>
          </cell>
          <cell r="M885" t="str">
            <v>529-161-28-50</v>
          </cell>
        </row>
        <row r="886">
          <cell r="A886" t="str">
            <v>01-44401</v>
          </cell>
          <cell r="B886" t="str">
            <v>WIADERNY MARIUSZ</v>
          </cell>
          <cell r="C886" t="str">
            <v>WIADERNY MARIUSZ</v>
          </cell>
          <cell r="D886" t="str">
            <v>ĆMISZEW PARCEL</v>
          </cell>
          <cell r="F886">
            <v>17</v>
          </cell>
          <cell r="G886" t="str">
            <v>RYBNO</v>
          </cell>
          <cell r="H886">
            <v>96514</v>
          </cell>
          <cell r="I886">
            <v>5</v>
          </cell>
          <cell r="J886" t="str">
            <v>96-514</v>
          </cell>
          <cell r="L886" t="str">
            <v>obszerny@o2.pl</v>
          </cell>
          <cell r="M886" t="str">
            <v>837-166-78-14</v>
          </cell>
        </row>
        <row r="887">
          <cell r="A887" t="str">
            <v>01-44421</v>
          </cell>
          <cell r="B887" t="str">
            <v>GOSPODARSTWO ROLNE SZKOPIŃSKI SŁAWOMIR</v>
          </cell>
          <cell r="C887" t="str">
            <v>GR SZKOPIŃSKI SŁAWOMIR</v>
          </cell>
          <cell r="D887" t="str">
            <v>ZABORÓW NOWY</v>
          </cell>
          <cell r="F887">
            <v>40</v>
          </cell>
          <cell r="G887" t="str">
            <v>GOSTYNIN</v>
          </cell>
          <cell r="H887">
            <v>9500</v>
          </cell>
          <cell r="I887">
            <v>4</v>
          </cell>
          <cell r="J887" t="str">
            <v>09-500</v>
          </cell>
          <cell r="L887" t="str">
            <v>szkopinskislawomir@gmail.com</v>
          </cell>
          <cell r="M887" t="str">
            <v>888-234-86-71</v>
          </cell>
        </row>
        <row r="888">
          <cell r="A888" t="str">
            <v>01-44441</v>
          </cell>
          <cell r="B888" t="str">
            <v>MATUSIAK LECH</v>
          </cell>
          <cell r="C888" t="str">
            <v>MATUSIAK LECH</v>
          </cell>
          <cell r="D888" t="str">
            <v>BRZECHOWO</v>
          </cell>
          <cell r="F888">
            <v>12</v>
          </cell>
          <cell r="G888" t="str">
            <v>DROBIN</v>
          </cell>
          <cell r="H888">
            <v>9210</v>
          </cell>
          <cell r="I888">
            <v>4</v>
          </cell>
          <cell r="J888" t="str">
            <v>09-210</v>
          </cell>
          <cell r="K888" t="str">
            <v>24 260-31-25</v>
          </cell>
          <cell r="L888" t="str">
            <v>kubus-1876@o2.pl</v>
          </cell>
          <cell r="M888" t="str">
            <v>774-258-08-58</v>
          </cell>
        </row>
        <row r="889">
          <cell r="A889" t="str">
            <v>01-44451</v>
          </cell>
          <cell r="B889" t="str">
            <v>GĄSECKI SŁAWOMIR</v>
          </cell>
          <cell r="C889" t="str">
            <v>GĄSECKI SŁAWOMIR</v>
          </cell>
          <cell r="D889" t="str">
            <v>MACHCINKO</v>
          </cell>
          <cell r="F889">
            <v>7</v>
          </cell>
          <cell r="G889" t="str">
            <v>BIAŁA</v>
          </cell>
          <cell r="H889">
            <v>9411</v>
          </cell>
          <cell r="I889">
            <v>4</v>
          </cell>
          <cell r="J889" t="str">
            <v>09-411</v>
          </cell>
          <cell r="L889" t="str">
            <v>aniagaska88@poczta.onet.pl</v>
          </cell>
          <cell r="M889" t="str">
            <v>774-264-44-17</v>
          </cell>
        </row>
        <row r="890">
          <cell r="A890" t="str">
            <v>01-44461</v>
          </cell>
          <cell r="B890" t="str">
            <v>GOSPODARSTWO ROLNE STOŁOWSKA KATARZYNA</v>
          </cell>
          <cell r="C890" t="str">
            <v>GR STOŁOWSKA KATARZYNA</v>
          </cell>
          <cell r="D890" t="str">
            <v>REKOWO</v>
          </cell>
          <cell r="F890">
            <v>44</v>
          </cell>
          <cell r="G890" t="str">
            <v>ZAWIDZ</v>
          </cell>
          <cell r="H890">
            <v>9226</v>
          </cell>
          <cell r="I890">
            <v>4</v>
          </cell>
          <cell r="J890" t="str">
            <v>09-226</v>
          </cell>
          <cell r="L890" t="str">
            <v>stolowska.kasia@wp.pl</v>
          </cell>
          <cell r="M890" t="str">
            <v>776-159-50-45</v>
          </cell>
        </row>
        <row r="891">
          <cell r="A891" t="str">
            <v>01-44481</v>
          </cell>
          <cell r="B891" t="str">
            <v>PORTALSKA ANNA</v>
          </cell>
          <cell r="C891" t="str">
            <v>PORTALSKA ANNA</v>
          </cell>
          <cell r="D891" t="str">
            <v>SOBOWO</v>
          </cell>
          <cell r="F891">
            <v>1</v>
          </cell>
          <cell r="G891" t="str">
            <v>BRUDZEŃ DUŻY</v>
          </cell>
          <cell r="H891">
            <v>9414</v>
          </cell>
          <cell r="I891">
            <v>4</v>
          </cell>
          <cell r="J891" t="str">
            <v>09-414</v>
          </cell>
          <cell r="K891">
            <v>535260011</v>
          </cell>
          <cell r="L891" t="str">
            <v>ania.tch@wp.pl</v>
          </cell>
          <cell r="M891" t="str">
            <v>776-158-14-80</v>
          </cell>
        </row>
        <row r="892">
          <cell r="A892" t="str">
            <v>01-44511</v>
          </cell>
          <cell r="B892" t="str">
            <v>GOSPODARSTWO ROLNE SIEMIŃSKI MARCIN</v>
          </cell>
          <cell r="C892" t="str">
            <v>GR SIEMIŃSKI MARCIN</v>
          </cell>
          <cell r="D892" t="str">
            <v>NOWA WIEŚ</v>
          </cell>
          <cell r="F892">
            <v>2</v>
          </cell>
          <cell r="G892" t="str">
            <v>GOSTYNIN</v>
          </cell>
          <cell r="H892">
            <v>9500</v>
          </cell>
          <cell r="I892">
            <v>4</v>
          </cell>
          <cell r="J892" t="str">
            <v>09-500</v>
          </cell>
          <cell r="L892" t="str">
            <v>mar_siem@wp.pl</v>
          </cell>
          <cell r="M892" t="str">
            <v>971-025-87-64</v>
          </cell>
        </row>
        <row r="893">
          <cell r="A893" t="str">
            <v>01-44521</v>
          </cell>
          <cell r="B893" t="str">
            <v>ŻUCHOWSKI SŁAWOMIR MIROSŁAW</v>
          </cell>
          <cell r="C893" t="str">
            <v>ŻUCHOWSKI SŁAWOMIR MIROSŁAW</v>
          </cell>
          <cell r="D893" t="str">
            <v>MAJKI MAŁE</v>
          </cell>
          <cell r="F893">
            <v>16</v>
          </cell>
          <cell r="G893" t="str">
            <v>ZAWIDZ</v>
          </cell>
          <cell r="H893">
            <v>9226</v>
          </cell>
          <cell r="I893">
            <v>4</v>
          </cell>
          <cell r="J893" t="str">
            <v>09-226</v>
          </cell>
          <cell r="L893" t="str">
            <v>slawomirzuchowski@interia.pl</v>
          </cell>
          <cell r="M893" t="str">
            <v>776-105-09-20</v>
          </cell>
        </row>
        <row r="894">
          <cell r="A894" t="str">
            <v>01-44541</v>
          </cell>
          <cell r="B894" t="str">
            <v>BORNY SŁAWOMIR JAN</v>
          </cell>
          <cell r="C894" t="str">
            <v>BORNY SŁAWOMIR JAN</v>
          </cell>
          <cell r="D894" t="str">
            <v>MIKOŁAJEWO</v>
          </cell>
          <cell r="F894">
            <v>16</v>
          </cell>
          <cell r="G894" t="str">
            <v>STAROŹREBY</v>
          </cell>
          <cell r="H894">
            <v>9440</v>
          </cell>
          <cell r="I894">
            <v>4</v>
          </cell>
          <cell r="J894" t="str">
            <v>09-440</v>
          </cell>
          <cell r="L894" t="str">
            <v>jarekdo1@interia.pl</v>
          </cell>
          <cell r="M894" t="str">
            <v>774-230-40-29</v>
          </cell>
        </row>
        <row r="895">
          <cell r="A895" t="str">
            <v>01-44551</v>
          </cell>
          <cell r="B895" t="str">
            <v>GOSPODARSTWO ROLNE ANDRZEJ NOWAK</v>
          </cell>
          <cell r="C895" t="str">
            <v>GR ANDRZEJ NOWAK</v>
          </cell>
          <cell r="D895" t="str">
            <v>BRODY DUŻE</v>
          </cell>
          <cell r="F895">
            <v>1</v>
          </cell>
          <cell r="G895" t="str">
            <v>MAŁA WIEŚ</v>
          </cell>
          <cell r="H895">
            <v>9460</v>
          </cell>
          <cell r="I895">
            <v>4</v>
          </cell>
          <cell r="J895" t="str">
            <v>09-460</v>
          </cell>
          <cell r="L895" t="str">
            <v>wnowak2@o2.pl</v>
          </cell>
          <cell r="M895" t="str">
            <v>774-266-28-00</v>
          </cell>
        </row>
        <row r="896">
          <cell r="A896" t="str">
            <v>01-44561</v>
          </cell>
          <cell r="B896" t="str">
            <v>KRAJEWSKI KRZYSZTOF KAMIL</v>
          </cell>
          <cell r="C896" t="str">
            <v>KRAJEWSKI KRZYSZTOF KAMIL</v>
          </cell>
          <cell r="D896" t="str">
            <v>NIŹDZIN</v>
          </cell>
          <cell r="F896">
            <v>55</v>
          </cell>
          <cell r="G896" t="str">
            <v>MAŁA WIEŚ</v>
          </cell>
          <cell r="H896">
            <v>9460</v>
          </cell>
          <cell r="I896">
            <v>4</v>
          </cell>
          <cell r="J896" t="str">
            <v>09-460</v>
          </cell>
        </row>
        <row r="897">
          <cell r="A897" t="str">
            <v>01-44591</v>
          </cell>
          <cell r="B897" t="str">
            <v>RACZYŃSKI KRZYSZTOF</v>
          </cell>
          <cell r="C897" t="str">
            <v>RACZYŃSKI KRZYSZTOF</v>
          </cell>
          <cell r="D897" t="str">
            <v>CHEŁSTOWO</v>
          </cell>
          <cell r="F897">
            <v>15</v>
          </cell>
          <cell r="G897" t="str">
            <v>RADZANOWO</v>
          </cell>
          <cell r="H897">
            <v>9451</v>
          </cell>
          <cell r="I897">
            <v>4</v>
          </cell>
          <cell r="J897" t="str">
            <v>09-451</v>
          </cell>
          <cell r="L897" t="str">
            <v>6518664@gmail.com</v>
          </cell>
          <cell r="M897" t="str">
            <v>774-18-60-662</v>
          </cell>
        </row>
        <row r="898">
          <cell r="A898" t="str">
            <v>01-44601</v>
          </cell>
          <cell r="B898" t="str">
            <v>WESOŁOWSKI ROBERT</v>
          </cell>
          <cell r="C898" t="str">
            <v>WESOŁOWSKI ROBERT</v>
          </cell>
          <cell r="D898" t="str">
            <v>WYCZÓŁKI</v>
          </cell>
          <cell r="F898">
            <v>6</v>
          </cell>
          <cell r="G898" t="str">
            <v>SOCHACZEW</v>
          </cell>
          <cell r="H898">
            <v>96500</v>
          </cell>
          <cell r="I898">
            <v>5</v>
          </cell>
          <cell r="J898" t="str">
            <v>96-500</v>
          </cell>
          <cell r="K898" t="str">
            <v>46 86-180-41</v>
          </cell>
          <cell r="L898" t="str">
            <v>wesoowskikamil@gmail.com</v>
          </cell>
          <cell r="M898" t="str">
            <v>837-159-65-05</v>
          </cell>
        </row>
        <row r="899">
          <cell r="A899" t="str">
            <v>01-44631</v>
          </cell>
          <cell r="B899" t="str">
            <v>GOSPODARSTWO ROLNE STASZEWSKI ADAM</v>
          </cell>
          <cell r="C899" t="str">
            <v>GR STASZEWSKI ADAM</v>
          </cell>
          <cell r="D899" t="str">
            <v>SĘKOWO</v>
          </cell>
          <cell r="F899">
            <v>31</v>
          </cell>
          <cell r="G899" t="str">
            <v>STARA BIAŁA</v>
          </cell>
          <cell r="H899">
            <v>9411</v>
          </cell>
          <cell r="I899">
            <v>4</v>
          </cell>
          <cell r="J899" t="str">
            <v>09-411</v>
          </cell>
          <cell r="L899" t="str">
            <v>adams75@op.pl</v>
          </cell>
          <cell r="M899" t="str">
            <v>774-247-99-41</v>
          </cell>
        </row>
        <row r="900">
          <cell r="A900" t="str">
            <v>01-44671</v>
          </cell>
          <cell r="B900" t="str">
            <v>PIANKOWSKA HALINA ALDONA</v>
          </cell>
          <cell r="C900" t="str">
            <v>PIANKOWSKA HALINA ALDONA</v>
          </cell>
          <cell r="D900" t="str">
            <v>ZAMOŚĆ</v>
          </cell>
          <cell r="F900">
            <v>17</v>
          </cell>
          <cell r="G900" t="str">
            <v>ROŚCISZEWO</v>
          </cell>
          <cell r="H900">
            <v>9204</v>
          </cell>
          <cell r="I900">
            <v>4</v>
          </cell>
          <cell r="J900" t="str">
            <v>09-204</v>
          </cell>
          <cell r="L900" t="str">
            <v>kamillo1502@wp.pl</v>
          </cell>
          <cell r="M900" t="str">
            <v>776-134-00-78</v>
          </cell>
        </row>
        <row r="901">
          <cell r="A901" t="str">
            <v>01-44681</v>
          </cell>
          <cell r="B901" t="str">
            <v>ZWIERZCHLEWSKI JAROSŁAW</v>
          </cell>
          <cell r="C901" t="str">
            <v>ZWIERZCHLEWSKI JAROSŁAW</v>
          </cell>
          <cell r="D901" t="str">
            <v>ROGOWO</v>
          </cell>
          <cell r="F901">
            <v>25</v>
          </cell>
          <cell r="G901" t="str">
            <v>BULKOWO</v>
          </cell>
          <cell r="H901">
            <v>9454</v>
          </cell>
          <cell r="I901">
            <v>4</v>
          </cell>
          <cell r="J901" t="str">
            <v>09-454</v>
          </cell>
          <cell r="L901" t="str">
            <v>renzwierz@interia.pl</v>
          </cell>
          <cell r="M901" t="str">
            <v>774-22-97-594</v>
          </cell>
        </row>
        <row r="902">
          <cell r="A902" t="str">
            <v>01-44701</v>
          </cell>
          <cell r="B902" t="str">
            <v>GOSPODARSTWO ROLNE BURASIŃSKI JAN REMIGIUSZ</v>
          </cell>
          <cell r="C902" t="str">
            <v>GR BURASIŃSKI JAN</v>
          </cell>
          <cell r="D902" t="str">
            <v>KARWOWO-PODGÓRNE</v>
          </cell>
          <cell r="F902">
            <v>6</v>
          </cell>
          <cell r="G902" t="str">
            <v>STAROŹREBY</v>
          </cell>
          <cell r="H902">
            <v>9440</v>
          </cell>
          <cell r="I902">
            <v>4</v>
          </cell>
          <cell r="J902" t="str">
            <v>09-440</v>
          </cell>
          <cell r="L902" t="str">
            <v>alicjaburasinska@o2.pl</v>
          </cell>
          <cell r="M902" t="str">
            <v>774-234-65-42</v>
          </cell>
        </row>
        <row r="903">
          <cell r="A903" t="str">
            <v>01-44721</v>
          </cell>
          <cell r="B903" t="str">
            <v>ZDZIEBŁOWSKI DARIUSZ</v>
          </cell>
          <cell r="C903" t="str">
            <v>ZDZIEBŁOWSKI DARIUSZ</v>
          </cell>
          <cell r="D903" t="str">
            <v>SZEWCE</v>
          </cell>
          <cell r="F903">
            <v>5</v>
          </cell>
          <cell r="G903" t="str">
            <v>BIELSK</v>
          </cell>
          <cell r="H903">
            <v>9230</v>
          </cell>
          <cell r="I903">
            <v>4</v>
          </cell>
          <cell r="J903" t="str">
            <v>09-230</v>
          </cell>
          <cell r="L903" t="str">
            <v>froopvp@gmail.com</v>
          </cell>
          <cell r="M903" t="str">
            <v>774-257-12-04</v>
          </cell>
        </row>
        <row r="904">
          <cell r="A904" t="str">
            <v>01-44731</v>
          </cell>
          <cell r="B904" t="str">
            <v>BARCIAK MAREK</v>
          </cell>
          <cell r="C904" t="str">
            <v>BARCIAK MAREK</v>
          </cell>
          <cell r="D904" t="str">
            <v>ĆMISZEW RYBNOWSKI</v>
          </cell>
          <cell r="F904">
            <v>15</v>
          </cell>
          <cell r="G904" t="str">
            <v>RYBNO</v>
          </cell>
          <cell r="H904">
            <v>96514</v>
          </cell>
          <cell r="I904">
            <v>5</v>
          </cell>
          <cell r="J904" t="str">
            <v>96-514</v>
          </cell>
          <cell r="L904" t="str">
            <v>renata.barciak@onet.pl</v>
          </cell>
          <cell r="M904" t="str">
            <v>837-160-07-67</v>
          </cell>
        </row>
        <row r="905">
          <cell r="A905" t="str">
            <v>01-44751</v>
          </cell>
          <cell r="B905" t="str">
            <v>GOSPODARSTWO ROLNE SZYMCZAK RADOSŁAW</v>
          </cell>
          <cell r="C905" t="str">
            <v>GR SZYMCZAK RADOSŁAW</v>
          </cell>
          <cell r="D905" t="str">
            <v>POMARZANKI</v>
          </cell>
          <cell r="F905">
            <v>4</v>
          </cell>
          <cell r="G905" t="str">
            <v>GOSTYNIN</v>
          </cell>
          <cell r="H905">
            <v>9500</v>
          </cell>
          <cell r="I905">
            <v>4</v>
          </cell>
          <cell r="J905" t="str">
            <v>09-500</v>
          </cell>
          <cell r="L905" t="str">
            <v>radekszymczak@op.pl</v>
          </cell>
          <cell r="M905" t="str">
            <v>971-040-38-64</v>
          </cell>
        </row>
        <row r="906">
          <cell r="A906" t="str">
            <v>01-44771</v>
          </cell>
          <cell r="B906" t="str">
            <v>WIŚNIEWSKI ANDRZEJ</v>
          </cell>
          <cell r="C906" t="str">
            <v>WIŚNIEWSKI ANDRZEJ</v>
          </cell>
          <cell r="D906" t="str">
            <v>GIŻYNO</v>
          </cell>
          <cell r="F906">
            <v>5</v>
          </cell>
          <cell r="G906" t="str">
            <v>BIELSK</v>
          </cell>
          <cell r="H906">
            <v>9230</v>
          </cell>
          <cell r="I906">
            <v>4</v>
          </cell>
          <cell r="J906" t="str">
            <v>09-230</v>
          </cell>
          <cell r="M906" t="str">
            <v>776-111-84-40</v>
          </cell>
        </row>
        <row r="907">
          <cell r="A907" t="str">
            <v>01-44781</v>
          </cell>
          <cell r="B907" t="str">
            <v>GRABOWSKI KRZYSZTOF</v>
          </cell>
          <cell r="C907" t="str">
            <v>GRABOWSKI KRZYSZTOF</v>
          </cell>
          <cell r="D907" t="str">
            <v>ŚWIERCZYNEK</v>
          </cell>
          <cell r="F907">
            <v>41</v>
          </cell>
          <cell r="G907" t="str">
            <v>DROBIN</v>
          </cell>
          <cell r="H907">
            <v>9210</v>
          </cell>
          <cell r="I907">
            <v>4</v>
          </cell>
          <cell r="J907" t="str">
            <v>09-210</v>
          </cell>
          <cell r="K907">
            <v>516845148</v>
          </cell>
          <cell r="L907" t="str">
            <v>farmer29@onet.pl</v>
          </cell>
          <cell r="M907" t="str">
            <v>774-263-84-34</v>
          </cell>
        </row>
        <row r="908">
          <cell r="A908" t="str">
            <v>01-44791</v>
          </cell>
          <cell r="B908" t="str">
            <v>ŚMIGIELSKI KRZYSZTOF STANISŁAW</v>
          </cell>
          <cell r="C908" t="str">
            <v>ŚMIGIELSKI KRZYSZTOF STANISŁAW</v>
          </cell>
          <cell r="D908" t="str">
            <v>PRZEDBÓRZ</v>
          </cell>
          <cell r="F908">
            <v>13</v>
          </cell>
          <cell r="G908" t="str">
            <v>STAROŹREBY</v>
          </cell>
          <cell r="H908">
            <v>9440</v>
          </cell>
          <cell r="I908">
            <v>4</v>
          </cell>
          <cell r="J908" t="str">
            <v>09-440</v>
          </cell>
          <cell r="L908" t="str">
            <v>krzysztof_smigielski@wp.pl</v>
          </cell>
          <cell r="M908" t="str">
            <v>774-260-31-34</v>
          </cell>
        </row>
        <row r="909">
          <cell r="A909" t="str">
            <v>01-44801</v>
          </cell>
          <cell r="B909" t="str">
            <v>ŚNIEĆ WOJCIECH</v>
          </cell>
          <cell r="C909" t="str">
            <v>ŚNIEĆ WOJCIECH</v>
          </cell>
          <cell r="D909" t="str">
            <v>KAMIONKA</v>
          </cell>
          <cell r="E909" t="str">
            <v>TOWAROWA</v>
          </cell>
          <cell r="F909">
            <v>27</v>
          </cell>
          <cell r="G909" t="str">
            <v>PACYNA</v>
          </cell>
          <cell r="H909">
            <v>9541</v>
          </cell>
          <cell r="I909">
            <v>4</v>
          </cell>
          <cell r="J909" t="str">
            <v>09-541</v>
          </cell>
          <cell r="M909" t="str">
            <v>971-057-45-19</v>
          </cell>
        </row>
        <row r="910">
          <cell r="A910" t="str">
            <v>01-44841</v>
          </cell>
          <cell r="B910" t="str">
            <v>ŚWIERCZYŃSKI ANDRZEJ</v>
          </cell>
          <cell r="C910" t="str">
            <v>ŚWIERCZYŃSKI ANDRZEJ</v>
          </cell>
          <cell r="D910" t="str">
            <v>KĄTY</v>
          </cell>
          <cell r="F910">
            <v>4</v>
          </cell>
          <cell r="G910" t="str">
            <v>PACYNA</v>
          </cell>
          <cell r="H910">
            <v>9541</v>
          </cell>
          <cell r="I910">
            <v>4</v>
          </cell>
          <cell r="J910" t="str">
            <v>09-541</v>
          </cell>
          <cell r="K910" t="str">
            <v>24/285 85 47</v>
          </cell>
          <cell r="L910" t="str">
            <v>swierczynskiandrzej27@gmail.com</v>
          </cell>
          <cell r="M910" t="str">
            <v>971-056-03-80</v>
          </cell>
        </row>
        <row r="911">
          <cell r="A911" t="str">
            <v>01-44851</v>
          </cell>
          <cell r="B911" t="str">
            <v>GOSPODARSTWO ROLNE ZIÓŁKOWSKI RADOSŁAW</v>
          </cell>
          <cell r="C911" t="str">
            <v>GR ZIÓŁKOWSKI RADOSŁAW</v>
          </cell>
          <cell r="D911" t="str">
            <v>BUDY PIASECZNE</v>
          </cell>
          <cell r="F911">
            <v>23</v>
          </cell>
          <cell r="G911" t="str">
            <v>ZAWIDZ</v>
          </cell>
          <cell r="H911">
            <v>9226</v>
          </cell>
          <cell r="I911">
            <v>4</v>
          </cell>
          <cell r="J911" t="str">
            <v>09-226</v>
          </cell>
          <cell r="L911" t="str">
            <v>aszejbledz@wp.pl</v>
          </cell>
          <cell r="M911" t="str">
            <v>776-149-60-82</v>
          </cell>
        </row>
        <row r="912">
          <cell r="A912" t="str">
            <v>01-44861</v>
          </cell>
          <cell r="B912" t="str">
            <v>GOSPODARSTWO ROLNE PRZYCZKA ZDZISŁAW</v>
          </cell>
          <cell r="C912" t="str">
            <v>GR PRZYCZKA ZDZISŁAW</v>
          </cell>
          <cell r="D912" t="str">
            <v>KĘDZIERZYN</v>
          </cell>
          <cell r="F912">
            <v>4</v>
          </cell>
          <cell r="G912" t="str">
            <v>BIELSK</v>
          </cell>
          <cell r="H912">
            <v>9230</v>
          </cell>
          <cell r="I912">
            <v>4</v>
          </cell>
          <cell r="J912" t="str">
            <v>09-230</v>
          </cell>
          <cell r="L912" t="str">
            <v>przyczka.krzysztof@wp.pl</v>
          </cell>
          <cell r="M912" t="str">
            <v>776-121-53-96</v>
          </cell>
        </row>
        <row r="913">
          <cell r="A913" t="str">
            <v>01-44871</v>
          </cell>
          <cell r="B913" t="str">
            <v>GOSPODARSTWO ROLNE STALUSZKA MARIUSZ</v>
          </cell>
          <cell r="C913" t="str">
            <v>GR STALUSZKA MARIUSZ</v>
          </cell>
          <cell r="D913" t="str">
            <v>BOMBALICE</v>
          </cell>
          <cell r="F913">
            <v>39</v>
          </cell>
          <cell r="G913" t="str">
            <v>GOZDOWO</v>
          </cell>
          <cell r="H913">
            <v>9213</v>
          </cell>
          <cell r="I913">
            <v>4</v>
          </cell>
          <cell r="J913" t="str">
            <v>09-213</v>
          </cell>
          <cell r="L913" t="str">
            <v>m_staluszka@wp.pl</v>
          </cell>
          <cell r="M913" t="str">
            <v>776-150-57-28</v>
          </cell>
        </row>
        <row r="914">
          <cell r="A914" t="str">
            <v>01-44881</v>
          </cell>
          <cell r="B914" t="str">
            <v>SZYMAŃSKI SŁAWOMIR</v>
          </cell>
          <cell r="C914" t="str">
            <v>SZYMAŃSKI SŁAWOMIR</v>
          </cell>
          <cell r="D914" t="str">
            <v>WRONINO</v>
          </cell>
          <cell r="F914">
            <v>8</v>
          </cell>
          <cell r="G914" t="str">
            <v>NARUSZEWO</v>
          </cell>
          <cell r="H914">
            <v>9152</v>
          </cell>
          <cell r="I914">
            <v>4</v>
          </cell>
          <cell r="J914" t="str">
            <v>09-152</v>
          </cell>
          <cell r="L914" t="str">
            <v>k.duszczyk@parzniew.pfhb.pl</v>
          </cell>
          <cell r="M914" t="str">
            <v>567-13-04-273</v>
          </cell>
        </row>
        <row r="915">
          <cell r="A915" t="str">
            <v>01-44901</v>
          </cell>
          <cell r="B915" t="str">
            <v>KOPER PIOTR</v>
          </cell>
          <cell r="C915" t="str">
            <v>KOPER PIOTR</v>
          </cell>
          <cell r="D915" t="str">
            <v>STARY PODLECK</v>
          </cell>
          <cell r="F915">
            <v>6</v>
          </cell>
          <cell r="G915" t="str">
            <v>BULKOWO</v>
          </cell>
          <cell r="H915">
            <v>9454</v>
          </cell>
          <cell r="I915">
            <v>4</v>
          </cell>
          <cell r="J915" t="str">
            <v>09-454</v>
          </cell>
          <cell r="L915" t="str">
            <v>koperpiotr2@wp.pl</v>
          </cell>
          <cell r="M915" t="str">
            <v>774-26-39-178</v>
          </cell>
        </row>
        <row r="916">
          <cell r="A916" t="str">
            <v>01-44911</v>
          </cell>
          <cell r="B916" t="str">
            <v>BEDNARSKI PAWEŁ</v>
          </cell>
          <cell r="C916" t="str">
            <v>BEDNARSKI PAWEŁ</v>
          </cell>
          <cell r="D916" t="str">
            <v>STRZYŻEW</v>
          </cell>
          <cell r="F916">
            <v>54</v>
          </cell>
          <cell r="G916" t="str">
            <v>KAMPINOS</v>
          </cell>
          <cell r="H916">
            <v>5085</v>
          </cell>
          <cell r="I916">
            <v>4</v>
          </cell>
          <cell r="J916" t="str">
            <v>05-085</v>
          </cell>
          <cell r="K916" t="str">
            <v>22 725-07-39</v>
          </cell>
          <cell r="L916" t="str">
            <v>pawel7057@wp.pl</v>
          </cell>
          <cell r="M916" t="str">
            <v>118-200-37-36</v>
          </cell>
        </row>
        <row r="917">
          <cell r="A917" t="str">
            <v>01-44921</v>
          </cell>
          <cell r="B917" t="str">
            <v>GOSPODARSTWO ROLNE SZCZUTOWSKI MICHAŁ</v>
          </cell>
          <cell r="C917" t="str">
            <v>GR SZCZUTOWSKI MICHAŁ</v>
          </cell>
          <cell r="D917" t="str">
            <v>CHEŁSTOWO</v>
          </cell>
          <cell r="F917">
            <v>1</v>
          </cell>
          <cell r="G917" t="str">
            <v>RADZANOWO</v>
          </cell>
          <cell r="H917">
            <v>9451</v>
          </cell>
          <cell r="I917">
            <v>4</v>
          </cell>
          <cell r="J917" t="str">
            <v>09-451</v>
          </cell>
          <cell r="L917" t="str">
            <v>edyta19842@vp.pl</v>
          </cell>
          <cell r="M917" t="str">
            <v>774-231-02-77</v>
          </cell>
        </row>
        <row r="918">
          <cell r="A918" t="str">
            <v>01-44931</v>
          </cell>
          <cell r="B918" t="str">
            <v>GOSPODARSTWO ROLNE KAŹMIERCZAK MARCIN</v>
          </cell>
          <cell r="C918" t="str">
            <v>GR KAŹMIERCZAK MARCIN</v>
          </cell>
          <cell r="D918" t="str">
            <v>WALISZEW</v>
          </cell>
          <cell r="F918">
            <v>43</v>
          </cell>
          <cell r="G918" t="str">
            <v>SZCZAWIN KOŚCIELNY</v>
          </cell>
          <cell r="H918">
            <v>9550</v>
          </cell>
          <cell r="I918">
            <v>4</v>
          </cell>
          <cell r="J918" t="str">
            <v>09-550</v>
          </cell>
          <cell r="L918" t="str">
            <v>ernestkazmierczak80@gmail.com</v>
          </cell>
          <cell r="M918" t="str">
            <v>971-060-84-54</v>
          </cell>
        </row>
        <row r="919">
          <cell r="A919" t="str">
            <v>01-44941</v>
          </cell>
          <cell r="B919" t="str">
            <v>PRYMUSZEWSKI WIESŁAW</v>
          </cell>
          <cell r="C919" t="str">
            <v>PRYMUSZEWSKI WIESŁAW</v>
          </cell>
          <cell r="D919" t="str">
            <v>BRZECHOWO</v>
          </cell>
          <cell r="F919">
            <v>19</v>
          </cell>
          <cell r="G919" t="str">
            <v>DROBIN</v>
          </cell>
          <cell r="H919">
            <v>9210</v>
          </cell>
          <cell r="I919">
            <v>4</v>
          </cell>
          <cell r="J919" t="str">
            <v>09-210</v>
          </cell>
          <cell r="L919" t="str">
            <v>prymuszewski@vp.pl</v>
          </cell>
          <cell r="M919" t="str">
            <v>776-100-31-80</v>
          </cell>
        </row>
        <row r="920">
          <cell r="A920" t="str">
            <v>01-44951</v>
          </cell>
          <cell r="B920" t="str">
            <v>GOSPODARSTWO ROLNE KOWALSKI DARIUSZ</v>
          </cell>
          <cell r="C920" t="str">
            <v>GR KOWALSKI DARIUSZ</v>
          </cell>
          <cell r="D920" t="str">
            <v>BIELAWY GOŁUSKIE</v>
          </cell>
          <cell r="F920">
            <v>19</v>
          </cell>
          <cell r="G920" t="str">
            <v>BIEŻUŃ</v>
          </cell>
          <cell r="H920">
            <v>9320</v>
          </cell>
          <cell r="I920">
            <v>4</v>
          </cell>
          <cell r="J920" t="str">
            <v>09-320</v>
          </cell>
          <cell r="L920" t="str">
            <v>kowalski-dariusz646@wp.pl</v>
          </cell>
          <cell r="M920" t="str">
            <v>511-000-51-07</v>
          </cell>
        </row>
        <row r="921">
          <cell r="A921" t="str">
            <v>01-44961</v>
          </cell>
          <cell r="B921" t="str">
            <v>BOSZKO WIESLAWA</v>
          </cell>
          <cell r="C921" t="str">
            <v>BOSZKO WIESŁAWA</v>
          </cell>
          <cell r="D921" t="str">
            <v>RĘBOWO</v>
          </cell>
          <cell r="F921">
            <v>99</v>
          </cell>
          <cell r="G921" t="str">
            <v>WYSZOGRÓD</v>
          </cell>
          <cell r="H921">
            <v>9450</v>
          </cell>
          <cell r="I921">
            <v>4</v>
          </cell>
          <cell r="J921" t="str">
            <v>09-450</v>
          </cell>
          <cell r="M921" t="str">
            <v>774-23-71-592</v>
          </cell>
        </row>
        <row r="922">
          <cell r="A922" t="str">
            <v>01-44971</v>
          </cell>
          <cell r="B922" t="str">
            <v>CAŁKA AGNIESZKA</v>
          </cell>
          <cell r="C922" t="str">
            <v>CAŁKA AGNIESZKA</v>
          </cell>
          <cell r="D922" t="str">
            <v>BULKOWO</v>
          </cell>
          <cell r="F922">
            <v>48</v>
          </cell>
          <cell r="G922" t="str">
            <v>BULKOWO</v>
          </cell>
          <cell r="H922">
            <v>9454</v>
          </cell>
          <cell r="I922">
            <v>4</v>
          </cell>
          <cell r="J922" t="str">
            <v>09-454</v>
          </cell>
          <cell r="M922">
            <v>7742893907</v>
          </cell>
        </row>
        <row r="923">
          <cell r="A923" t="str">
            <v>01-44991</v>
          </cell>
          <cell r="B923" t="str">
            <v>GOSPODARSTWO ROLNE RÓŻAŃSKA WIESŁAWA</v>
          </cell>
          <cell r="C923" t="str">
            <v>GR RÓŻAŃSKA WIESŁAWA</v>
          </cell>
          <cell r="D923" t="str">
            <v>KOWNATKA</v>
          </cell>
          <cell r="F923">
            <v>16</v>
          </cell>
          <cell r="G923" t="str">
            <v>ROŚCISZEWO</v>
          </cell>
          <cell r="H923">
            <v>9204</v>
          </cell>
          <cell r="I923">
            <v>4</v>
          </cell>
          <cell r="J923" t="str">
            <v>09-204</v>
          </cell>
          <cell r="L923" t="str">
            <v>w.d.rozanscy@wp.pl</v>
          </cell>
          <cell r="M923" t="str">
            <v>776-116-11-57</v>
          </cell>
        </row>
        <row r="924">
          <cell r="A924" t="str">
            <v>01-45031</v>
          </cell>
          <cell r="B924" t="str">
            <v>PNIEWSKI TOMASZ</v>
          </cell>
          <cell r="C924" t="str">
            <v>PNIEWSKI TOMASZ</v>
          </cell>
          <cell r="D924" t="str">
            <v>WÓLKA GARWARSKA</v>
          </cell>
          <cell r="F924">
            <v>36</v>
          </cell>
          <cell r="G924" t="str">
            <v>GLINOJECK</v>
          </cell>
          <cell r="H924">
            <v>6450</v>
          </cell>
          <cell r="I924">
            <v>4</v>
          </cell>
          <cell r="J924" t="str">
            <v>06-450</v>
          </cell>
          <cell r="M924" t="str">
            <v>566-185-02-06</v>
          </cell>
        </row>
        <row r="925">
          <cell r="A925" t="str">
            <v>01-45061</v>
          </cell>
          <cell r="B925" t="str">
            <v>GOŁOTA STANISŁAW</v>
          </cell>
          <cell r="C925" t="str">
            <v>GOŁOTA STANISŁAW</v>
          </cell>
          <cell r="D925" t="str">
            <v>BAGIENICE SZLACHECKIE</v>
          </cell>
          <cell r="F925">
            <v>7</v>
          </cell>
          <cell r="G925" t="str">
            <v>KRASNOSIELC</v>
          </cell>
          <cell r="H925">
            <v>6212</v>
          </cell>
          <cell r="I925">
            <v>4</v>
          </cell>
          <cell r="J925" t="str">
            <v>06-212</v>
          </cell>
          <cell r="K925">
            <v>297175931</v>
          </cell>
          <cell r="L925" t="str">
            <v>stanislaw.golota2@gmail.com</v>
          </cell>
          <cell r="M925" t="str">
            <v>757-13-35-654</v>
          </cell>
        </row>
        <row r="926">
          <cell r="A926" t="str">
            <v>01-45071</v>
          </cell>
          <cell r="B926" t="str">
            <v>GOSPODARSTWO ROLNE KOPACZ JAROSŁAW</v>
          </cell>
          <cell r="C926" t="str">
            <v>GR KOPACZ JAROSŁAW</v>
          </cell>
          <cell r="D926" t="str">
            <v>PIJAWNIA</v>
          </cell>
          <cell r="F926">
            <v>8</v>
          </cell>
          <cell r="G926" t="str">
            <v>SIEMIĄTKOWO</v>
          </cell>
          <cell r="H926">
            <v>9135</v>
          </cell>
          <cell r="I926">
            <v>4</v>
          </cell>
          <cell r="J926" t="str">
            <v>09-135</v>
          </cell>
          <cell r="L926" t="str">
            <v>daruskom@vp.pl</v>
          </cell>
          <cell r="M926" t="str">
            <v>511-016-04-05</v>
          </cell>
        </row>
        <row r="927">
          <cell r="A927" t="str">
            <v>01-45141</v>
          </cell>
          <cell r="B927" t="str">
            <v>KULAS STANISŁAW ANDRZEJ</v>
          </cell>
          <cell r="C927" t="str">
            <v>KULAS STANISŁAW AND.</v>
          </cell>
          <cell r="D927" t="str">
            <v>MYSZYNIEC STARY</v>
          </cell>
          <cell r="F927">
            <v>75</v>
          </cell>
          <cell r="G927" t="str">
            <v>MYSZYNIEC</v>
          </cell>
          <cell r="H927">
            <v>7430</v>
          </cell>
          <cell r="I927">
            <v>4</v>
          </cell>
          <cell r="J927" t="str">
            <v>07-430</v>
          </cell>
          <cell r="L927" t="str">
            <v>daniello4117@gmail.com</v>
          </cell>
          <cell r="M927" t="str">
            <v>758-148-31-03</v>
          </cell>
        </row>
        <row r="928">
          <cell r="A928" t="str">
            <v>01-45151</v>
          </cell>
          <cell r="B928" t="str">
            <v>GOSPODARSTWO ROLNE RYCHLIK KRZYSZTOF MICHAŁ</v>
          </cell>
          <cell r="C928" t="str">
            <v>GR RYCHLIK KRZYSZTOF MICHAŁ</v>
          </cell>
          <cell r="D928" t="str">
            <v>RZECZKI</v>
          </cell>
          <cell r="F928">
            <v>11</v>
          </cell>
          <cell r="G928" t="str">
            <v>CIECHANÓW</v>
          </cell>
          <cell r="H928">
            <v>6400</v>
          </cell>
          <cell r="I928">
            <v>4</v>
          </cell>
          <cell r="J928" t="str">
            <v>06-400</v>
          </cell>
          <cell r="L928" t="str">
            <v>wioletarychlik@interia.eu</v>
          </cell>
          <cell r="M928" t="str">
            <v>566-17-64-659</v>
          </cell>
        </row>
        <row r="929">
          <cell r="A929" t="str">
            <v>01-45171</v>
          </cell>
          <cell r="B929" t="str">
            <v>GOSPODARSTWO ROLNE NAPIÓRKOWSKI JAROSŁAW</v>
          </cell>
          <cell r="C929" t="str">
            <v>GR NAPIÓRKOWSKI JAROSŁAW</v>
          </cell>
          <cell r="D929" t="str">
            <v>RZEWNIE</v>
          </cell>
          <cell r="F929">
            <v>78</v>
          </cell>
          <cell r="G929" t="str">
            <v>RZEWNIE</v>
          </cell>
          <cell r="H929">
            <v>6225</v>
          </cell>
          <cell r="I929">
            <v>4</v>
          </cell>
          <cell r="J929" t="str">
            <v>06-225</v>
          </cell>
          <cell r="M929" t="str">
            <v>757-110-75-74</v>
          </cell>
        </row>
        <row r="930">
          <cell r="A930" t="str">
            <v>01-45191</v>
          </cell>
          <cell r="B930" t="str">
            <v>KRYPA PAWEŁ</v>
          </cell>
          <cell r="C930" t="str">
            <v>KRYPA PAWEŁ</v>
          </cell>
          <cell r="D930" t="str">
            <v>KWASY</v>
          </cell>
          <cell r="F930">
            <v>4</v>
          </cell>
          <cell r="G930" t="str">
            <v>KRZESK</v>
          </cell>
          <cell r="H930">
            <v>8111</v>
          </cell>
          <cell r="I930">
            <v>4</v>
          </cell>
          <cell r="J930" t="str">
            <v>08-111</v>
          </cell>
          <cell r="M930" t="str">
            <v>821-173-03-37</v>
          </cell>
        </row>
        <row r="931">
          <cell r="A931" t="str">
            <v>01-45201</v>
          </cell>
          <cell r="B931" t="str">
            <v>GOSPODARSTWO ROLNE BORKOWSKI ALBERT</v>
          </cell>
          <cell r="C931" t="str">
            <v>GR BORKOWSKI ALBERT</v>
          </cell>
          <cell r="D931" t="str">
            <v>BORKI- PADUCHY</v>
          </cell>
          <cell r="F931">
            <v>45</v>
          </cell>
          <cell r="G931" t="str">
            <v>WIŚNIEW</v>
          </cell>
          <cell r="H931">
            <v>8112</v>
          </cell>
          <cell r="I931">
            <v>4</v>
          </cell>
          <cell r="J931" t="str">
            <v>08-112</v>
          </cell>
          <cell r="L931" t="str">
            <v>albor45@wp.pl</v>
          </cell>
          <cell r="M931">
            <v>8212612284</v>
          </cell>
        </row>
        <row r="932">
          <cell r="A932" t="str">
            <v>01-45221</v>
          </cell>
          <cell r="B932" t="str">
            <v>GOSPODARSTWO ROLNE DARIUSZ GOSIEWSKI</v>
          </cell>
          <cell r="C932" t="str">
            <v>GR DARIUSZ GOSIEWSKI</v>
          </cell>
          <cell r="D932" t="str">
            <v>GIERWATY</v>
          </cell>
          <cell r="F932">
            <v>7</v>
          </cell>
          <cell r="G932" t="str">
            <v>MŁYNARZE</v>
          </cell>
          <cell r="H932">
            <v>6231</v>
          </cell>
          <cell r="I932">
            <v>4</v>
          </cell>
          <cell r="J932" t="str">
            <v>06-231</v>
          </cell>
          <cell r="K932">
            <v>90391216</v>
          </cell>
          <cell r="L932" t="str">
            <v>darek.gosiewski@gmail.com</v>
          </cell>
          <cell r="M932" t="str">
            <v>757-117-48-20</v>
          </cell>
        </row>
        <row r="933">
          <cell r="A933" t="str">
            <v>01-45231</v>
          </cell>
          <cell r="B933" t="str">
            <v>LEŚNIEWSKI GRZEGORZ</v>
          </cell>
          <cell r="C933" t="str">
            <v>LEŚNIEWSKI GRZEGORZ</v>
          </cell>
          <cell r="D933" t="str">
            <v>PIEŃKI ŻAKI</v>
          </cell>
          <cell r="F933">
            <v>9</v>
          </cell>
          <cell r="G933" t="str">
            <v>ANDRZEJEWO</v>
          </cell>
          <cell r="H933">
            <v>7305</v>
          </cell>
          <cell r="I933">
            <v>4</v>
          </cell>
          <cell r="J933" t="str">
            <v>07-305</v>
          </cell>
          <cell r="L933" t="str">
            <v>ewawuzabiel@onet.eu</v>
          </cell>
          <cell r="M933" t="str">
            <v>759-158-04-63</v>
          </cell>
        </row>
        <row r="934">
          <cell r="A934" t="str">
            <v>01-45301</v>
          </cell>
          <cell r="B934" t="str">
            <v>GOSPODARSTWO ROLNE RYKACZEWSKI ADAM</v>
          </cell>
          <cell r="C934" t="str">
            <v>GR RYKACZEWSKI ADAM</v>
          </cell>
          <cell r="D934" t="str">
            <v>ZARĘBY WARCHOŁY</v>
          </cell>
          <cell r="F934">
            <v>15</v>
          </cell>
          <cell r="G934" t="str">
            <v>ANDRZEJEWO</v>
          </cell>
          <cell r="H934">
            <v>7305</v>
          </cell>
          <cell r="I934">
            <v>4</v>
          </cell>
          <cell r="J934" t="str">
            <v>07-305</v>
          </cell>
          <cell r="L934" t="str">
            <v>aniaryk2002@o2.pl</v>
          </cell>
          <cell r="M934" t="str">
            <v>759-152-02-31</v>
          </cell>
        </row>
        <row r="935">
          <cell r="A935" t="str">
            <v>01-45311</v>
          </cell>
          <cell r="B935" t="str">
            <v>GOSPODARSTWO ROLNE CHROSTOWSKI WIESŁAW</v>
          </cell>
          <cell r="C935" t="str">
            <v>GR CHROSTOWSKI WIESŁAW</v>
          </cell>
          <cell r="D935" t="str">
            <v>MIECZKI ZIEMAKI</v>
          </cell>
          <cell r="F935">
            <v>12</v>
          </cell>
          <cell r="G935" t="str">
            <v>TROSZYN</v>
          </cell>
          <cell r="H935">
            <v>7405</v>
          </cell>
          <cell r="I935">
            <v>4</v>
          </cell>
          <cell r="J935" t="str">
            <v>07-405</v>
          </cell>
          <cell r="L935" t="str">
            <v>w.chrostowski@op.pl</v>
          </cell>
          <cell r="M935" t="str">
            <v>758-200-55-12</v>
          </cell>
        </row>
        <row r="936">
          <cell r="A936" t="str">
            <v>01-45321</v>
          </cell>
          <cell r="B936" t="str">
            <v>CHODYNA ZBIGNIEW</v>
          </cell>
          <cell r="C936" t="str">
            <v>CHODYNA ZBIGNIEW</v>
          </cell>
          <cell r="D936" t="str">
            <v>BOBY</v>
          </cell>
          <cell r="F936">
            <v>34</v>
          </cell>
          <cell r="G936" t="str">
            <v>PUŁTUSK</v>
          </cell>
          <cell r="H936">
            <v>6100</v>
          </cell>
          <cell r="I936">
            <v>4</v>
          </cell>
          <cell r="J936" t="str">
            <v>06-100</v>
          </cell>
          <cell r="L936" t="str">
            <v>milachod@wp.pl</v>
          </cell>
          <cell r="M936" t="str">
            <v>568-142-45-47</v>
          </cell>
        </row>
        <row r="937">
          <cell r="A937" t="str">
            <v>01-45331</v>
          </cell>
          <cell r="B937" t="str">
            <v>GOSPODARSTWO ROLNE MAŚLAK WITOLD</v>
          </cell>
          <cell r="C937" t="str">
            <v>GR MAŚLAK WITOLD</v>
          </cell>
          <cell r="D937" t="str">
            <v>HUTA ŻELECHOWSKA</v>
          </cell>
          <cell r="F937">
            <v>59</v>
          </cell>
          <cell r="G937" t="str">
            <v>ŻELECHÓW</v>
          </cell>
          <cell r="H937">
            <v>8430</v>
          </cell>
          <cell r="I937">
            <v>4</v>
          </cell>
          <cell r="J937" t="str">
            <v>08-430</v>
          </cell>
          <cell r="K937">
            <v>256290196</v>
          </cell>
          <cell r="L937" t="str">
            <v>malina109@onet.eu</v>
          </cell>
          <cell r="M937" t="str">
            <v>825-117-89-17</v>
          </cell>
        </row>
        <row r="938">
          <cell r="A938" t="str">
            <v>01-45341</v>
          </cell>
          <cell r="B938" t="str">
            <v>GOSPODARSTWO ROLNE POGORZELSKI MAREK</v>
          </cell>
          <cell r="C938" t="str">
            <v>GR POGORZELSKI MAREK</v>
          </cell>
          <cell r="D938" t="str">
            <v>KOSTKI</v>
          </cell>
          <cell r="E938" t="str">
            <v>SOKOŁOWSKA</v>
          </cell>
          <cell r="F938">
            <v>80</v>
          </cell>
          <cell r="G938" t="str">
            <v>SOKOŁÓW PODLASKI</v>
          </cell>
          <cell r="H938">
            <v>8300</v>
          </cell>
          <cell r="I938">
            <v>4</v>
          </cell>
          <cell r="J938" t="str">
            <v>08-300</v>
          </cell>
          <cell r="L938" t="str">
            <v>mpogorzelska79@wp.pl</v>
          </cell>
          <cell r="M938" t="str">
            <v>823-103-92-07</v>
          </cell>
        </row>
        <row r="939">
          <cell r="A939" t="str">
            <v>01-45361</v>
          </cell>
          <cell r="B939" t="str">
            <v>POSTRZYGACZ WIESŁAWA JADWIGA</v>
          </cell>
          <cell r="C939" t="str">
            <v>POSTRZYGACZ WIESŁAWA JADWIGA</v>
          </cell>
          <cell r="D939" t="str">
            <v>PRÓCHENKI</v>
          </cell>
          <cell r="F939" t="str">
            <v>107 A</v>
          </cell>
          <cell r="G939" t="str">
            <v>OLSZANKA</v>
          </cell>
          <cell r="H939">
            <v>8207</v>
          </cell>
          <cell r="I939">
            <v>4</v>
          </cell>
          <cell r="J939" t="str">
            <v>08-207</v>
          </cell>
          <cell r="L939" t="str">
            <v>ppostrzygacz0123@wp.pl</v>
          </cell>
          <cell r="M939" t="str">
            <v>537-133-90-08</v>
          </cell>
        </row>
        <row r="940">
          <cell r="A940" t="str">
            <v>01-45431</v>
          </cell>
          <cell r="B940" t="str">
            <v>SMOLIŃSKI MAREK</v>
          </cell>
          <cell r="C940" t="str">
            <v>SMOLIŃSKI MAREK</v>
          </cell>
          <cell r="D940" t="str">
            <v>KROŚCIN</v>
          </cell>
          <cell r="F940">
            <v>8</v>
          </cell>
          <cell r="G940" t="str">
            <v>BABOSZEWO</v>
          </cell>
          <cell r="H940">
            <v>9130</v>
          </cell>
          <cell r="I940">
            <v>4</v>
          </cell>
          <cell r="J940" t="str">
            <v>09-130</v>
          </cell>
          <cell r="K940">
            <v>236611434</v>
          </cell>
          <cell r="L940" t="str">
            <v>MAREK-SMOLINSKI6@WP.PL</v>
          </cell>
          <cell r="M940" t="str">
            <v>567-112-37-90</v>
          </cell>
        </row>
        <row r="941">
          <cell r="A941" t="str">
            <v>01-45461</v>
          </cell>
          <cell r="B941" t="str">
            <v>BĄK ZENON</v>
          </cell>
          <cell r="C941" t="str">
            <v>BĄK ZENON</v>
          </cell>
          <cell r="D941" t="str">
            <v>STARY TUROBIN</v>
          </cell>
          <cell r="F941">
            <v>41</v>
          </cell>
          <cell r="G941" t="str">
            <v>STARY LUBOTYŃ</v>
          </cell>
          <cell r="H941">
            <v>7303</v>
          </cell>
          <cell r="I941">
            <v>4</v>
          </cell>
          <cell r="J941" t="str">
            <v>07-303</v>
          </cell>
          <cell r="M941" t="str">
            <v>759-151-63-01</v>
          </cell>
        </row>
        <row r="942">
          <cell r="A942" t="str">
            <v>01-45491</v>
          </cell>
          <cell r="B942" t="str">
            <v>GOSPODARSTWO ROLNE "ROLMAR" MAREK NAPIÓRKOWSKI</v>
          </cell>
          <cell r="C942" t="str">
            <v>GR "ROLMAR" MAREK NAPIÓRKOWSKI</v>
          </cell>
          <cell r="D942" t="str">
            <v>CHRZANOWO</v>
          </cell>
          <cell r="F942">
            <v>11</v>
          </cell>
          <cell r="G942" t="str">
            <v>RZEWNIE</v>
          </cell>
          <cell r="H942">
            <v>6225</v>
          </cell>
          <cell r="I942">
            <v>4</v>
          </cell>
          <cell r="J942" t="str">
            <v>06-225</v>
          </cell>
          <cell r="L942" t="str">
            <v>mareknapiorkowski@op.pl</v>
          </cell>
          <cell r="M942" t="str">
            <v>757-130-34-24</v>
          </cell>
        </row>
        <row r="943">
          <cell r="A943" t="str">
            <v>01-45531</v>
          </cell>
          <cell r="B943" t="str">
            <v>KONOWROCKI SŁAWOMIR</v>
          </cell>
          <cell r="C943" t="str">
            <v>KONOWROCKI SŁAWOMIR</v>
          </cell>
          <cell r="D943" t="str">
            <v>WIELGOLAS BRZEZIŃSKI</v>
          </cell>
          <cell r="E943" t="str">
            <v>MAZOWIECKA</v>
          </cell>
          <cell r="F943">
            <v>49</v>
          </cell>
          <cell r="G943" t="str">
            <v>HALINÓW</v>
          </cell>
          <cell r="H943">
            <v>5074</v>
          </cell>
          <cell r="I943">
            <v>4</v>
          </cell>
          <cell r="J943" t="str">
            <v>05-074</v>
          </cell>
          <cell r="K943" t="str">
            <v>22 760-32-05</v>
          </cell>
          <cell r="L943" t="str">
            <v>konowrockislawek@interia.pl</v>
          </cell>
          <cell r="M943" t="str">
            <v>822-195-20-39</v>
          </cell>
        </row>
        <row r="944">
          <cell r="A944" t="str">
            <v>01-45551</v>
          </cell>
          <cell r="B944" t="str">
            <v>PŁUDOWSKI LESZEK</v>
          </cell>
          <cell r="C944" t="str">
            <v>PŁUDOWSKI LESZEK</v>
          </cell>
          <cell r="D944" t="str">
            <v>MACIEJOWICE</v>
          </cell>
          <cell r="F944">
            <v>17</v>
          </cell>
          <cell r="G944" t="str">
            <v>ZBUCZYN</v>
          </cell>
          <cell r="H944">
            <v>8106</v>
          </cell>
          <cell r="I944">
            <v>4</v>
          </cell>
          <cell r="J944" t="str">
            <v>08-106</v>
          </cell>
          <cell r="L944" t="str">
            <v>leszek.p17@o2.pl</v>
          </cell>
          <cell r="M944" t="str">
            <v>821-217-57-25</v>
          </cell>
        </row>
        <row r="945">
          <cell r="A945" t="str">
            <v>01-45571</v>
          </cell>
          <cell r="B945" t="str">
            <v>GOSPODARSTWO ROLNE BORUCKI ROBERT</v>
          </cell>
          <cell r="C945" t="str">
            <v>GR BORUCKI ROBERT</v>
          </cell>
          <cell r="D945" t="str">
            <v>ŁASIEWITY</v>
          </cell>
          <cell r="F945">
            <v>16</v>
          </cell>
          <cell r="G945" t="str">
            <v>RZEWNIE</v>
          </cell>
          <cell r="H945">
            <v>6225</v>
          </cell>
          <cell r="I945">
            <v>4</v>
          </cell>
          <cell r="J945" t="str">
            <v>06-225</v>
          </cell>
          <cell r="K945">
            <v>297680536</v>
          </cell>
          <cell r="L945" t="str">
            <v>robertania@vp.pl</v>
          </cell>
          <cell r="M945" t="str">
            <v>757-139-51-13</v>
          </cell>
        </row>
        <row r="946">
          <cell r="A946" t="str">
            <v>01-45581</v>
          </cell>
          <cell r="B946" t="str">
            <v>GOSPODARSTWO ROLNE KALINOWSKI JAN</v>
          </cell>
          <cell r="C946" t="str">
            <v>GR KALINOWSKI JAN</v>
          </cell>
          <cell r="D946" t="str">
            <v>MIECZKI ZIEMAKI</v>
          </cell>
          <cell r="F946">
            <v>8</v>
          </cell>
          <cell r="G946" t="str">
            <v>TROSZYN</v>
          </cell>
          <cell r="H946">
            <v>7405</v>
          </cell>
          <cell r="I946">
            <v>4</v>
          </cell>
          <cell r="J946" t="str">
            <v>07-405</v>
          </cell>
          <cell r="K946" t="str">
            <v>29 761-58-92</v>
          </cell>
          <cell r="L946" t="str">
            <v>kalinowskanna@interia.pl</v>
          </cell>
          <cell r="M946" t="str">
            <v>758-182-74-13</v>
          </cell>
        </row>
        <row r="947">
          <cell r="A947" t="str">
            <v>01-45611</v>
          </cell>
          <cell r="B947" t="str">
            <v>GOSPODARSTWO ROLNO-HODOWLANE PIOTROWSKI MIROSŁAW</v>
          </cell>
          <cell r="C947" t="str">
            <v>GR-H PIOTROWSKI MIROSŁAW</v>
          </cell>
          <cell r="D947" t="str">
            <v>JASIENICA</v>
          </cell>
          <cell r="E947" t="str">
            <v>PODSMOLESZE</v>
          </cell>
          <cell r="F947">
            <v>1</v>
          </cell>
          <cell r="G947" t="str">
            <v>OSTRÓW MAZOWIECKA</v>
          </cell>
          <cell r="H947">
            <v>7304</v>
          </cell>
          <cell r="I947">
            <v>4</v>
          </cell>
          <cell r="J947" t="str">
            <v>07-304</v>
          </cell>
          <cell r="L947" t="str">
            <v>TOM-SOB33@WP.PL</v>
          </cell>
          <cell r="M947" t="str">
            <v>759-147-59-44</v>
          </cell>
        </row>
        <row r="948">
          <cell r="A948" t="str">
            <v>01-45621</v>
          </cell>
          <cell r="B948" t="str">
            <v>JURCZAK STANISŁAW</v>
          </cell>
          <cell r="C948" t="str">
            <v>JURCZAK STANISŁAW</v>
          </cell>
          <cell r="D948" t="str">
            <v>SEROCZYN KOLONIA</v>
          </cell>
          <cell r="F948">
            <v>11</v>
          </cell>
          <cell r="G948" t="str">
            <v>STERDYŃ</v>
          </cell>
          <cell r="H948">
            <v>8320</v>
          </cell>
          <cell r="I948">
            <v>4</v>
          </cell>
          <cell r="J948" t="str">
            <v>08-320</v>
          </cell>
          <cell r="L948" t="str">
            <v>ulajurczak@o2.pl</v>
          </cell>
          <cell r="M948" t="str">
            <v>823-10-83-125</v>
          </cell>
        </row>
        <row r="949">
          <cell r="A949" t="str">
            <v>01-45631</v>
          </cell>
          <cell r="B949" t="str">
            <v>RATYŃSKI WIESŁAW EMILIAN</v>
          </cell>
          <cell r="C949" t="str">
            <v>RATYŃSKI WIESŁAW EMILIAN</v>
          </cell>
          <cell r="D949" t="str">
            <v>SEROCZYN KOLONIA</v>
          </cell>
          <cell r="F949">
            <v>11</v>
          </cell>
          <cell r="G949" t="str">
            <v>STERDYŃ</v>
          </cell>
          <cell r="H949">
            <v>8320</v>
          </cell>
          <cell r="I949">
            <v>4</v>
          </cell>
          <cell r="J949" t="str">
            <v>08-320</v>
          </cell>
          <cell r="L949" t="str">
            <v>ulajurczak@o2.pl</v>
          </cell>
          <cell r="M949" t="str">
            <v>823-14-50-931</v>
          </cell>
        </row>
        <row r="950">
          <cell r="A950" t="str">
            <v>01-45641</v>
          </cell>
          <cell r="B950" t="str">
            <v>KOMOROWSKI MAREK</v>
          </cell>
          <cell r="C950" t="str">
            <v>KOMOROWSKI MAREK</v>
          </cell>
          <cell r="D950" t="str">
            <v>DRUCHOWO</v>
          </cell>
          <cell r="F950">
            <v>8</v>
          </cell>
          <cell r="G950" t="str">
            <v>RACIĄŻ</v>
          </cell>
          <cell r="H950">
            <v>9140</v>
          </cell>
          <cell r="I950">
            <v>4</v>
          </cell>
          <cell r="J950" t="str">
            <v>09-140</v>
          </cell>
          <cell r="K950">
            <v>236797205</v>
          </cell>
          <cell r="L950" t="str">
            <v>karolinka_myszka90@wp.pl</v>
          </cell>
          <cell r="M950" t="str">
            <v>567-11-82-806</v>
          </cell>
        </row>
        <row r="951">
          <cell r="A951" t="str">
            <v>01-45651</v>
          </cell>
          <cell r="B951" t="str">
            <v>ŻEBROWSKI ANDRZEJ ROBERT</v>
          </cell>
          <cell r="C951" t="str">
            <v>ŻEBROWSKI ANDRZEJ</v>
          </cell>
          <cell r="D951" t="str">
            <v>PLEWKI</v>
          </cell>
          <cell r="F951">
            <v>23</v>
          </cell>
          <cell r="G951" t="str">
            <v>DŁUGOSIODŁO</v>
          </cell>
          <cell r="H951">
            <v>7210</v>
          </cell>
          <cell r="I951">
            <v>4</v>
          </cell>
          <cell r="J951" t="str">
            <v>07-210</v>
          </cell>
          <cell r="L951" t="str">
            <v>andrzej.zeberko@wp.pl</v>
          </cell>
          <cell r="M951" t="str">
            <v>762-183-43-43</v>
          </cell>
        </row>
        <row r="952">
          <cell r="A952" t="str">
            <v>01-45661</v>
          </cell>
          <cell r="B952" t="str">
            <v>GOSPODARSTWO ROLNE ZYŚK ANDRZEJ</v>
          </cell>
          <cell r="C952" t="str">
            <v>GR ZYŚK ANDRZEJ</v>
          </cell>
          <cell r="D952" t="str">
            <v>SUROWE</v>
          </cell>
          <cell r="F952">
            <v>39</v>
          </cell>
          <cell r="G952" t="str">
            <v>CZARNIA</v>
          </cell>
          <cell r="H952">
            <v>7431</v>
          </cell>
          <cell r="I952">
            <v>4</v>
          </cell>
          <cell r="J952" t="str">
            <v>07-431</v>
          </cell>
          <cell r="L952" t="str">
            <v>sylwunia_zysk@wp.pl</v>
          </cell>
          <cell r="M952" t="str">
            <v>758-194-64-31</v>
          </cell>
        </row>
        <row r="953">
          <cell r="A953" t="str">
            <v>01-45671</v>
          </cell>
          <cell r="B953" t="str">
            <v>GOSPODARSTWO ROLNE BABIK SŁAWOMIR</v>
          </cell>
          <cell r="C953" t="str">
            <v>GR BABIK SŁAWOMIR</v>
          </cell>
          <cell r="D953" t="str">
            <v>SOKÓŁ</v>
          </cell>
          <cell r="F953">
            <v>17</v>
          </cell>
          <cell r="G953" t="str">
            <v>SOBOLEW</v>
          </cell>
          <cell r="H953">
            <v>8460</v>
          </cell>
          <cell r="I953">
            <v>4</v>
          </cell>
          <cell r="J953" t="str">
            <v>08-460</v>
          </cell>
          <cell r="L953" t="str">
            <v>slawekbabik@interia.pl</v>
          </cell>
          <cell r="M953" t="str">
            <v>826-114-24-53</v>
          </cell>
        </row>
        <row r="954">
          <cell r="A954" t="str">
            <v>01-45681</v>
          </cell>
          <cell r="B954" t="str">
            <v>ŁUCZKOWSKI ZYGMUNT</v>
          </cell>
          <cell r="C954" t="str">
            <v>ŁUCZKOWSKI ZYGMUNT</v>
          </cell>
          <cell r="D954" t="str">
            <v>KĄTY</v>
          </cell>
          <cell r="F954">
            <v>18</v>
          </cell>
          <cell r="G954" t="str">
            <v>OPINOGÓRA  GÓRNA</v>
          </cell>
          <cell r="H954">
            <v>6406</v>
          </cell>
          <cell r="I954">
            <v>4</v>
          </cell>
          <cell r="J954" t="str">
            <v>06-406</v>
          </cell>
          <cell r="M954" t="str">
            <v>566-156-77-98</v>
          </cell>
        </row>
        <row r="955">
          <cell r="A955" t="str">
            <v>01-45691</v>
          </cell>
          <cell r="B955" t="str">
            <v>GOSPODARSTWO ROLNE PSZCZÓŁKOWSKI GRZEGORZ</v>
          </cell>
          <cell r="C955" t="str">
            <v>GR PSZCZÓŁKOWSKI GRZEGORZ</v>
          </cell>
          <cell r="D955" t="str">
            <v>CHMIELEWO WIELKIE</v>
          </cell>
          <cell r="F955">
            <v>2</v>
          </cell>
          <cell r="G955" t="str">
            <v>WIECZFNIA KOŚCIELNA</v>
          </cell>
          <cell r="H955">
            <v>6513</v>
          </cell>
          <cell r="I955">
            <v>4</v>
          </cell>
          <cell r="J955" t="str">
            <v>06-513</v>
          </cell>
          <cell r="L955" t="str">
            <v>grzegorzpszczolkowski1@wp.pl</v>
          </cell>
          <cell r="M955" t="str">
            <v>569-180-86-57</v>
          </cell>
        </row>
        <row r="956">
          <cell r="A956" t="str">
            <v>01-45701</v>
          </cell>
          <cell r="B956" t="str">
            <v>GOSPODARSTWO ROLNE KAMIONOWSKI ADAM</v>
          </cell>
          <cell r="C956" t="str">
            <v>GR KAMIONOWSKI ADAM</v>
          </cell>
          <cell r="D956" t="str">
            <v>GNIAZDOWO</v>
          </cell>
          <cell r="F956">
            <v>2</v>
          </cell>
          <cell r="G956" t="str">
            <v>STARY LUBOTYŃ</v>
          </cell>
          <cell r="H956">
            <v>7303</v>
          </cell>
          <cell r="I956">
            <v>4</v>
          </cell>
          <cell r="J956" t="str">
            <v>07-303</v>
          </cell>
          <cell r="L956" t="str">
            <v>2405marta1102@gmail.com</v>
          </cell>
          <cell r="M956" t="str">
            <v>759-162-89-68</v>
          </cell>
        </row>
        <row r="957">
          <cell r="A957" t="str">
            <v>01-45711</v>
          </cell>
          <cell r="B957" t="str">
            <v>GOSPODARSTWO ROLNE RUTKOWSKI CZESŁAW</v>
          </cell>
          <cell r="C957" t="str">
            <v>GR RUTKOWSKI CZESŁAW</v>
          </cell>
          <cell r="D957" t="str">
            <v>ROGOWO FOLWARK</v>
          </cell>
          <cell r="F957">
            <v>18</v>
          </cell>
          <cell r="G957" t="str">
            <v>STARY LUBOTYŃ</v>
          </cell>
          <cell r="H957">
            <v>7303</v>
          </cell>
          <cell r="I957">
            <v>4</v>
          </cell>
          <cell r="J957" t="str">
            <v>07-303</v>
          </cell>
          <cell r="L957" t="str">
            <v>lukaszrutkowski7@interia.pl</v>
          </cell>
          <cell r="M957" t="str">
            <v>759-128-76-51</v>
          </cell>
        </row>
        <row r="958">
          <cell r="A958" t="str">
            <v>01-45721</v>
          </cell>
          <cell r="B958" t="str">
            <v>GOSPODARSTWO ROLNE GRABOWSKI MAREK</v>
          </cell>
          <cell r="C958" t="str">
            <v>GR GRABOWSKI MAREK</v>
          </cell>
          <cell r="D958" t="str">
            <v>CHROSTOWO WIELKIE</v>
          </cell>
          <cell r="F958">
            <v>4</v>
          </cell>
          <cell r="G958" t="str">
            <v>CZERNICE BOROWE</v>
          </cell>
          <cell r="H958">
            <v>6415</v>
          </cell>
          <cell r="I958">
            <v>4</v>
          </cell>
          <cell r="J958" t="str">
            <v>06-415</v>
          </cell>
          <cell r="K958">
            <v>236746279</v>
          </cell>
          <cell r="L958" t="str">
            <v>m.grabos83@wp.pl</v>
          </cell>
          <cell r="M958" t="str">
            <v>761-147-49-37</v>
          </cell>
        </row>
        <row r="959">
          <cell r="A959" t="str">
            <v>01-45731</v>
          </cell>
          <cell r="B959" t="str">
            <v>GOSPODARSTWO ROLNE SEBASTIAN PIELECH</v>
          </cell>
          <cell r="C959" t="str">
            <v>GR SEBASTIAN PIELECH</v>
          </cell>
          <cell r="D959" t="str">
            <v>NOWE CZERNICE</v>
          </cell>
          <cell r="F959">
            <v>37</v>
          </cell>
          <cell r="G959" t="str">
            <v>CZERNICE BOROWE</v>
          </cell>
          <cell r="H959">
            <v>6415</v>
          </cell>
          <cell r="I959">
            <v>4</v>
          </cell>
          <cell r="J959" t="str">
            <v>06-415</v>
          </cell>
          <cell r="L959" t="str">
            <v>sebastianpielech@op.pl</v>
          </cell>
          <cell r="M959" t="str">
            <v>761-154-72-40</v>
          </cell>
        </row>
        <row r="960">
          <cell r="A960" t="str">
            <v>01-45741</v>
          </cell>
          <cell r="B960" t="str">
            <v>GOSPODARSTWO ROLNE JANKOWSKI ADAM</v>
          </cell>
          <cell r="C960" t="str">
            <v>GR JANKOWSKI ADAM</v>
          </cell>
          <cell r="D960" t="str">
            <v>ZABŁOCIE</v>
          </cell>
          <cell r="F960">
            <v>2</v>
          </cell>
          <cell r="G960" t="str">
            <v>WIŚNIEW</v>
          </cell>
          <cell r="H960">
            <v>8112</v>
          </cell>
          <cell r="I960">
            <v>4</v>
          </cell>
          <cell r="J960" t="str">
            <v>08-112</v>
          </cell>
          <cell r="L960" t="str">
            <v>adamsda1884@interia.eu</v>
          </cell>
          <cell r="M960" t="str">
            <v>821-227-65-44</v>
          </cell>
        </row>
        <row r="961">
          <cell r="A961" t="str">
            <v>01-45751</v>
          </cell>
          <cell r="B961" t="str">
            <v>GOSPODARSTWO ROLNE SŁOŃCZEWSKI ROBERT</v>
          </cell>
          <cell r="C961" t="str">
            <v>GR SŁOŃCZEWSKI ROBERT</v>
          </cell>
          <cell r="D961" t="str">
            <v>PIANOWO BARGŁY</v>
          </cell>
          <cell r="F961">
            <v>11</v>
          </cell>
          <cell r="G961" t="str">
            <v>NASIELSK</v>
          </cell>
          <cell r="H961">
            <v>5190</v>
          </cell>
          <cell r="I961">
            <v>4</v>
          </cell>
          <cell r="J961" t="str">
            <v>05-190</v>
          </cell>
          <cell r="L961" t="str">
            <v>robertgosp@wp.pl</v>
          </cell>
          <cell r="M961" t="str">
            <v>531-145-05-64</v>
          </cell>
        </row>
        <row r="962">
          <cell r="A962" t="str">
            <v>01-45771</v>
          </cell>
          <cell r="B962" t="str">
            <v>GOSPODARSTWO ROLNE POTERA IRENEUSZ</v>
          </cell>
          <cell r="C962" t="str">
            <v>GR POTERA IRENEUSZ</v>
          </cell>
          <cell r="D962" t="str">
            <v>LISÓW</v>
          </cell>
          <cell r="F962">
            <v>40</v>
          </cell>
          <cell r="G962" t="str">
            <v>JEDLIŃSK</v>
          </cell>
          <cell r="H962">
            <v>26660</v>
          </cell>
          <cell r="I962">
            <v>5</v>
          </cell>
          <cell r="J962" t="str">
            <v>26-660</v>
          </cell>
          <cell r="K962" t="str">
            <v>48 321-37-33</v>
          </cell>
          <cell r="L962" t="str">
            <v>renatapotera@tlen.pl</v>
          </cell>
          <cell r="M962" t="str">
            <v>796-220-35-37</v>
          </cell>
        </row>
        <row r="963">
          <cell r="A963" t="str">
            <v>01-45781</v>
          </cell>
          <cell r="B963" t="str">
            <v>DWORECKA ALEKSANDRA</v>
          </cell>
          <cell r="C963" t="str">
            <v>DWORECKA ALEKSANDRA</v>
          </cell>
          <cell r="D963" t="str">
            <v>GODACZE</v>
          </cell>
          <cell r="F963">
            <v>10</v>
          </cell>
          <cell r="G963" t="str">
            <v>KRASNE</v>
          </cell>
          <cell r="H963">
            <v>6408</v>
          </cell>
          <cell r="I963">
            <v>4</v>
          </cell>
          <cell r="J963" t="str">
            <v>06-408</v>
          </cell>
          <cell r="L963" t="str">
            <v>OLKA.13@WP.PL</v>
          </cell>
        </row>
        <row r="964">
          <cell r="A964" t="str">
            <v>01-45791</v>
          </cell>
          <cell r="B964" t="str">
            <v>BOCHENEK JAROSŁAW GRZEGORZ</v>
          </cell>
          <cell r="C964" t="str">
            <v>BOCHENEK JAROSŁAW GRZEGORZ</v>
          </cell>
          <cell r="D964" t="str">
            <v>SZWELICE</v>
          </cell>
          <cell r="F964">
            <v>15</v>
          </cell>
          <cell r="G964" t="str">
            <v>PUŁTUSK</v>
          </cell>
          <cell r="H964">
            <v>6100</v>
          </cell>
          <cell r="I964">
            <v>4</v>
          </cell>
          <cell r="J964" t="str">
            <v>06-100</v>
          </cell>
          <cell r="L964" t="str">
            <v>jarek.bochenek1@wp.pl</v>
          </cell>
          <cell r="M964" t="str">
            <v>757-131-45-34</v>
          </cell>
        </row>
        <row r="965">
          <cell r="A965" t="str">
            <v>01-45801</v>
          </cell>
          <cell r="B965" t="str">
            <v>GOSPODARSTWO ROLNE PYTLAK LESZEK</v>
          </cell>
          <cell r="C965" t="str">
            <v>GR PYTLAK LESZEK</v>
          </cell>
          <cell r="D965" t="str">
            <v>PATRYKOZY</v>
          </cell>
          <cell r="E965" t="str">
            <v>SZKOLNA</v>
          </cell>
          <cell r="F965">
            <v>16</v>
          </cell>
          <cell r="G965" t="str">
            <v>BIELANY</v>
          </cell>
          <cell r="H965">
            <v>8311</v>
          </cell>
          <cell r="I965">
            <v>4</v>
          </cell>
          <cell r="J965" t="str">
            <v>08-311</v>
          </cell>
          <cell r="L965" t="str">
            <v>lechu777@o2.pl</v>
          </cell>
          <cell r="M965" t="str">
            <v>823-101-43-02</v>
          </cell>
        </row>
        <row r="966">
          <cell r="A966" t="str">
            <v>01-45831</v>
          </cell>
          <cell r="B966" t="str">
            <v>ŁUKASZUK STANISŁAW JAN</v>
          </cell>
          <cell r="C966" t="str">
            <v>ŁUKASZUK STANISŁAW JAN</v>
          </cell>
          <cell r="D966" t="str">
            <v>STARA KORNICA</v>
          </cell>
          <cell r="F966" t="str">
            <v>52A</v>
          </cell>
          <cell r="G966" t="str">
            <v>STARA KORNICA</v>
          </cell>
          <cell r="H966">
            <v>8205</v>
          </cell>
          <cell r="I966">
            <v>4</v>
          </cell>
          <cell r="J966" t="str">
            <v>08-205</v>
          </cell>
          <cell r="L966" t="str">
            <v>lukaszuk120@gmail.com</v>
          </cell>
          <cell r="M966" t="str">
            <v>496-011-31-88</v>
          </cell>
        </row>
        <row r="967">
          <cell r="A967" t="str">
            <v>01-45841</v>
          </cell>
          <cell r="B967" t="str">
            <v>GOSPODARSTWO ROLNE PRZYSTUPA ANDRZEJ KAZIMIERZ</v>
          </cell>
          <cell r="C967" t="str">
            <v>GR PRZYSTUPA ANDRZEJ KAZIMIERZ</v>
          </cell>
          <cell r="D967" t="str">
            <v>WIRÓW</v>
          </cell>
          <cell r="F967">
            <v>105</v>
          </cell>
          <cell r="G967" t="str">
            <v>JABŁONNA LACKA</v>
          </cell>
          <cell r="H967">
            <v>8304</v>
          </cell>
          <cell r="I967">
            <v>4</v>
          </cell>
          <cell r="J967" t="str">
            <v>08-304</v>
          </cell>
          <cell r="L967" t="str">
            <v>kasia-przystupa@wp.pl</v>
          </cell>
          <cell r="M967" t="str">
            <v>823-124-59-93</v>
          </cell>
        </row>
        <row r="968">
          <cell r="A968" t="str">
            <v>01-45851</v>
          </cell>
          <cell r="B968" t="str">
            <v>KARP MARCIN</v>
          </cell>
          <cell r="C968" t="str">
            <v>KARP MARCIN</v>
          </cell>
          <cell r="D968" t="str">
            <v>ZALESIE</v>
          </cell>
          <cell r="F968">
            <v>68</v>
          </cell>
          <cell r="G968" t="str">
            <v>STRZEGOWO</v>
          </cell>
          <cell r="H968">
            <v>6445</v>
          </cell>
          <cell r="I968">
            <v>4</v>
          </cell>
          <cell r="J968" t="str">
            <v>06-445</v>
          </cell>
          <cell r="L968" t="str">
            <v>peter166@op.pl</v>
          </cell>
          <cell r="M968" t="str">
            <v>569-182-89-67</v>
          </cell>
        </row>
        <row r="969">
          <cell r="A969" t="str">
            <v>01-45871</v>
          </cell>
          <cell r="B969" t="str">
            <v>GOSPODARSTWO ROLNO-HODOWLANE ŻYŁOWSKI DARIUSZ</v>
          </cell>
          <cell r="C969" t="str">
            <v>GRH ŻYŁOWSKI DARIUSZ</v>
          </cell>
          <cell r="D969" t="str">
            <v>GRODZICK OŁDAKI</v>
          </cell>
          <cell r="F969">
            <v>5</v>
          </cell>
          <cell r="G969" t="str">
            <v>ANDRZEJEWO</v>
          </cell>
          <cell r="H969">
            <v>7305</v>
          </cell>
          <cell r="I969">
            <v>4</v>
          </cell>
          <cell r="J969" t="str">
            <v>07-305</v>
          </cell>
          <cell r="L969" t="str">
            <v>maniek50043@wp.pl</v>
          </cell>
          <cell r="M969" t="str">
            <v>759-151-33-95</v>
          </cell>
        </row>
        <row r="970">
          <cell r="A970" t="str">
            <v>01-45881</v>
          </cell>
          <cell r="B970" t="str">
            <v>GOSPODARSTWO ROLNE KUMOR MAGDALENA</v>
          </cell>
          <cell r="C970" t="str">
            <v>GR KUMOR MAGDALENA</v>
          </cell>
          <cell r="D970" t="str">
            <v>DĘBÓWKA</v>
          </cell>
          <cell r="F970">
            <v>25</v>
          </cell>
          <cell r="G970" t="str">
            <v>LUTOCIN</v>
          </cell>
          <cell r="H970">
            <v>9317</v>
          </cell>
          <cell r="I970">
            <v>4</v>
          </cell>
          <cell r="J970" t="str">
            <v>09-317</v>
          </cell>
          <cell r="K970">
            <v>236581125</v>
          </cell>
          <cell r="L970" t="str">
            <v>magdakumor125@wp.pl</v>
          </cell>
          <cell r="M970" t="str">
            <v>776-147-03-78</v>
          </cell>
        </row>
        <row r="971">
          <cell r="A971" t="str">
            <v>01-45891</v>
          </cell>
          <cell r="B971" t="str">
            <v>GOSPODARSTWO ROLNE ZIMNOWODZKA KATARZYNA LIDIA</v>
          </cell>
          <cell r="C971" t="str">
            <v>GR ZIMNOWODZKA KATARZYNA LIDIA</v>
          </cell>
          <cell r="D971" t="str">
            <v>OBRĄB</v>
          </cell>
          <cell r="F971">
            <v>14</v>
          </cell>
          <cell r="G971" t="str">
            <v>OJRZEŃ</v>
          </cell>
          <cell r="H971">
            <v>6456</v>
          </cell>
          <cell r="I971">
            <v>4</v>
          </cell>
          <cell r="J971" t="str">
            <v>06-456</v>
          </cell>
          <cell r="L971" t="str">
            <v>WALDEMARZIMNOWODZKI@WP.PL</v>
          </cell>
          <cell r="M971" t="str">
            <v>566-168-54-34</v>
          </cell>
        </row>
        <row r="972">
          <cell r="A972" t="str">
            <v>01-45911</v>
          </cell>
          <cell r="B972" t="str">
            <v>GOSPODARSTWO ROLNE ŁĘCZYCKI GRZEGORZ</v>
          </cell>
          <cell r="C972" t="str">
            <v>GR ŁĘCZYCKI GRZEGORZ</v>
          </cell>
          <cell r="D972" t="str">
            <v>KRYNKI</v>
          </cell>
          <cell r="F972">
            <v>19</v>
          </cell>
          <cell r="G972" t="str">
            <v>PAPROTNIA</v>
          </cell>
          <cell r="H972">
            <v>8107</v>
          </cell>
          <cell r="I972">
            <v>4</v>
          </cell>
          <cell r="J972" t="str">
            <v>08-107</v>
          </cell>
          <cell r="L972" t="str">
            <v>krynki19@gmail.com</v>
          </cell>
          <cell r="M972" t="str">
            <v>821-229-91-66</v>
          </cell>
        </row>
        <row r="973">
          <cell r="A973" t="str">
            <v>01-45921</v>
          </cell>
          <cell r="B973" t="str">
            <v>GOSPODARSTWO ROLNE MAKOWSKI TOMASZ</v>
          </cell>
          <cell r="C973" t="str">
            <v>GR MAKOWSKI TOMASZ</v>
          </cell>
          <cell r="D973" t="str">
            <v>PĘKOWO</v>
          </cell>
          <cell r="F973">
            <v>13</v>
          </cell>
          <cell r="G973" t="str">
            <v>GZY</v>
          </cell>
          <cell r="H973">
            <v>6126</v>
          </cell>
          <cell r="I973">
            <v>4</v>
          </cell>
          <cell r="J973" t="str">
            <v>06-126</v>
          </cell>
          <cell r="L973" t="str">
            <v>makowski_tomek@wp.pl</v>
          </cell>
          <cell r="M973" t="str">
            <v>568-144-68-27</v>
          </cell>
        </row>
        <row r="974">
          <cell r="A974" t="str">
            <v>01-45941</v>
          </cell>
          <cell r="B974" t="str">
            <v>ŁACH JAROSŁAW</v>
          </cell>
          <cell r="C974" t="str">
            <v>ŁACH JAROSŁAW</v>
          </cell>
          <cell r="D974" t="str">
            <v>STELĄGI KOLONIA</v>
          </cell>
          <cell r="F974">
            <v>52</v>
          </cell>
          <cell r="G974" t="str">
            <v>STERDYŃ</v>
          </cell>
          <cell r="H974">
            <v>8320</v>
          </cell>
          <cell r="I974">
            <v>4</v>
          </cell>
          <cell r="J974" t="str">
            <v>08-320</v>
          </cell>
          <cell r="L974" t="str">
            <v>monikastodulskams@gmail.com</v>
          </cell>
          <cell r="M974" t="str">
            <v>823-144-73-08</v>
          </cell>
        </row>
        <row r="975">
          <cell r="A975" t="str">
            <v>01-45951</v>
          </cell>
          <cell r="B975" t="str">
            <v>KIELAK MIROSŁAW</v>
          </cell>
          <cell r="C975" t="str">
            <v>KIELAK MIROSŁAW</v>
          </cell>
          <cell r="D975" t="str">
            <v>WALISKA</v>
          </cell>
          <cell r="F975">
            <v>32</v>
          </cell>
          <cell r="G975" t="str">
            <v>JERUZAL</v>
          </cell>
          <cell r="H975">
            <v>5317</v>
          </cell>
          <cell r="I975">
            <v>4</v>
          </cell>
          <cell r="J975" t="str">
            <v>05-317</v>
          </cell>
          <cell r="L975" t="str">
            <v>kielak_a@wp.pl</v>
          </cell>
          <cell r="M975" t="str">
            <v>822-151-30-15</v>
          </cell>
        </row>
        <row r="976">
          <cell r="A976" t="str">
            <v>01-45971</v>
          </cell>
          <cell r="B976" t="str">
            <v>BRALCZYK PIOTR</v>
          </cell>
          <cell r="C976" t="str">
            <v>BRALCZYK PIOTR</v>
          </cell>
          <cell r="D976" t="str">
            <v>GOŁYMIN PÓŁNOC</v>
          </cell>
          <cell r="F976">
            <v>8</v>
          </cell>
          <cell r="G976" t="str">
            <v>GOŁYMIN OŚRODEK</v>
          </cell>
          <cell r="H976">
            <v>6420</v>
          </cell>
          <cell r="I976">
            <v>4</v>
          </cell>
          <cell r="J976" t="str">
            <v>06-420</v>
          </cell>
          <cell r="L976" t="str">
            <v>piotr1bralczyk@gmail.com</v>
          </cell>
          <cell r="M976" t="str">
            <v>566-188-42-92</v>
          </cell>
        </row>
        <row r="977">
          <cell r="A977" t="str">
            <v>01-46001</v>
          </cell>
          <cell r="B977" t="str">
            <v>POGONOWSKI GRZEGORZ</v>
          </cell>
          <cell r="C977" t="str">
            <v>POGONOWSKI GRZEGORZ</v>
          </cell>
          <cell r="D977" t="str">
            <v>POGONÓW</v>
          </cell>
          <cell r="F977">
            <v>17</v>
          </cell>
          <cell r="G977" t="str">
            <v>ZBUCZYN</v>
          </cell>
          <cell r="H977">
            <v>8106</v>
          </cell>
          <cell r="I977">
            <v>4</v>
          </cell>
          <cell r="J977" t="str">
            <v>08-106</v>
          </cell>
          <cell r="L977" t="str">
            <v>gpogonowski@vp.pl</v>
          </cell>
          <cell r="M977" t="str">
            <v>821-216-07-12</v>
          </cell>
        </row>
        <row r="978">
          <cell r="A978" t="str">
            <v>01-46011</v>
          </cell>
          <cell r="B978" t="str">
            <v>GOSPODARSTWO ROLNE GODLEWSKI ZBIGNIEW</v>
          </cell>
          <cell r="C978" t="str">
            <v>GR GODLEWSKI ZBIGNIEW</v>
          </cell>
          <cell r="D978" t="str">
            <v>GODLEWO ŁUBY</v>
          </cell>
          <cell r="F978">
            <v>34</v>
          </cell>
          <cell r="G978" t="str">
            <v>BOGUTY PIANKI</v>
          </cell>
          <cell r="H978">
            <v>7325</v>
          </cell>
          <cell r="I978">
            <v>4</v>
          </cell>
          <cell r="J978" t="str">
            <v>07-325</v>
          </cell>
          <cell r="L978" t="str">
            <v>aneta.godi1978@gmail.com</v>
          </cell>
          <cell r="M978" t="str">
            <v>759-156-10-75</v>
          </cell>
        </row>
        <row r="979">
          <cell r="A979" t="str">
            <v>01-46061</v>
          </cell>
          <cell r="B979" t="str">
            <v>GOSPODARSTWO ROLNE MARCIN GRZEGRZUŁKA</v>
          </cell>
          <cell r="C979" t="str">
            <v>GR MARCIN GRZEGRZUŁKA</v>
          </cell>
          <cell r="D979" t="str">
            <v>NOWY ZGLECHÓW</v>
          </cell>
          <cell r="F979">
            <v>52</v>
          </cell>
          <cell r="G979" t="str">
            <v>SIENNICA</v>
          </cell>
          <cell r="H979">
            <v>5332</v>
          </cell>
          <cell r="I979">
            <v>4</v>
          </cell>
          <cell r="J979" t="str">
            <v>05-332</v>
          </cell>
          <cell r="L979" t="str">
            <v>sedzik@amorki.pl</v>
          </cell>
          <cell r="M979" t="str">
            <v>822-222-67-66</v>
          </cell>
        </row>
        <row r="980">
          <cell r="A980" t="str">
            <v>01-46071</v>
          </cell>
          <cell r="B980" t="str">
            <v>KLIMASZEWSKI ANDRZEJ</v>
          </cell>
          <cell r="C980" t="str">
            <v>KLIMASZEWSKI ANDRZEJ</v>
          </cell>
          <cell r="D980" t="str">
            <v>ŁOMNICA</v>
          </cell>
          <cell r="F980">
            <v>11</v>
          </cell>
          <cell r="G980" t="str">
            <v>ŻELECHÓW</v>
          </cell>
          <cell r="H980">
            <v>8430</v>
          </cell>
          <cell r="I980">
            <v>4</v>
          </cell>
          <cell r="J980" t="str">
            <v>08-430</v>
          </cell>
          <cell r="M980" t="str">
            <v>826-184-45-92</v>
          </cell>
        </row>
        <row r="981">
          <cell r="A981" t="str">
            <v>01-46081</v>
          </cell>
          <cell r="B981" t="str">
            <v>OSSOWSKI GRZEGORZ</v>
          </cell>
          <cell r="C981" t="str">
            <v>OSSOWSKI GRZEGORZ</v>
          </cell>
          <cell r="D981" t="str">
            <v>MILEWO RĄCZKI</v>
          </cell>
          <cell r="F981">
            <v>16</v>
          </cell>
          <cell r="G981" t="str">
            <v>KRASNE</v>
          </cell>
          <cell r="H981">
            <v>6408</v>
          </cell>
          <cell r="I981">
            <v>4</v>
          </cell>
          <cell r="J981" t="str">
            <v>06-408</v>
          </cell>
          <cell r="L981" t="str">
            <v>szymoss@wp.pl</v>
          </cell>
          <cell r="M981" t="str">
            <v>761-136-27-01</v>
          </cell>
        </row>
        <row r="982">
          <cell r="A982" t="str">
            <v>01-46101</v>
          </cell>
          <cell r="B982" t="str">
            <v>GOSPODARSTWO ROLNE PAWEŁ SUPEŁ</v>
          </cell>
          <cell r="C982" t="str">
            <v>GR PAWEŁ SUPEŁ</v>
          </cell>
          <cell r="D982" t="str">
            <v>MIĘDZYLEŚ</v>
          </cell>
          <cell r="F982">
            <v>63</v>
          </cell>
          <cell r="G982" t="str">
            <v>MIEDZNA</v>
          </cell>
          <cell r="H982">
            <v>7106</v>
          </cell>
          <cell r="I982">
            <v>4</v>
          </cell>
          <cell r="J982" t="str">
            <v>07-106</v>
          </cell>
          <cell r="L982" t="str">
            <v>ewa1906@wp.pl</v>
          </cell>
          <cell r="M982" t="str">
            <v>824-170-22-68</v>
          </cell>
        </row>
        <row r="983">
          <cell r="A983" t="str">
            <v>01-46121</v>
          </cell>
          <cell r="B983" t="str">
            <v>LIPIŃSKI GRZEGORZ</v>
          </cell>
          <cell r="C983" t="str">
            <v>LIPIŃSKI GRZEGORZ</v>
          </cell>
          <cell r="D983" t="str">
            <v>UŚCIANEK DĘBIANKA</v>
          </cell>
          <cell r="F983">
            <v>20</v>
          </cell>
          <cell r="G983" t="str">
            <v>SZULBORZE WIELKIE</v>
          </cell>
          <cell r="H983">
            <v>7324</v>
          </cell>
          <cell r="I983">
            <v>4</v>
          </cell>
          <cell r="J983" t="str">
            <v>07-324</v>
          </cell>
          <cell r="L983" t="str">
            <v>karolalipi12@wp.pl</v>
          </cell>
          <cell r="M983" t="str">
            <v>723-121-91-85</v>
          </cell>
        </row>
        <row r="984">
          <cell r="A984" t="str">
            <v>01-46151</v>
          </cell>
          <cell r="B984" t="str">
            <v>SULAWIAK ZBIGNIEW</v>
          </cell>
          <cell r="C984" t="str">
            <v>SULAWIAK ZBIGNIEW</v>
          </cell>
          <cell r="D984" t="str">
            <v>KAMIANKA</v>
          </cell>
          <cell r="F984">
            <v>46</v>
          </cell>
          <cell r="G984" t="str">
            <v>REPKI</v>
          </cell>
          <cell r="H984">
            <v>8307</v>
          </cell>
          <cell r="I984">
            <v>4</v>
          </cell>
          <cell r="J984" t="str">
            <v>08-307</v>
          </cell>
          <cell r="M984" t="str">
            <v>823-112-19-43</v>
          </cell>
        </row>
        <row r="985">
          <cell r="A985" t="str">
            <v>01-46161</v>
          </cell>
          <cell r="B985" t="str">
            <v>SULAWIAK JAROSŁAW</v>
          </cell>
          <cell r="C985" t="str">
            <v>SULAWIAK JAROSŁAW</v>
          </cell>
          <cell r="D985" t="str">
            <v>KAMIANKA</v>
          </cell>
          <cell r="F985">
            <v>46</v>
          </cell>
          <cell r="G985" t="str">
            <v>REPKI</v>
          </cell>
          <cell r="H985">
            <v>8307</v>
          </cell>
          <cell r="I985">
            <v>4</v>
          </cell>
          <cell r="J985" t="str">
            <v>08-307</v>
          </cell>
          <cell r="L985" t="str">
            <v>jsulawiak@gmail.com</v>
          </cell>
          <cell r="M985" t="str">
            <v>823-144-42-09</v>
          </cell>
        </row>
        <row r="986">
          <cell r="A986" t="str">
            <v>01-46181</v>
          </cell>
          <cell r="B986" t="str">
            <v>ROGUSKI MARIUSZ</v>
          </cell>
          <cell r="C986" t="str">
            <v>ROGUSKI MARIUSZ</v>
          </cell>
          <cell r="D986" t="str">
            <v>SIODŁO</v>
          </cell>
          <cell r="F986">
            <v>9</v>
          </cell>
          <cell r="G986" t="str">
            <v>SIENNICA</v>
          </cell>
          <cell r="H986">
            <v>5332</v>
          </cell>
          <cell r="I986">
            <v>4</v>
          </cell>
          <cell r="J986" t="str">
            <v>05-332</v>
          </cell>
          <cell r="L986" t="str">
            <v>mariuszr1@vp.pl</v>
          </cell>
          <cell r="M986" t="str">
            <v>822-213-78-38</v>
          </cell>
        </row>
        <row r="987">
          <cell r="A987" t="str">
            <v>01-46201</v>
          </cell>
          <cell r="B987" t="str">
            <v>GOSPODARSTWO ROLNE JARZYNKA MICHAŁ</v>
          </cell>
          <cell r="C987" t="str">
            <v>GR JARZYNKA MICHAŁ</v>
          </cell>
          <cell r="D987" t="str">
            <v>ZGLICZYN WITOWY</v>
          </cell>
          <cell r="F987">
            <v>27</v>
          </cell>
          <cell r="G987" t="str">
            <v>RADZANÓW</v>
          </cell>
          <cell r="H987">
            <v>6540</v>
          </cell>
          <cell r="I987">
            <v>4</v>
          </cell>
          <cell r="J987" t="str">
            <v>06-540</v>
          </cell>
          <cell r="L987" t="str">
            <v>stemplinski@gmail.com</v>
          </cell>
          <cell r="M987" t="str">
            <v>569-189-56-10</v>
          </cell>
        </row>
        <row r="988">
          <cell r="A988" t="str">
            <v>01-46211</v>
          </cell>
          <cell r="B988" t="str">
            <v>STRZELEC PIOTR DAMAZY</v>
          </cell>
          <cell r="C988" t="str">
            <v>STRZELEC PIOTR DAMAZY</v>
          </cell>
          <cell r="D988" t="str">
            <v>ZGLICZYN WITOWY</v>
          </cell>
          <cell r="F988">
            <v>40</v>
          </cell>
          <cell r="G988" t="str">
            <v>RADZANÓW</v>
          </cell>
          <cell r="H988">
            <v>6540</v>
          </cell>
          <cell r="I988">
            <v>4</v>
          </cell>
          <cell r="J988" t="str">
            <v>06-540</v>
          </cell>
          <cell r="K988">
            <v>236798391</v>
          </cell>
          <cell r="M988" t="str">
            <v>569-165-83-01</v>
          </cell>
        </row>
        <row r="989">
          <cell r="A989" t="str">
            <v>01-46231</v>
          </cell>
          <cell r="B989" t="str">
            <v>GOSPODARSTWO ROLNO-HODOWLANE CHOROMAŃSKI ROBERT</v>
          </cell>
          <cell r="C989" t="str">
            <v>GRH CHOROMAŃSKI ROBERT</v>
          </cell>
          <cell r="D989" t="str">
            <v>ZARĘBY CHOROMANY</v>
          </cell>
          <cell r="F989">
            <v>6</v>
          </cell>
          <cell r="G989" t="str">
            <v>CZYŻEW</v>
          </cell>
          <cell r="H989">
            <v>18220</v>
          </cell>
          <cell r="I989">
            <v>5</v>
          </cell>
          <cell r="J989" t="str">
            <v>18-220</v>
          </cell>
          <cell r="L989" t="str">
            <v>rchoromanski@gmail.com</v>
          </cell>
          <cell r="M989" t="str">
            <v>759-144-22-29</v>
          </cell>
        </row>
        <row r="990">
          <cell r="A990" t="str">
            <v>01-46251</v>
          </cell>
          <cell r="B990" t="str">
            <v>NASIŁOWSKA IWONA</v>
          </cell>
          <cell r="C990" t="str">
            <v>NASIŁOWSKA IWONA</v>
          </cell>
          <cell r="D990" t="str">
            <v>KOŁACZKÓW</v>
          </cell>
          <cell r="E990" t="str">
            <v>WSPÓLNA</v>
          </cell>
          <cell r="F990">
            <v>17</v>
          </cell>
          <cell r="G990" t="str">
            <v>OPINOGÓRA GÓRNA</v>
          </cell>
          <cell r="H990">
            <v>6406</v>
          </cell>
          <cell r="I990">
            <v>4</v>
          </cell>
          <cell r="J990" t="str">
            <v>06-406</v>
          </cell>
          <cell r="K990">
            <v>236711652</v>
          </cell>
        </row>
        <row r="991">
          <cell r="A991" t="str">
            <v>01-46281</v>
          </cell>
          <cell r="B991" t="str">
            <v>GOSPODARSTWO ROLNE GOŁĄB MICHAŁ</v>
          </cell>
          <cell r="C991" t="str">
            <v>GR GOŁĄB MICHAŁ</v>
          </cell>
          <cell r="D991" t="str">
            <v>GRĄDY</v>
          </cell>
          <cell r="F991">
            <v>16</v>
          </cell>
          <cell r="G991" t="str">
            <v>KRASNOSIELC</v>
          </cell>
          <cell r="H991">
            <v>6212</v>
          </cell>
          <cell r="I991">
            <v>4</v>
          </cell>
          <cell r="J991" t="str">
            <v>06-212</v>
          </cell>
          <cell r="K991">
            <v>297175380</v>
          </cell>
          <cell r="L991" t="str">
            <v>michalgolab@onet.pl</v>
          </cell>
          <cell r="M991" t="str">
            <v>757-147-15-93</v>
          </cell>
        </row>
        <row r="992">
          <cell r="A992" t="str">
            <v>01-46301</v>
          </cell>
          <cell r="B992" t="str">
            <v>GOSPODARSTWO ROLNE ZALEWSKI MARIUSZ</v>
          </cell>
          <cell r="C992" t="str">
            <v>GR ZALEWSKI MARIUSZ</v>
          </cell>
          <cell r="D992" t="str">
            <v>CHOROMANY WITNICE</v>
          </cell>
          <cell r="F992">
            <v>8</v>
          </cell>
          <cell r="G992" t="str">
            <v>CZERWIN</v>
          </cell>
          <cell r="H992">
            <v>7407</v>
          </cell>
          <cell r="I992">
            <v>4</v>
          </cell>
          <cell r="J992" t="str">
            <v>07-407</v>
          </cell>
          <cell r="K992">
            <v>297615781</v>
          </cell>
          <cell r="L992" t="str">
            <v>mariusz.zalewski13@wp.pl</v>
          </cell>
          <cell r="M992">
            <v>7582362117</v>
          </cell>
        </row>
        <row r="993">
          <cell r="A993" t="str">
            <v>01-46311</v>
          </cell>
          <cell r="B993" t="str">
            <v>GOSPODARSTWO ROLNE TYSZKA SŁAWOMIR</v>
          </cell>
          <cell r="C993" t="str">
            <v>GR TYSZKA SŁAWOMIR</v>
          </cell>
          <cell r="D993" t="str">
            <v>SEROCZYN</v>
          </cell>
          <cell r="F993">
            <v>24</v>
          </cell>
          <cell r="G993" t="str">
            <v>CZERWIN</v>
          </cell>
          <cell r="H993">
            <v>7407</v>
          </cell>
          <cell r="I993">
            <v>4</v>
          </cell>
          <cell r="J993" t="str">
            <v>07-407</v>
          </cell>
          <cell r="K993">
            <v>297619024</v>
          </cell>
          <cell r="L993" t="str">
            <v>slawek.tyszka@wp.pl</v>
          </cell>
          <cell r="M993" t="str">
            <v>758-19-26-859</v>
          </cell>
        </row>
        <row r="994">
          <cell r="A994" t="str">
            <v>01-46321</v>
          </cell>
          <cell r="B994" t="str">
            <v>ZAWISTOWSKI KAMIL</v>
          </cell>
          <cell r="C994" t="str">
            <v>ZAWISTOWSKI KAMIL</v>
          </cell>
          <cell r="D994" t="str">
            <v>DREWNOWO DMOSZKI</v>
          </cell>
          <cell r="F994">
            <v>2</v>
          </cell>
          <cell r="G994" t="str">
            <v>BOGUTY PIANKI</v>
          </cell>
          <cell r="H994">
            <v>7325</v>
          </cell>
          <cell r="I994">
            <v>4</v>
          </cell>
          <cell r="J994" t="str">
            <v>07-325</v>
          </cell>
          <cell r="L994" t="str">
            <v>robert.zawistowski1@gmail.com</v>
          </cell>
        </row>
        <row r="995">
          <cell r="A995" t="str">
            <v>01-46331</v>
          </cell>
          <cell r="B995" t="str">
            <v>GOSPODARSTWO ROLNE ALEKSANDRA HABIERA-WĘCŁAWEK</v>
          </cell>
          <cell r="C995" t="str">
            <v>GR A.HABIERA-WĘCŁAWEK</v>
          </cell>
          <cell r="D995" t="str">
            <v>DOBRZENICA</v>
          </cell>
          <cell r="E995" t="str">
            <v>MAZOWIECKA</v>
          </cell>
          <cell r="F995">
            <v>37</v>
          </cell>
          <cell r="G995" t="str">
            <v>PRAŻMÓW</v>
          </cell>
          <cell r="H995">
            <v>5505</v>
          </cell>
          <cell r="I995">
            <v>4</v>
          </cell>
          <cell r="J995" t="str">
            <v>05-505</v>
          </cell>
          <cell r="K995" t="str">
            <v>22 727-05-84</v>
          </cell>
          <cell r="L995" t="str">
            <v>alex176@gazeta.pl</v>
          </cell>
          <cell r="M995" t="str">
            <v>123-092-21-81</v>
          </cell>
        </row>
        <row r="996">
          <cell r="A996" t="str">
            <v>01-46341</v>
          </cell>
          <cell r="B996" t="str">
            <v>GOSPODARSTWO ROLNE RAFAŁ DĄBROWSKI</v>
          </cell>
          <cell r="C996" t="str">
            <v>GR RAFAŁ DĄBROWSKI</v>
          </cell>
          <cell r="D996" t="str">
            <v>KOBYLANY</v>
          </cell>
          <cell r="F996">
            <v>264</v>
          </cell>
          <cell r="G996" t="str">
            <v>SKARYSZEW</v>
          </cell>
          <cell r="H996">
            <v>26640</v>
          </cell>
          <cell r="I996">
            <v>5</v>
          </cell>
          <cell r="J996" t="str">
            <v>26-640</v>
          </cell>
          <cell r="L996" t="str">
            <v>rafal.dabr@gmail.com</v>
          </cell>
          <cell r="M996" t="str">
            <v>796-242-28-77</v>
          </cell>
        </row>
        <row r="997">
          <cell r="A997" t="str">
            <v>01-46351</v>
          </cell>
          <cell r="B997" t="str">
            <v>GOSPODARSTWO ROLNE JAWORSKI MARCIN</v>
          </cell>
          <cell r="C997" t="str">
            <v>GR JAWORSKI MARCIN</v>
          </cell>
          <cell r="D997" t="str">
            <v>GOSTKOWO</v>
          </cell>
          <cell r="F997">
            <v>19</v>
          </cell>
          <cell r="G997" t="str">
            <v>PRZASNYSZ</v>
          </cell>
          <cell r="H997">
            <v>6300</v>
          </cell>
          <cell r="I997">
            <v>4</v>
          </cell>
          <cell r="J997" t="str">
            <v>06-300</v>
          </cell>
          <cell r="K997" t="str">
            <v>29 752-69-97</v>
          </cell>
          <cell r="L997" t="str">
            <v>marcingo21@wp.pl</v>
          </cell>
          <cell r="M997" t="str">
            <v>761-150-40-12</v>
          </cell>
        </row>
        <row r="998">
          <cell r="A998" t="str">
            <v>01-46361</v>
          </cell>
          <cell r="B998" t="str">
            <v>SZLASKI ANDRZEJ STANISŁAW</v>
          </cell>
          <cell r="C998" t="str">
            <v>SZLASKI ANDRZEJ STAN</v>
          </cell>
          <cell r="D998" t="str">
            <v>NIERADOWO</v>
          </cell>
          <cell r="F998">
            <v>12</v>
          </cell>
          <cell r="G998" t="str">
            <v xml:space="preserve"> GOŁYMIN</v>
          </cell>
          <cell r="H998">
            <v>6420</v>
          </cell>
          <cell r="I998">
            <v>4</v>
          </cell>
          <cell r="J998" t="str">
            <v>06-420</v>
          </cell>
          <cell r="K998">
            <v>236111921</v>
          </cell>
          <cell r="L998" t="str">
            <v>rafalszlaski@wp.pl</v>
          </cell>
          <cell r="M998" t="str">
            <v>566-173-13-64</v>
          </cell>
        </row>
        <row r="999">
          <cell r="A999" t="str">
            <v>01-46371</v>
          </cell>
          <cell r="B999" t="str">
            <v>GOSPODARSTWO ROLNE KALICKI LESZEK JÓZEF</v>
          </cell>
          <cell r="C999" t="str">
            <v>GR KALICKI LESZEK</v>
          </cell>
          <cell r="D999" t="str">
            <v>TOCZYSKI PODBORNE</v>
          </cell>
          <cell r="F999">
            <v>62</v>
          </cell>
          <cell r="G999" t="str">
            <v>JABŁONNA LACKA</v>
          </cell>
          <cell r="H999">
            <v>8304</v>
          </cell>
          <cell r="I999">
            <v>4</v>
          </cell>
          <cell r="J999" t="str">
            <v>08-304</v>
          </cell>
          <cell r="L999" t="str">
            <v>leszek_kalicki@wp.pl</v>
          </cell>
          <cell r="M999" t="str">
            <v>823-121-15-40</v>
          </cell>
        </row>
        <row r="1000">
          <cell r="A1000" t="str">
            <v>01-46391</v>
          </cell>
          <cell r="B1000" t="str">
            <v>GOSPODARSTWO ROLNE PODBIELSKI KRZYSZTOF</v>
          </cell>
          <cell r="C1000" t="str">
            <v>GR PODBIELSKI KRZYSZTOF</v>
          </cell>
          <cell r="D1000" t="str">
            <v>SEROCZYN</v>
          </cell>
          <cell r="F1000">
            <v>16</v>
          </cell>
          <cell r="G1000" t="str">
            <v>CZERWIN</v>
          </cell>
          <cell r="H1000">
            <v>7407</v>
          </cell>
          <cell r="I1000">
            <v>4</v>
          </cell>
          <cell r="J1000" t="str">
            <v>07-407</v>
          </cell>
          <cell r="K1000">
            <v>297619013</v>
          </cell>
          <cell r="L1000" t="str">
            <v>podbielskasylwia24@gmail.com</v>
          </cell>
          <cell r="M1000" t="str">
            <v>759-101-22-27</v>
          </cell>
        </row>
        <row r="1001">
          <cell r="A1001" t="str">
            <v>01-46411</v>
          </cell>
          <cell r="B1001" t="str">
            <v>GOSPODARSTWO ROLNE GODLEWSKI RYSZARD</v>
          </cell>
          <cell r="C1001" t="str">
            <v>GR GODLEWSKI RYSZARD</v>
          </cell>
          <cell r="D1001" t="str">
            <v>GRODZICK OŁDAKI</v>
          </cell>
          <cell r="F1001">
            <v>10</v>
          </cell>
          <cell r="G1001" t="str">
            <v>ANDRZEJEWO</v>
          </cell>
          <cell r="H1001">
            <v>7305</v>
          </cell>
          <cell r="I1001">
            <v>4</v>
          </cell>
          <cell r="J1001" t="str">
            <v>07-305</v>
          </cell>
          <cell r="L1001" t="str">
            <v>ryszardgodlewski75@wp.pl</v>
          </cell>
          <cell r="M1001" t="str">
            <v>759-150-82-24</v>
          </cell>
        </row>
        <row r="1002">
          <cell r="A1002" t="str">
            <v>01-46421</v>
          </cell>
          <cell r="B1002" t="str">
            <v>GOSPODARSTWO ROLNO-HODOWLANE WOJTKOWSKI SŁAWOMIR</v>
          </cell>
          <cell r="C1002" t="str">
            <v>GR-H WOJTKOWSKI SŁAWOMIR</v>
          </cell>
          <cell r="D1002" t="str">
            <v>KRAMKOWO LIPSKIE</v>
          </cell>
          <cell r="F1002">
            <v>16</v>
          </cell>
          <cell r="G1002" t="str">
            <v>NUR</v>
          </cell>
          <cell r="H1002">
            <v>7322</v>
          </cell>
          <cell r="I1002">
            <v>4</v>
          </cell>
          <cell r="J1002" t="str">
            <v>07-322</v>
          </cell>
          <cell r="K1002">
            <v>862774363</v>
          </cell>
          <cell r="L1002" t="str">
            <v>radzik880728@wp.pl</v>
          </cell>
          <cell r="M1002" t="str">
            <v>759-150-69-00</v>
          </cell>
        </row>
        <row r="1003">
          <cell r="A1003" t="str">
            <v>01-46481</v>
          </cell>
          <cell r="B1003" t="str">
            <v>GOSPODARSTWO ROLNE BARTKIEWICZ MAREK</v>
          </cell>
          <cell r="C1003" t="str">
            <v>GR BARTKIEWICZ MAREK</v>
          </cell>
          <cell r="D1003" t="str">
            <v>LUBOTYŃ KOLONIA</v>
          </cell>
          <cell r="F1003">
            <v>31</v>
          </cell>
          <cell r="G1003" t="str">
            <v>STARY LUBOTYŃ</v>
          </cell>
          <cell r="H1003">
            <v>7303</v>
          </cell>
          <cell r="I1003">
            <v>4</v>
          </cell>
          <cell r="J1003" t="str">
            <v>07-303</v>
          </cell>
          <cell r="L1003" t="str">
            <v>wagnersa@onet.eu</v>
          </cell>
          <cell r="M1003" t="str">
            <v>759-142-17-99</v>
          </cell>
        </row>
        <row r="1004">
          <cell r="A1004" t="str">
            <v>01-46491</v>
          </cell>
          <cell r="B1004" t="str">
            <v>PRUSACZYK WIESŁAW</v>
          </cell>
          <cell r="C1004" t="str">
            <v>PRUSACZYK WIESŁAW</v>
          </cell>
          <cell r="D1004" t="str">
            <v>PIASECZNIA</v>
          </cell>
          <cell r="F1004">
            <v>41</v>
          </cell>
          <cell r="G1004" t="str">
            <v>KADZIDŁO</v>
          </cell>
          <cell r="H1004">
            <v>7420</v>
          </cell>
          <cell r="I1004">
            <v>4</v>
          </cell>
          <cell r="J1004" t="str">
            <v>07-420</v>
          </cell>
          <cell r="L1004" t="str">
            <v>joanna44@vp.pl</v>
          </cell>
          <cell r="M1004" t="str">
            <v>758-154-10-07</v>
          </cell>
        </row>
        <row r="1005">
          <cell r="A1005" t="str">
            <v>01-46501</v>
          </cell>
          <cell r="B1005" t="str">
            <v>GOSPODARSTWO ROLNO-HODOWLANE KOSSOWSKI JANUSZ JÓZEF</v>
          </cell>
          <cell r="C1005" t="str">
            <v>GR-H KOSSOWSKI JANUSZ JÓZEF</v>
          </cell>
          <cell r="D1005" t="str">
            <v>NUR</v>
          </cell>
          <cell r="E1005" t="str">
            <v>MAŁKIŃSKA</v>
          </cell>
          <cell r="F1005">
            <v>20</v>
          </cell>
          <cell r="G1005" t="str">
            <v>NUR</v>
          </cell>
          <cell r="H1005">
            <v>7322</v>
          </cell>
          <cell r="I1005">
            <v>4</v>
          </cell>
          <cell r="J1005" t="str">
            <v>07-322</v>
          </cell>
          <cell r="L1005" t="str">
            <v>lkossowski@wp.pl</v>
          </cell>
          <cell r="M1005" t="str">
            <v>723-000-30-23</v>
          </cell>
        </row>
        <row r="1006">
          <cell r="A1006" t="str">
            <v>01-46511</v>
          </cell>
          <cell r="B1006" t="str">
            <v>GOSPODARSTWO ROLNO-HODOWLANE ZALEWSKI ANDRZEJ</v>
          </cell>
          <cell r="C1006" t="str">
            <v>GRH ZALEWSKI ANDRZEJ</v>
          </cell>
          <cell r="D1006" t="str">
            <v>TYMIANKI MODERKI</v>
          </cell>
          <cell r="F1006">
            <v>35</v>
          </cell>
          <cell r="G1006" t="str">
            <v>BOGUTY</v>
          </cell>
          <cell r="H1006">
            <v>7325</v>
          </cell>
          <cell r="I1006">
            <v>4</v>
          </cell>
          <cell r="J1006" t="str">
            <v>07-325</v>
          </cell>
          <cell r="L1006" t="str">
            <v>m.zalewski474@wp.pl</v>
          </cell>
          <cell r="M1006" t="str">
            <v>759-145-38-71</v>
          </cell>
        </row>
        <row r="1007">
          <cell r="A1007" t="str">
            <v>01-46521</v>
          </cell>
          <cell r="B1007" t="str">
            <v>ŚWIDERSKI PAWEŁ</v>
          </cell>
          <cell r="C1007" t="str">
            <v>ŚWIDERSKI PAWEŁ</v>
          </cell>
          <cell r="D1007" t="str">
            <v>ZDROJE</v>
          </cell>
          <cell r="F1007">
            <v>83</v>
          </cell>
          <cell r="G1007" t="str">
            <v>STUPSK</v>
          </cell>
          <cell r="H1007">
            <v>6561</v>
          </cell>
          <cell r="I1007">
            <v>4</v>
          </cell>
          <cell r="J1007" t="str">
            <v>06-561</v>
          </cell>
          <cell r="L1007" t="str">
            <v>p.swiderski1986@wp.pl</v>
          </cell>
          <cell r="M1007" t="str">
            <v>569-176-03-82</v>
          </cell>
        </row>
        <row r="1008">
          <cell r="A1008" t="str">
            <v>01-46531</v>
          </cell>
          <cell r="B1008" t="str">
            <v>DRÓŻDŻ WIESŁAW</v>
          </cell>
          <cell r="C1008" t="str">
            <v>DRÓŻDŻ WIESŁAW</v>
          </cell>
          <cell r="D1008" t="str">
            <v>BESTWINY</v>
          </cell>
          <cell r="F1008">
            <v>38</v>
          </cell>
          <cell r="G1008" t="str">
            <v>SIENNICA</v>
          </cell>
          <cell r="H1008">
            <v>5332</v>
          </cell>
          <cell r="I1008">
            <v>4</v>
          </cell>
          <cell r="J1008" t="str">
            <v>05-332</v>
          </cell>
          <cell r="L1008" t="str">
            <v>bartek6127@gmail.com</v>
          </cell>
          <cell r="M1008" t="str">
            <v>822-199-37-71</v>
          </cell>
        </row>
        <row r="1009">
          <cell r="A1009" t="str">
            <v>01-46541</v>
          </cell>
          <cell r="B1009" t="str">
            <v>GOSPODARSTWO ROLNE SAWICKI KRZYSZTOF</v>
          </cell>
          <cell r="C1009" t="str">
            <v>GR SAWICKI KRZYSZTOF</v>
          </cell>
          <cell r="D1009" t="str">
            <v>KOBYLANY GÓRNE</v>
          </cell>
          <cell r="F1009">
            <v>4</v>
          </cell>
          <cell r="G1009" t="str">
            <v>REPKI</v>
          </cell>
          <cell r="H1009">
            <v>8307</v>
          </cell>
          <cell r="I1009">
            <v>4</v>
          </cell>
          <cell r="J1009" t="str">
            <v>08-307</v>
          </cell>
          <cell r="L1009" t="str">
            <v>sawik0@onet.eu</v>
          </cell>
          <cell r="M1009" t="str">
            <v>823-101-47-56</v>
          </cell>
        </row>
        <row r="1010">
          <cell r="A1010" t="str">
            <v>01-46561</v>
          </cell>
          <cell r="B1010" t="str">
            <v>GOSPODARSTWO ROLNE ZAWISTOWSKI PIOTR</v>
          </cell>
          <cell r="C1010" t="str">
            <v>GR ZAWISTOWSKI PIOTR</v>
          </cell>
          <cell r="D1010" t="str">
            <v>SKŁODY PIOTROWICE</v>
          </cell>
          <cell r="F1010">
            <v>2</v>
          </cell>
          <cell r="G1010" t="str">
            <v>ZARĘBY KOŚCIELNE</v>
          </cell>
          <cell r="H1010">
            <v>7323</v>
          </cell>
          <cell r="I1010">
            <v>4</v>
          </cell>
          <cell r="J1010" t="str">
            <v>07-323</v>
          </cell>
          <cell r="K1010" t="str">
            <v>86 270-63-11</v>
          </cell>
          <cell r="L1010" t="str">
            <v>zawistowskipiotr75@gmail.com</v>
          </cell>
          <cell r="M1010" t="str">
            <v>759-145-15-76</v>
          </cell>
        </row>
        <row r="1011">
          <cell r="A1011" t="str">
            <v>01-46571</v>
          </cell>
          <cell r="B1011" t="str">
            <v>KOWALSKI MAREK</v>
          </cell>
          <cell r="C1011" t="str">
            <v>KOWALSKI MAREK</v>
          </cell>
          <cell r="D1011" t="str">
            <v>HUMIĘCINO ANDRYCHY</v>
          </cell>
          <cell r="F1011">
            <v>12</v>
          </cell>
          <cell r="G1011" t="str">
            <v>GRUDUSK</v>
          </cell>
          <cell r="H1011">
            <v>6460</v>
          </cell>
          <cell r="I1011">
            <v>4</v>
          </cell>
          <cell r="J1011" t="str">
            <v>06-460</v>
          </cell>
          <cell r="L1011" t="str">
            <v>marekkowalski113@wp.pl</v>
          </cell>
          <cell r="M1011" t="str">
            <v>566-17-41-262</v>
          </cell>
        </row>
        <row r="1012">
          <cell r="A1012" t="str">
            <v>01-46581</v>
          </cell>
          <cell r="B1012" t="str">
            <v>MŁYŃSKI DARIUSZ</v>
          </cell>
          <cell r="C1012" t="str">
            <v>MŁYŃSKI DARIUSZ</v>
          </cell>
          <cell r="D1012" t="str">
            <v>CHMIELEWO WIELKIE</v>
          </cell>
          <cell r="F1012">
            <v>27</v>
          </cell>
          <cell r="G1012" t="str">
            <v>WIECZFNIA KOŚCIELNA</v>
          </cell>
          <cell r="H1012">
            <v>6513</v>
          </cell>
          <cell r="I1012">
            <v>4</v>
          </cell>
          <cell r="J1012" t="str">
            <v>06-513</v>
          </cell>
          <cell r="L1012" t="str">
            <v>karolinamynska@gmail.com</v>
          </cell>
          <cell r="M1012" t="str">
            <v>761-142-31-53</v>
          </cell>
        </row>
        <row r="1013">
          <cell r="A1013" t="str">
            <v>01-46591</v>
          </cell>
          <cell r="B1013" t="str">
            <v>KOWALEWSKI PIOTR</v>
          </cell>
          <cell r="C1013" t="str">
            <v>KOWALEWSKI PIOTR</v>
          </cell>
          <cell r="D1013" t="str">
            <v>ZALESIE</v>
          </cell>
          <cell r="F1013">
            <v>89</v>
          </cell>
          <cell r="G1013" t="str">
            <v>KRASNE</v>
          </cell>
          <cell r="H1013">
            <v>6408</v>
          </cell>
          <cell r="I1013">
            <v>4</v>
          </cell>
          <cell r="J1013" t="str">
            <v>06-408</v>
          </cell>
          <cell r="L1013" t="str">
            <v>sebek.adam@wp.pl</v>
          </cell>
          <cell r="M1013" t="str">
            <v>761-134-64-06</v>
          </cell>
        </row>
        <row r="1014">
          <cell r="A1014" t="str">
            <v>01-46601</v>
          </cell>
          <cell r="B1014" t="str">
            <v>GOSPODARSTWO ROLNE ŁUCZKOWSKI MARIUSZ</v>
          </cell>
          <cell r="C1014" t="str">
            <v>GR ŁUCZKOWSKI MARIUSZ</v>
          </cell>
          <cell r="D1014" t="str">
            <v>KOŁACZKÓW</v>
          </cell>
          <cell r="E1014" t="str">
            <v>WSPÓLNA</v>
          </cell>
          <cell r="F1014">
            <v>27</v>
          </cell>
          <cell r="G1014" t="str">
            <v>OPINOGÓRA GÓRNA</v>
          </cell>
          <cell r="H1014">
            <v>6406</v>
          </cell>
          <cell r="I1014">
            <v>4</v>
          </cell>
          <cell r="J1014" t="str">
            <v>06-406</v>
          </cell>
          <cell r="K1014">
            <v>236711613</v>
          </cell>
          <cell r="L1014" t="str">
            <v>mluczek7@wp.pl</v>
          </cell>
          <cell r="M1014" t="str">
            <v>566-171-03-85</v>
          </cell>
        </row>
        <row r="1015">
          <cell r="A1015" t="str">
            <v>01-46621</v>
          </cell>
          <cell r="B1015" t="str">
            <v>DOBRZYŃSKI EUGENIUSZ</v>
          </cell>
          <cell r="C1015" t="str">
            <v>DOBRZYŃSKI EUGENIUSZ</v>
          </cell>
          <cell r="D1015" t="str">
            <v>BIELANY JAROSŁAWY</v>
          </cell>
          <cell r="F1015">
            <v>12</v>
          </cell>
          <cell r="G1015" t="str">
            <v>BIELANY</v>
          </cell>
          <cell r="H1015">
            <v>8311</v>
          </cell>
          <cell r="I1015">
            <v>4</v>
          </cell>
          <cell r="J1015" t="str">
            <v>08-311</v>
          </cell>
          <cell r="L1015" t="str">
            <v>lukasz12324@poczta.onet.pl</v>
          </cell>
          <cell r="M1015" t="str">
            <v>823-113-59-68</v>
          </cell>
        </row>
        <row r="1016">
          <cell r="A1016" t="str">
            <v>01-46631</v>
          </cell>
          <cell r="B1016" t="str">
            <v>CYMBALAK WIESŁAW</v>
          </cell>
          <cell r="C1016" t="str">
            <v>CYMBALAK WIESŁAW</v>
          </cell>
          <cell r="D1016" t="str">
            <v>KAŁĘCZYN</v>
          </cell>
          <cell r="F1016">
            <v>2</v>
          </cell>
          <cell r="G1016" t="str">
            <v>NUR</v>
          </cell>
          <cell r="H1016">
            <v>7322</v>
          </cell>
          <cell r="I1016">
            <v>4</v>
          </cell>
          <cell r="J1016" t="str">
            <v>07-322</v>
          </cell>
          <cell r="L1016" t="str">
            <v>wieslaw.cymbalak@wp.pl</v>
          </cell>
          <cell r="M1016" t="str">
            <v>759-151-39-69</v>
          </cell>
        </row>
        <row r="1017">
          <cell r="A1017" t="str">
            <v>01-46651</v>
          </cell>
          <cell r="B1017" t="str">
            <v>GOSPODARSTWO ROLNE KOZŁOWSKI STEFAN</v>
          </cell>
          <cell r="C1017" t="str">
            <v>GR KOZŁOWSKI STEFAN</v>
          </cell>
          <cell r="D1017" t="str">
            <v>WYKROT</v>
          </cell>
          <cell r="F1017">
            <v>35</v>
          </cell>
          <cell r="G1017" t="str">
            <v>MYSZYNIEC</v>
          </cell>
          <cell r="H1017">
            <v>7430</v>
          </cell>
          <cell r="I1017">
            <v>4</v>
          </cell>
          <cell r="J1017" t="str">
            <v>07-430</v>
          </cell>
          <cell r="K1017">
            <v>663416397</v>
          </cell>
          <cell r="L1017" t="str">
            <v>mariuszkoz6320@wp.pl</v>
          </cell>
          <cell r="M1017" t="str">
            <v>758-155-50-96</v>
          </cell>
        </row>
        <row r="1018">
          <cell r="A1018" t="str">
            <v>01-46661</v>
          </cell>
          <cell r="B1018" t="str">
            <v>GOSPODARSTWO ROLNO-HODOWLANE KULESZA DARIUSZ</v>
          </cell>
          <cell r="C1018" t="str">
            <v>GRH KULESZA DARIUSZ</v>
          </cell>
          <cell r="D1018" t="str">
            <v>KULESZKI-NIENAŁTY</v>
          </cell>
          <cell r="F1018">
            <v>6</v>
          </cell>
          <cell r="G1018" t="str">
            <v>ANDRZEJEWO</v>
          </cell>
          <cell r="H1018">
            <v>7305</v>
          </cell>
          <cell r="I1018">
            <v>4</v>
          </cell>
          <cell r="J1018" t="str">
            <v>07-305</v>
          </cell>
          <cell r="L1018" t="str">
            <v>ZOFIAKULESZA@HOTMAIL.COM</v>
          </cell>
          <cell r="M1018" t="str">
            <v>759-151-88-72</v>
          </cell>
        </row>
        <row r="1019">
          <cell r="A1019" t="str">
            <v>01-46671</v>
          </cell>
          <cell r="B1019" t="str">
            <v>GOSPODARSTWO ROLNE MICHAŁ NIEMIRA</v>
          </cell>
          <cell r="C1019" t="str">
            <v>GR MICHAŁ NIEMIRA</v>
          </cell>
          <cell r="D1019" t="str">
            <v>SZULBORZE WIELKIE</v>
          </cell>
          <cell r="E1019" t="str">
            <v>WITOSA</v>
          </cell>
          <cell r="F1019">
            <v>4</v>
          </cell>
          <cell r="G1019" t="str">
            <v>SZULBORZE WIELKIE</v>
          </cell>
          <cell r="H1019">
            <v>7324</v>
          </cell>
          <cell r="I1019">
            <v>4</v>
          </cell>
          <cell r="J1019" t="str">
            <v>07-324</v>
          </cell>
          <cell r="L1019" t="str">
            <v>b.niemira@interia.pl</v>
          </cell>
          <cell r="M1019" t="str">
            <v>759-160-06-68</v>
          </cell>
        </row>
        <row r="1020">
          <cell r="A1020" t="str">
            <v>01-46681</v>
          </cell>
          <cell r="B1020" t="str">
            <v>GOSPODARSTWO ROLNE ZGLINICKI TOMASZ</v>
          </cell>
          <cell r="C1020" t="str">
            <v>GR ZGLINICKI TOMASZ</v>
          </cell>
          <cell r="D1020" t="str">
            <v>SIERAKOWO</v>
          </cell>
          <cell r="F1020">
            <v>17</v>
          </cell>
          <cell r="G1020" t="str">
            <v>RACIĄŻ</v>
          </cell>
          <cell r="H1020">
            <v>9140</v>
          </cell>
          <cell r="I1020">
            <v>4</v>
          </cell>
          <cell r="J1020" t="str">
            <v>09-140</v>
          </cell>
          <cell r="K1020" t="str">
            <v>23 679-21-04</v>
          </cell>
          <cell r="L1020" t="str">
            <v>madziorek_zg@wp.pl</v>
          </cell>
          <cell r="M1020" t="str">
            <v>567-176-19-87</v>
          </cell>
        </row>
        <row r="1021">
          <cell r="A1021" t="str">
            <v>01-46701</v>
          </cell>
          <cell r="B1021" t="str">
            <v>PARYS DARIUSZ</v>
          </cell>
          <cell r="C1021" t="str">
            <v>PARYS DARIUSZ</v>
          </cell>
          <cell r="D1021" t="str">
            <v>LIW</v>
          </cell>
          <cell r="E1021" t="str">
            <v>SENATORSKA</v>
          </cell>
          <cell r="F1021">
            <v>25</v>
          </cell>
          <cell r="G1021" t="str">
            <v>WĘGRÓW</v>
          </cell>
          <cell r="H1021">
            <v>7100</v>
          </cell>
          <cell r="I1021">
            <v>4</v>
          </cell>
          <cell r="J1021" t="str">
            <v>07-100</v>
          </cell>
          <cell r="M1021" t="str">
            <v>824-102-84-93</v>
          </cell>
        </row>
        <row r="1022">
          <cell r="A1022" t="str">
            <v>01-46711</v>
          </cell>
          <cell r="B1022" t="str">
            <v>GOSPODARSTWO ROLNE PRZYBYSZ GRAŻYNA</v>
          </cell>
          <cell r="C1022" t="str">
            <v>GR PRZYBYSZ GRAŻYNA</v>
          </cell>
          <cell r="D1022" t="str">
            <v>KRAWCOWIZNA</v>
          </cell>
          <cell r="F1022">
            <v>106</v>
          </cell>
          <cell r="G1022" t="str">
            <v>STRACHÓWKA</v>
          </cell>
          <cell r="H1022">
            <v>5282</v>
          </cell>
          <cell r="I1022">
            <v>4</v>
          </cell>
          <cell r="J1022" t="str">
            <v>05-282</v>
          </cell>
          <cell r="K1022" t="str">
            <v>25 676-07-22</v>
          </cell>
          <cell r="L1022" t="str">
            <v>krzychu1010@poczta.onet.pl</v>
          </cell>
          <cell r="M1022" t="str">
            <v>822-178-75-92</v>
          </cell>
        </row>
        <row r="1023">
          <cell r="A1023" t="str">
            <v>01-46731</v>
          </cell>
          <cell r="B1023" t="str">
            <v>GOSPODARSTWO ROLNE GNAS GRZEGORZ KRZYSZTOF</v>
          </cell>
          <cell r="C1023" t="str">
            <v>GR GNAS GRZEGORZ KRZYSZTOF</v>
          </cell>
          <cell r="D1023" t="str">
            <v>GOŁONIWY</v>
          </cell>
          <cell r="F1023">
            <v>4</v>
          </cell>
          <cell r="G1023" t="str">
            <v>PŁONIAWY</v>
          </cell>
          <cell r="H1023">
            <v>6210</v>
          </cell>
          <cell r="I1023">
            <v>4</v>
          </cell>
          <cell r="J1023" t="str">
            <v>06-210</v>
          </cell>
          <cell r="K1023">
            <v>295930295</v>
          </cell>
          <cell r="L1023" t="str">
            <v>g-gnas@wp.pl</v>
          </cell>
          <cell r="M1023" t="str">
            <v>757-109-99-81</v>
          </cell>
        </row>
        <row r="1024">
          <cell r="A1024" t="str">
            <v>01-46761</v>
          </cell>
          <cell r="B1024" t="str">
            <v>GOSPODARSTWO ROLNE WOLSKA DOROTA</v>
          </cell>
          <cell r="C1024" t="str">
            <v>GR WOLSKA DOROTA</v>
          </cell>
          <cell r="D1024" t="str">
            <v>SZYDŁÓWKA</v>
          </cell>
          <cell r="F1024">
            <v>72</v>
          </cell>
          <cell r="G1024" t="str">
            <v>OLSZANKA</v>
          </cell>
          <cell r="H1024">
            <v>8207</v>
          </cell>
          <cell r="I1024">
            <v>4</v>
          </cell>
          <cell r="J1024" t="str">
            <v>08-207</v>
          </cell>
          <cell r="K1024" t="str">
            <v>(83) 357-55-17</v>
          </cell>
          <cell r="L1024" t="str">
            <v>mleczna.zagroda@wp.pl</v>
          </cell>
          <cell r="M1024" t="str">
            <v>496-017-97-67</v>
          </cell>
        </row>
        <row r="1025">
          <cell r="A1025" t="str">
            <v>01-46791</v>
          </cell>
          <cell r="B1025" t="str">
            <v>GOSPODARSTWO ROLNE GROCKI ARKADIUSZ</v>
          </cell>
          <cell r="C1025" t="str">
            <v>GR GROCKI ARKADIUSZ</v>
          </cell>
          <cell r="D1025" t="str">
            <v>LIPOWIEC KOŚCIELNY</v>
          </cell>
          <cell r="F1025">
            <v>157</v>
          </cell>
          <cell r="G1025" t="str">
            <v>LIPOWIEC KOŚCIELNY</v>
          </cell>
          <cell r="H1025">
            <v>6545</v>
          </cell>
          <cell r="I1025">
            <v>4</v>
          </cell>
          <cell r="J1025" t="str">
            <v>06-545</v>
          </cell>
          <cell r="K1025" t="str">
            <v>23 655-51-31</v>
          </cell>
          <cell r="L1025" t="str">
            <v>aldona_g@poczta.fm</v>
          </cell>
          <cell r="M1025" t="str">
            <v>569-16-52-333</v>
          </cell>
        </row>
        <row r="1026">
          <cell r="A1026" t="str">
            <v>01-46831</v>
          </cell>
          <cell r="B1026" t="str">
            <v>GOSPODARSTWO ROLNE STYŚ JAROSŁAW</v>
          </cell>
          <cell r="C1026" t="str">
            <v>GR STYŚ JAROSŁAW</v>
          </cell>
          <cell r="D1026" t="str">
            <v>RUCHNA</v>
          </cell>
          <cell r="F1026">
            <v>158</v>
          </cell>
          <cell r="G1026" t="str">
            <v>WĘGRÓW</v>
          </cell>
          <cell r="H1026">
            <v>7100</v>
          </cell>
          <cell r="I1026">
            <v>4</v>
          </cell>
          <cell r="J1026" t="str">
            <v>07-100</v>
          </cell>
          <cell r="K1026">
            <v>257919365</v>
          </cell>
          <cell r="L1026" t="str">
            <v>lukasz.stys@op.pl</v>
          </cell>
          <cell r="M1026" t="str">
            <v>824-162-43-44</v>
          </cell>
        </row>
        <row r="1027">
          <cell r="A1027" t="str">
            <v>01-46841</v>
          </cell>
          <cell r="B1027" t="str">
            <v>GOSPODARSTWO ROLNE ZAORSKI WIESŁAW</v>
          </cell>
          <cell r="C1027" t="str">
            <v>GR ZAORSKI WIESŁAW</v>
          </cell>
          <cell r="D1027" t="str">
            <v>ŁADY MANS</v>
          </cell>
          <cell r="F1027">
            <v>3</v>
          </cell>
          <cell r="G1027" t="str">
            <v>CZERWIN</v>
          </cell>
          <cell r="H1027">
            <v>7407</v>
          </cell>
          <cell r="I1027">
            <v>4</v>
          </cell>
          <cell r="J1027" t="str">
            <v>07-407</v>
          </cell>
          <cell r="L1027" t="str">
            <v>zaorskilady@wp.pl</v>
          </cell>
          <cell r="M1027" t="str">
            <v>758-192-23-01</v>
          </cell>
        </row>
        <row r="1028">
          <cell r="A1028" t="str">
            <v>01-46861</v>
          </cell>
          <cell r="B1028" t="str">
            <v>GOSPODARSTWO ROLNE ŁAZICKI MAREK GRZEGORZ</v>
          </cell>
          <cell r="C1028" t="str">
            <v>GR ŁAZICKI MAREK GRZEGORZ</v>
          </cell>
          <cell r="D1028" t="str">
            <v>CHMIELEWO WIELKIE</v>
          </cell>
          <cell r="F1028">
            <v>10</v>
          </cell>
          <cell r="G1028" t="str">
            <v>WIECZFNIA KOŚCIELNA</v>
          </cell>
          <cell r="H1028">
            <v>6513</v>
          </cell>
          <cell r="I1028">
            <v>4</v>
          </cell>
          <cell r="J1028" t="str">
            <v>06-513</v>
          </cell>
          <cell r="L1028" t="str">
            <v>hania197802@wp.pl</v>
          </cell>
          <cell r="M1028" t="str">
            <v>569-113-62-06</v>
          </cell>
        </row>
        <row r="1029">
          <cell r="A1029" t="str">
            <v>01-46871</v>
          </cell>
          <cell r="B1029" t="str">
            <v>ROSTKOWSKI BOGDAN</v>
          </cell>
          <cell r="C1029" t="str">
            <v>ROSTKOWSKI BOGDAN</v>
          </cell>
          <cell r="D1029" t="str">
            <v>NOWA RUSKOŁĘKA</v>
          </cell>
          <cell r="F1029">
            <v>53</v>
          </cell>
          <cell r="G1029" t="str">
            <v>ANDRZEJEWO</v>
          </cell>
          <cell r="H1029">
            <v>7305</v>
          </cell>
          <cell r="I1029">
            <v>4</v>
          </cell>
          <cell r="J1029" t="str">
            <v>07-305</v>
          </cell>
          <cell r="L1029" t="str">
            <v>rostkowski.adam99@gmail.com</v>
          </cell>
          <cell r="M1029" t="str">
            <v>723-12-17-938</v>
          </cell>
        </row>
        <row r="1030">
          <cell r="A1030" t="str">
            <v>01-46881</v>
          </cell>
          <cell r="B1030" t="str">
            <v>GOSPODARSTWO ROLNO - HODOWLANE WIŚNIEWSKI KAROL</v>
          </cell>
          <cell r="C1030" t="str">
            <v>GRH WIŚNIEWSKI KAROL</v>
          </cell>
          <cell r="D1030" t="str">
            <v>KAŁĘCZYN</v>
          </cell>
          <cell r="F1030">
            <v>35</v>
          </cell>
          <cell r="G1030" t="str">
            <v>NUR</v>
          </cell>
          <cell r="H1030">
            <v>7322</v>
          </cell>
          <cell r="I1030">
            <v>4</v>
          </cell>
          <cell r="J1030" t="str">
            <v>07-322</v>
          </cell>
          <cell r="M1030" t="str">
            <v>759-151-38-05</v>
          </cell>
        </row>
        <row r="1031">
          <cell r="A1031" t="str">
            <v>01-46891</v>
          </cell>
          <cell r="B1031" t="str">
            <v>GOSPODARSTWO ROLNE JASZCZUK MAREK</v>
          </cell>
          <cell r="C1031" t="str">
            <v>GR JASZCZUK MAREK</v>
          </cell>
          <cell r="D1031" t="str">
            <v>BORYCHÓW</v>
          </cell>
          <cell r="F1031">
            <v>9</v>
          </cell>
          <cell r="G1031" t="str">
            <v>REPKI</v>
          </cell>
          <cell r="H1031">
            <v>8307</v>
          </cell>
          <cell r="I1031">
            <v>4</v>
          </cell>
          <cell r="J1031" t="str">
            <v>08-307</v>
          </cell>
          <cell r="L1031" t="str">
            <v>agoral@deheus.com</v>
          </cell>
          <cell r="M1031" t="str">
            <v>823-149-42-07</v>
          </cell>
        </row>
        <row r="1032">
          <cell r="A1032" t="str">
            <v>01-46911</v>
          </cell>
          <cell r="B1032" t="str">
            <v>GOSPODARSTWO ROLNE MIERZEJEWSKA MAŁGORZATA</v>
          </cell>
          <cell r="C1032" t="str">
            <v>GR MIERZEJEWSKA MAŁGORZATA</v>
          </cell>
          <cell r="D1032" t="str">
            <v>POBRATYMY</v>
          </cell>
          <cell r="F1032">
            <v>8</v>
          </cell>
          <cell r="G1032" t="str">
            <v>GRĘBKÓW</v>
          </cell>
          <cell r="H1032">
            <v>7110</v>
          </cell>
          <cell r="I1032">
            <v>4</v>
          </cell>
          <cell r="J1032" t="str">
            <v>07-110</v>
          </cell>
          <cell r="L1032" t="str">
            <v>malgorzata1301@op.pl</v>
          </cell>
          <cell r="M1032" t="str">
            <v>824-169-22-80</v>
          </cell>
        </row>
        <row r="1033">
          <cell r="A1033" t="str">
            <v>01-46921</v>
          </cell>
          <cell r="B1033" t="str">
            <v>GOSPODARSTWO ROLNE ZBIGNIEW OSSOWSKI</v>
          </cell>
          <cell r="C1033" t="str">
            <v>GR ZBIGNIEW OSSOWSKI</v>
          </cell>
          <cell r="D1033" t="str">
            <v>WRÓBLEWO</v>
          </cell>
          <cell r="F1033" t="str">
            <v>58 A</v>
          </cell>
          <cell r="G1033" t="str">
            <v>RADZANÓW</v>
          </cell>
          <cell r="H1033">
            <v>6540</v>
          </cell>
          <cell r="I1033">
            <v>4</v>
          </cell>
          <cell r="J1033" t="str">
            <v>06-540</v>
          </cell>
          <cell r="L1033" t="str">
            <v>oska3210@wp.pl</v>
          </cell>
          <cell r="M1033" t="str">
            <v>569-16-56-331</v>
          </cell>
        </row>
        <row r="1034">
          <cell r="A1034" t="str">
            <v>01-46941</v>
          </cell>
          <cell r="B1034" t="str">
            <v>GOSPODARSTWO ROLNE GRZEGORZ WOJCIECH ŚMIGIELSKI</v>
          </cell>
          <cell r="C1034" t="str">
            <v>GR GRZEGORZ W. ŚMIGIELSKI</v>
          </cell>
          <cell r="D1034" t="str">
            <v>WĘGRA</v>
          </cell>
          <cell r="F1034">
            <v>67</v>
          </cell>
          <cell r="G1034" t="str">
            <v>CZERNICE BOROWE</v>
          </cell>
          <cell r="H1034">
            <v>6415</v>
          </cell>
          <cell r="I1034">
            <v>4</v>
          </cell>
          <cell r="J1034" t="str">
            <v>06-415</v>
          </cell>
          <cell r="L1034" t="str">
            <v>marta.kociecka@o2.pl</v>
          </cell>
          <cell r="M1034" t="str">
            <v>761-147-93-08</v>
          </cell>
        </row>
        <row r="1035">
          <cell r="A1035" t="str">
            <v>01-46961</v>
          </cell>
          <cell r="B1035" t="str">
            <v>WRÓBLEWSKI ANDRZEJ</v>
          </cell>
          <cell r="C1035" t="str">
            <v>WRÓBLEWSKI ANDRZEJ</v>
          </cell>
          <cell r="D1035" t="str">
            <v>JULIANOWO</v>
          </cell>
          <cell r="F1035">
            <v>5</v>
          </cell>
          <cell r="G1035" t="str">
            <v>SIEMIĄTKOWO</v>
          </cell>
          <cell r="H1035">
            <v>9135</v>
          </cell>
          <cell r="I1035">
            <v>4</v>
          </cell>
          <cell r="J1035" t="str">
            <v>09-135</v>
          </cell>
          <cell r="K1035" t="str">
            <v>23 678-11-03</v>
          </cell>
          <cell r="L1035" t="str">
            <v>awroblewski735@gmail.com</v>
          </cell>
          <cell r="M1035" t="str">
            <v>511-01-80-112</v>
          </cell>
        </row>
        <row r="1036">
          <cell r="A1036" t="str">
            <v>01-46971</v>
          </cell>
          <cell r="B1036" t="str">
            <v>CHRZANOWSKI WOJCIECH</v>
          </cell>
          <cell r="C1036" t="str">
            <v>CHRZANOWSKI WOJCIECH</v>
          </cell>
          <cell r="D1036" t="str">
            <v>RZECHOWO WIELKIE</v>
          </cell>
          <cell r="F1036">
            <v>29</v>
          </cell>
          <cell r="G1036" t="str">
            <v>SYPNIEWO</v>
          </cell>
          <cell r="H1036">
            <v>6213</v>
          </cell>
          <cell r="I1036">
            <v>4</v>
          </cell>
          <cell r="J1036" t="str">
            <v>06-213</v>
          </cell>
          <cell r="L1036" t="str">
            <v>wojciechchrzanowski11@gmail.com</v>
          </cell>
          <cell r="M1036" t="str">
            <v>757-128-27-80</v>
          </cell>
        </row>
        <row r="1037">
          <cell r="A1037" t="str">
            <v>01-47001</v>
          </cell>
          <cell r="B1037" t="str">
            <v>GOSPODARSTWO ROLNE LENART AGNIESZKA</v>
          </cell>
          <cell r="C1037" t="str">
            <v>GR LENART AGNIESZKA</v>
          </cell>
          <cell r="D1037" t="str">
            <v>MALINOWO STARE</v>
          </cell>
          <cell r="F1037">
            <v>24</v>
          </cell>
          <cell r="G1037" t="str">
            <v>CZERWIN</v>
          </cell>
          <cell r="H1037">
            <v>7407</v>
          </cell>
          <cell r="I1037">
            <v>4</v>
          </cell>
          <cell r="J1037" t="str">
            <v>07-407</v>
          </cell>
          <cell r="K1037">
            <v>297614904</v>
          </cell>
          <cell r="L1037" t="str">
            <v>glenart88@wp.pl</v>
          </cell>
          <cell r="M1037" t="str">
            <v>758-186-25-27</v>
          </cell>
        </row>
        <row r="1038">
          <cell r="A1038" t="str">
            <v>01-47031</v>
          </cell>
          <cell r="B1038" t="str">
            <v>GOSPODARSTWO ROLNE BŁOŃSKI ADAM</v>
          </cell>
          <cell r="C1038" t="str">
            <v>GR BŁOŃSKI ADAM</v>
          </cell>
          <cell r="D1038" t="str">
            <v>BIERNATY ŚREDNIE</v>
          </cell>
          <cell r="F1038" t="str">
            <v>42/2</v>
          </cell>
          <cell r="G1038" t="str">
            <v>ŁOSICE</v>
          </cell>
          <cell r="H1038">
            <v>8200</v>
          </cell>
          <cell r="I1038">
            <v>4</v>
          </cell>
          <cell r="J1038" t="str">
            <v>08-200</v>
          </cell>
          <cell r="L1038" t="str">
            <v>adamblonski58@o2.pl</v>
          </cell>
          <cell r="M1038" t="str">
            <v>537-130-24-88</v>
          </cell>
        </row>
        <row r="1039">
          <cell r="A1039" t="str">
            <v>01-47041</v>
          </cell>
          <cell r="B1039" t="str">
            <v>STRĄK JAROSŁAW PAWEŁ</v>
          </cell>
          <cell r="C1039" t="str">
            <v>STRĄK JAROSŁAW PAWEŁ</v>
          </cell>
          <cell r="D1039" t="str">
            <v>BŁOTKI</v>
          </cell>
          <cell r="F1039">
            <v>1</v>
          </cell>
          <cell r="G1039" t="str">
            <v>STOCZEK WĘGROWSKI</v>
          </cell>
          <cell r="H1039">
            <v>7104</v>
          </cell>
          <cell r="I1039">
            <v>4</v>
          </cell>
          <cell r="J1039" t="str">
            <v>07-104</v>
          </cell>
          <cell r="L1039" t="str">
            <v>ola.bernhard@interia.pl</v>
          </cell>
          <cell r="M1039" t="str">
            <v>824-12-59-896</v>
          </cell>
        </row>
        <row r="1040">
          <cell r="A1040" t="str">
            <v>01-47051</v>
          </cell>
          <cell r="B1040" t="str">
            <v>JEZNACH JANUSZ</v>
          </cell>
          <cell r="C1040" t="str">
            <v>JEZNACH JANUSZ</v>
          </cell>
          <cell r="D1040" t="str">
            <v>CUMINO</v>
          </cell>
          <cell r="F1040">
            <v>4</v>
          </cell>
          <cell r="G1040" t="str">
            <v>NACPOLSK</v>
          </cell>
          <cell r="H1040">
            <v>9162</v>
          </cell>
          <cell r="I1040">
            <v>4</v>
          </cell>
          <cell r="J1040" t="str">
            <v>09-162</v>
          </cell>
          <cell r="M1040" t="str">
            <v>567-148-52-40</v>
          </cell>
        </row>
        <row r="1041">
          <cell r="A1041" t="str">
            <v>01-47061</v>
          </cell>
          <cell r="B1041" t="str">
            <v>GOSPODARSTWO ROLNE JEZNACH WALDEMAR</v>
          </cell>
          <cell r="C1041" t="str">
            <v>GR JEZNACH WALDEMAR</v>
          </cell>
          <cell r="D1041" t="str">
            <v>LIPA</v>
          </cell>
          <cell r="F1041" t="str">
            <v>23A</v>
          </cell>
          <cell r="G1041" t="str">
            <v>JEDNOROŻEC</v>
          </cell>
          <cell r="H1041">
            <v>6323</v>
          </cell>
          <cell r="I1041">
            <v>4</v>
          </cell>
          <cell r="J1041" t="str">
            <v>06-323</v>
          </cell>
          <cell r="L1041" t="str">
            <v>bozena_jeznach@hotmail.com</v>
          </cell>
          <cell r="M1041" t="str">
            <v>761-10-57-748</v>
          </cell>
        </row>
        <row r="1042">
          <cell r="A1042" t="str">
            <v>01-47081</v>
          </cell>
          <cell r="B1042" t="str">
            <v>LEWANDOWSKI GRZEGORZ</v>
          </cell>
          <cell r="C1042" t="str">
            <v>LEWANDOWSKI GRZEGORZ</v>
          </cell>
          <cell r="D1042" t="str">
            <v>OPINOGÓRA DOLNA</v>
          </cell>
          <cell r="F1042">
            <v>18</v>
          </cell>
          <cell r="G1042" t="str">
            <v>OPINOGÓRA GÓRNA</v>
          </cell>
          <cell r="H1042">
            <v>6406</v>
          </cell>
          <cell r="I1042">
            <v>4</v>
          </cell>
          <cell r="J1042" t="str">
            <v>06-406</v>
          </cell>
          <cell r="L1042" t="str">
            <v>ursus-1224@wp.pl</v>
          </cell>
          <cell r="M1042" t="str">
            <v>566-171-51-29</v>
          </cell>
        </row>
        <row r="1043">
          <cell r="A1043" t="str">
            <v>01-47091</v>
          </cell>
          <cell r="B1043" t="str">
            <v>GOSPODARSTWO ROLNE JAWOROWSKI TADEUSZ</v>
          </cell>
          <cell r="C1043" t="str">
            <v>GR JAWOROWSKI TADEUSZ</v>
          </cell>
          <cell r="D1043" t="str">
            <v>ROGOWO - FOLWARK</v>
          </cell>
          <cell r="F1043">
            <v>11</v>
          </cell>
          <cell r="G1043" t="str">
            <v>LUBOTYŃ STARY</v>
          </cell>
          <cell r="H1043">
            <v>7303</v>
          </cell>
          <cell r="I1043">
            <v>4</v>
          </cell>
          <cell r="J1043" t="str">
            <v>07-303</v>
          </cell>
          <cell r="K1043" t="str">
            <v>29 645-93-33</v>
          </cell>
          <cell r="L1043" t="str">
            <v>rogowo11@gmail.com</v>
          </cell>
          <cell r="M1043" t="str">
            <v>759-130-03-63</v>
          </cell>
        </row>
        <row r="1044">
          <cell r="A1044" t="str">
            <v>01-47111</v>
          </cell>
          <cell r="B1044" t="str">
            <v>GOSPODARSTWO ROLNE MIECZKOWSKI PIOTR</v>
          </cell>
          <cell r="C1044" t="str">
            <v>GR MIECZKOWSKI PIOTR</v>
          </cell>
          <cell r="D1044" t="str">
            <v>MIECZKI POZIEMAKI</v>
          </cell>
          <cell r="F1044">
            <v>11</v>
          </cell>
          <cell r="G1044" t="str">
            <v>TROSZYN</v>
          </cell>
          <cell r="H1044">
            <v>7405</v>
          </cell>
          <cell r="I1044">
            <v>4</v>
          </cell>
          <cell r="J1044" t="str">
            <v>07-405</v>
          </cell>
          <cell r="K1044">
            <v>297615622</v>
          </cell>
          <cell r="L1044" t="str">
            <v>SYLO56SYLO56@WP.PL</v>
          </cell>
          <cell r="M1044" t="str">
            <v>758-200-21-98</v>
          </cell>
        </row>
        <row r="1045">
          <cell r="A1045" t="str">
            <v>01-47121</v>
          </cell>
          <cell r="B1045" t="str">
            <v>BALCERZAK ANDRZEJ</v>
          </cell>
          <cell r="C1045" t="str">
            <v>BALCERZAK ANDRZEJ</v>
          </cell>
          <cell r="D1045" t="str">
            <v>KOŚCIESZE</v>
          </cell>
          <cell r="F1045">
            <v>48</v>
          </cell>
          <cell r="G1045" t="str">
            <v>ŚWIERCZE</v>
          </cell>
          <cell r="H1045">
            <v>6150</v>
          </cell>
          <cell r="I1045">
            <v>4</v>
          </cell>
          <cell r="J1045" t="str">
            <v>06-150</v>
          </cell>
          <cell r="L1045" t="str">
            <v>andrzej123qa@wp.pl</v>
          </cell>
          <cell r="M1045" t="str">
            <v>568-116-26-79</v>
          </cell>
        </row>
        <row r="1046">
          <cell r="A1046" t="str">
            <v>01-47131</v>
          </cell>
          <cell r="B1046" t="str">
            <v>GOSPODARSTWO ROLNE PRZEMYSŁAW SEBASTIAN ZBIEJCZYK</v>
          </cell>
          <cell r="C1046" t="str">
            <v>GR PRZEMYSŁAW ZBIEJCZYK</v>
          </cell>
          <cell r="D1046" t="str">
            <v>MALINOWO NOWE</v>
          </cell>
          <cell r="F1046">
            <v>44</v>
          </cell>
          <cell r="G1046" t="str">
            <v>CZERWIN</v>
          </cell>
          <cell r="H1046">
            <v>7407</v>
          </cell>
          <cell r="I1046">
            <v>4</v>
          </cell>
          <cell r="J1046" t="str">
            <v>07-407</v>
          </cell>
          <cell r="L1046" t="str">
            <v>przemek.zbiejczyk@onet.pl</v>
          </cell>
          <cell r="M1046" t="str">
            <v>758-230-66-56</v>
          </cell>
        </row>
        <row r="1047">
          <cell r="A1047" t="str">
            <v>01-47141</v>
          </cell>
          <cell r="B1047" t="str">
            <v>GOSPODARSTWO ROLNE ZALEWSKA BOŻENA MARIA</v>
          </cell>
          <cell r="C1047" t="str">
            <v>GR ZALEWSKA BOŻENA MARIA</v>
          </cell>
          <cell r="D1047" t="str">
            <v>PISKI</v>
          </cell>
          <cell r="E1047" t="str">
            <v>SŁOWACKIEGO</v>
          </cell>
          <cell r="F1047">
            <v>25</v>
          </cell>
          <cell r="G1047" t="str">
            <v>CZERWIN</v>
          </cell>
          <cell r="H1047">
            <v>7407</v>
          </cell>
          <cell r="I1047">
            <v>4</v>
          </cell>
          <cell r="J1047" t="str">
            <v>07-407</v>
          </cell>
          <cell r="K1047" t="str">
            <v>29 761-55-11</v>
          </cell>
          <cell r="L1047" t="str">
            <v>pawel_zal2@wp.pl</v>
          </cell>
          <cell r="M1047" t="str">
            <v>758-213-43-85</v>
          </cell>
        </row>
        <row r="1048">
          <cell r="A1048" t="str">
            <v>01-47161</v>
          </cell>
          <cell r="B1048" t="str">
            <v>POGORZELSKI MARCIN</v>
          </cell>
          <cell r="C1048" t="str">
            <v>POGORZELSKI MARCIN</v>
          </cell>
          <cell r="D1048" t="str">
            <v>POGORZEL</v>
          </cell>
          <cell r="F1048">
            <v>27</v>
          </cell>
          <cell r="G1048" t="str">
            <v>SOKOŁÓW PODLASKI</v>
          </cell>
          <cell r="H1048">
            <v>8300</v>
          </cell>
          <cell r="I1048">
            <v>4</v>
          </cell>
          <cell r="J1048" t="str">
            <v>08-300</v>
          </cell>
          <cell r="L1048" t="str">
            <v>R.WLOSZEK@AGROCENTRUM.PL</v>
          </cell>
          <cell r="M1048" t="str">
            <v>823-144-67-57</v>
          </cell>
        </row>
        <row r="1049">
          <cell r="A1049" t="str">
            <v>01-47181</v>
          </cell>
          <cell r="B1049" t="str">
            <v>WOŁOSZ ROMAN</v>
          </cell>
          <cell r="C1049" t="str">
            <v>WOŁOSZ ROMAN</v>
          </cell>
          <cell r="D1049" t="str">
            <v>NOWY SIELC</v>
          </cell>
          <cell r="F1049">
            <v>3</v>
          </cell>
          <cell r="G1049" t="str">
            <v>KRASNOSIELC</v>
          </cell>
          <cell r="H1049">
            <v>6212</v>
          </cell>
          <cell r="I1049">
            <v>4</v>
          </cell>
          <cell r="J1049" t="str">
            <v>06-212</v>
          </cell>
          <cell r="K1049" t="str">
            <v>(29)71-75-408</v>
          </cell>
          <cell r="L1049" t="str">
            <v>mar_13@o2.pl</v>
          </cell>
          <cell r="M1049" t="str">
            <v>757-104-94-86</v>
          </cell>
        </row>
        <row r="1050">
          <cell r="A1050" t="str">
            <v>01-47191</v>
          </cell>
          <cell r="B1050" t="str">
            <v>DYGOS JAROSŁAW</v>
          </cell>
          <cell r="C1050" t="str">
            <v>DYGOS JAROSŁAW</v>
          </cell>
          <cell r="D1050" t="str">
            <v>CZERNICE BOROWE</v>
          </cell>
          <cell r="E1050" t="str">
            <v>KACZA</v>
          </cell>
          <cell r="F1050" t="str">
            <v>7A</v>
          </cell>
          <cell r="G1050" t="str">
            <v>CZERNICE BOROWE</v>
          </cell>
          <cell r="H1050">
            <v>6415</v>
          </cell>
          <cell r="I1050">
            <v>4</v>
          </cell>
          <cell r="J1050" t="str">
            <v>06-415</v>
          </cell>
          <cell r="K1050" t="str">
            <v>23 674-62-52</v>
          </cell>
          <cell r="L1050" t="str">
            <v>dygja1@op.pl</v>
          </cell>
          <cell r="M1050" t="str">
            <v>761-142-18-75</v>
          </cell>
        </row>
        <row r="1051">
          <cell r="A1051" t="str">
            <v>01-47211</v>
          </cell>
          <cell r="B1051" t="str">
            <v>GOSPODARSTWO ROLNE SADOWSKI MIROSŁAW</v>
          </cell>
          <cell r="C1051" t="str">
            <v>GR SADOWSKI MIROSŁAW</v>
          </cell>
          <cell r="D1051" t="str">
            <v>ŁĄTCZYN</v>
          </cell>
          <cell r="F1051">
            <v>10</v>
          </cell>
          <cell r="G1051" t="str">
            <v>TROSZYN</v>
          </cell>
          <cell r="H1051">
            <v>7405</v>
          </cell>
          <cell r="I1051">
            <v>4</v>
          </cell>
          <cell r="J1051" t="str">
            <v>07-405</v>
          </cell>
          <cell r="K1051" t="str">
            <v>29/7671137</v>
          </cell>
          <cell r="L1051" t="str">
            <v>marzena.sadowska@onet.eu</v>
          </cell>
          <cell r="M1051" t="str">
            <v>758-183-81-44</v>
          </cell>
        </row>
        <row r="1052">
          <cell r="A1052" t="str">
            <v>01-47221</v>
          </cell>
          <cell r="B1052" t="str">
            <v>GOSPODARSTWO ROLNE TERLIKOWSKI BOGDAN</v>
          </cell>
          <cell r="C1052" t="str">
            <v>GR TERLIKOWSKI BOGDAN</v>
          </cell>
          <cell r="D1052" t="str">
            <v>RABĘDY</v>
          </cell>
          <cell r="F1052">
            <v>21</v>
          </cell>
          <cell r="G1052" t="str">
            <v>STARY LUBOTYŃ</v>
          </cell>
          <cell r="H1052">
            <v>7303</v>
          </cell>
          <cell r="I1052">
            <v>4</v>
          </cell>
          <cell r="J1052" t="str">
            <v>07-303</v>
          </cell>
          <cell r="L1052" t="str">
            <v>b.terlikowski@o2.pl</v>
          </cell>
          <cell r="M1052" t="str">
            <v>759-122-11-26</v>
          </cell>
        </row>
        <row r="1053">
          <cell r="A1053" t="str">
            <v>01-47231</v>
          </cell>
          <cell r="B1053" t="str">
            <v>GOSPODARSTWO ROLNE KRUŚLIŃSKI CEZARY I EDYTA</v>
          </cell>
          <cell r="C1053" t="str">
            <v>GR KRUŚLIŃSKI CEZARY I EDYTA</v>
          </cell>
          <cell r="D1053" t="str">
            <v>SULERZYŻ</v>
          </cell>
          <cell r="F1053">
            <v>58</v>
          </cell>
          <cell r="G1053" t="str">
            <v>OŚCISŁOWO</v>
          </cell>
          <cell r="H1053">
            <v>6452</v>
          </cell>
          <cell r="I1053">
            <v>4</v>
          </cell>
          <cell r="J1053" t="str">
            <v>06-452</v>
          </cell>
          <cell r="K1053">
            <v>236719252</v>
          </cell>
          <cell r="L1053" t="str">
            <v>kruslinski@hotmail.com</v>
          </cell>
          <cell r="M1053" t="str">
            <v>566-162-96-25</v>
          </cell>
        </row>
        <row r="1054">
          <cell r="A1054" t="str">
            <v>01-47261</v>
          </cell>
          <cell r="B1054" t="str">
            <v>GOSPODARSTWO ROLNE RUCIŃSKI WOJCIECH BŁAŻEJ</v>
          </cell>
          <cell r="C1054" t="str">
            <v>GR RUCIŃSKI WOJCIECH</v>
          </cell>
          <cell r="D1054" t="str">
            <v>KOŻUCHÓW</v>
          </cell>
          <cell r="F1054">
            <v>16</v>
          </cell>
          <cell r="G1054" t="str">
            <v>BIELANY</v>
          </cell>
          <cell r="H1054">
            <v>8311</v>
          </cell>
          <cell r="I1054">
            <v>4</v>
          </cell>
          <cell r="J1054" t="str">
            <v>08-311</v>
          </cell>
          <cell r="K1054">
            <v>257810703</v>
          </cell>
          <cell r="L1054" t="str">
            <v>wojciechbrucinski@gmail.com</v>
          </cell>
          <cell r="M1054" t="str">
            <v>823-148-01-45</v>
          </cell>
        </row>
        <row r="1055">
          <cell r="A1055" t="str">
            <v>01-47281</v>
          </cell>
          <cell r="B1055" t="str">
            <v>GOSPODARSTWO ROLNE BIEGAŃSKI ROBERT</v>
          </cell>
          <cell r="C1055" t="str">
            <v>GR BIEGAŃSKI ROBERT</v>
          </cell>
          <cell r="D1055" t="str">
            <v>ZGLICZYN GLINKI</v>
          </cell>
          <cell r="F1055">
            <v>46</v>
          </cell>
          <cell r="G1055" t="str">
            <v>RADZANÓW</v>
          </cell>
          <cell r="H1055">
            <v>6540</v>
          </cell>
          <cell r="I1055">
            <v>4</v>
          </cell>
          <cell r="J1055" t="str">
            <v>06-540</v>
          </cell>
          <cell r="K1055">
            <v>236798336</v>
          </cell>
          <cell r="L1055" t="str">
            <v>lukasik1234567890@wp.pl</v>
          </cell>
          <cell r="M1055" t="str">
            <v>569-165-05-93</v>
          </cell>
        </row>
        <row r="1056">
          <cell r="A1056" t="str">
            <v>01-47301</v>
          </cell>
          <cell r="B1056" t="str">
            <v>GOSPODARSTWO ROLNE UTKOWSKI KAROL</v>
          </cell>
          <cell r="C1056" t="str">
            <v>GR UTKOWSKI KAROL</v>
          </cell>
          <cell r="D1056" t="str">
            <v>GĘBARZÓW</v>
          </cell>
          <cell r="F1056">
            <v>149</v>
          </cell>
          <cell r="G1056" t="str">
            <v>SKARYSZEW</v>
          </cell>
          <cell r="H1056">
            <v>26640</v>
          </cell>
          <cell r="I1056">
            <v>5</v>
          </cell>
          <cell r="J1056" t="str">
            <v>26-640</v>
          </cell>
          <cell r="L1056" t="str">
            <v>KAROLEKUTKOWSKI@WP.PL</v>
          </cell>
          <cell r="M1056" t="str">
            <v>796-219-70-44</v>
          </cell>
        </row>
        <row r="1057">
          <cell r="A1057" t="str">
            <v>01-47321</v>
          </cell>
          <cell r="B1057" t="str">
            <v>GOSPODARSTWO ROLNE KOWIESKI MAREK</v>
          </cell>
          <cell r="C1057" t="str">
            <v>GR KOWIESKI MAREK</v>
          </cell>
          <cell r="D1057" t="str">
            <v>BORKI-PADUCHY</v>
          </cell>
          <cell r="F1057">
            <v>94</v>
          </cell>
          <cell r="G1057" t="str">
            <v>WIŚNIEW</v>
          </cell>
          <cell r="H1057">
            <v>8112</v>
          </cell>
          <cell r="I1057">
            <v>4</v>
          </cell>
          <cell r="J1057" t="str">
            <v>08-112</v>
          </cell>
          <cell r="K1057" t="str">
            <v>25/6417244</v>
          </cell>
          <cell r="L1057" t="str">
            <v>marekkowieski@wp.pl</v>
          </cell>
          <cell r="M1057" t="str">
            <v>821-204-27-40</v>
          </cell>
        </row>
        <row r="1058">
          <cell r="A1058" t="str">
            <v>01-47331</v>
          </cell>
          <cell r="B1058" t="str">
            <v>GOSPODARSTWO ROLNE KOWIESKI GRZEGORZ</v>
          </cell>
          <cell r="C1058" t="str">
            <v>GR KOWIESKI GRZEGORZ</v>
          </cell>
          <cell r="D1058" t="str">
            <v>BORKI SOŁDY</v>
          </cell>
          <cell r="F1058">
            <v>33</v>
          </cell>
          <cell r="G1058" t="str">
            <v>WIŚNIEW</v>
          </cell>
          <cell r="H1058">
            <v>8112</v>
          </cell>
          <cell r="I1058">
            <v>4</v>
          </cell>
          <cell r="J1058" t="str">
            <v>08-112</v>
          </cell>
          <cell r="L1058" t="str">
            <v>kamil14k@interia.eu</v>
          </cell>
          <cell r="M1058" t="str">
            <v>821-215-07-19</v>
          </cell>
        </row>
        <row r="1059">
          <cell r="A1059" t="str">
            <v>01-47351</v>
          </cell>
          <cell r="B1059" t="str">
            <v>GOSPODARSTWO ROLNE KOWIESKI WALDEMAR</v>
          </cell>
          <cell r="C1059" t="str">
            <v>GR KOWIESKI WALDEMAR</v>
          </cell>
          <cell r="D1059" t="str">
            <v>BORKI SOŁDY</v>
          </cell>
          <cell r="F1059">
            <v>24</v>
          </cell>
          <cell r="G1059" t="str">
            <v>WIŚNIEW</v>
          </cell>
          <cell r="H1059">
            <v>8112</v>
          </cell>
          <cell r="I1059">
            <v>4</v>
          </cell>
          <cell r="J1059" t="str">
            <v>08-112</v>
          </cell>
          <cell r="L1059" t="str">
            <v>giego96@o2.pl</v>
          </cell>
          <cell r="M1059" t="str">
            <v>821-188-15-27</v>
          </cell>
        </row>
        <row r="1060">
          <cell r="A1060" t="str">
            <v>01-47361</v>
          </cell>
          <cell r="B1060" t="str">
            <v>MACIAK ADAM</v>
          </cell>
          <cell r="C1060" t="str">
            <v>MACIAK ADAM</v>
          </cell>
          <cell r="D1060" t="str">
            <v>PROSZKOWO</v>
          </cell>
          <cell r="F1060">
            <v>19</v>
          </cell>
          <cell r="G1060" t="str">
            <v>SZREŃSK</v>
          </cell>
          <cell r="H1060">
            <v>6550</v>
          </cell>
          <cell r="I1060">
            <v>4</v>
          </cell>
          <cell r="J1060" t="str">
            <v>06-550</v>
          </cell>
          <cell r="L1060" t="str">
            <v>edy-mac@wp.pl</v>
          </cell>
          <cell r="M1060" t="str">
            <v>569-164-29-55</v>
          </cell>
        </row>
        <row r="1061">
          <cell r="A1061" t="str">
            <v>01-47391</v>
          </cell>
          <cell r="B1061" t="str">
            <v>GOSPODARSTWO ROLNE BAKIERZYŃKI JERZY JAN</v>
          </cell>
          <cell r="C1061" t="str">
            <v>GR BAKIERZYŃSKI JERZY JAN</v>
          </cell>
          <cell r="D1061" t="str">
            <v>STARY GARWARZ</v>
          </cell>
          <cell r="F1061">
            <v>13</v>
          </cell>
          <cell r="G1061" t="str">
            <v>GLINOJECK</v>
          </cell>
          <cell r="H1061">
            <v>6450</v>
          </cell>
          <cell r="I1061">
            <v>4</v>
          </cell>
          <cell r="J1061" t="str">
            <v>06-450</v>
          </cell>
          <cell r="L1061" t="str">
            <v>jurekgarwarz@wp.pl</v>
          </cell>
          <cell r="M1061" t="str">
            <v>566-110-50-81</v>
          </cell>
        </row>
        <row r="1062">
          <cell r="A1062" t="str">
            <v>01-47413</v>
          </cell>
          <cell r="B1062" t="str">
            <v>WASIAK CEZARY</v>
          </cell>
          <cell r="C1062" t="str">
            <v>WASIAK CEZARY</v>
          </cell>
          <cell r="D1062" t="str">
            <v>OLSZAKI</v>
          </cell>
          <cell r="F1062">
            <v>24</v>
          </cell>
          <cell r="G1062" t="str">
            <v>DŁUGOSIODŁO</v>
          </cell>
          <cell r="H1062">
            <v>7210</v>
          </cell>
          <cell r="I1062">
            <v>4</v>
          </cell>
          <cell r="J1062" t="str">
            <v>07-210</v>
          </cell>
          <cell r="K1062">
            <v>297412231</v>
          </cell>
          <cell r="M1062" t="str">
            <v>952-135-67-96</v>
          </cell>
        </row>
        <row r="1063">
          <cell r="A1063" t="str">
            <v>01-47421</v>
          </cell>
          <cell r="B1063" t="str">
            <v>KONOPKA SŁAWOMIR</v>
          </cell>
          <cell r="C1063" t="str">
            <v>KONOPKA SŁAWOMIR</v>
          </cell>
          <cell r="D1063" t="str">
            <v>POMASKI WIELKIE</v>
          </cell>
          <cell r="F1063">
            <v>23</v>
          </cell>
          <cell r="G1063" t="str">
            <v>MAKÓW MAZOWIECKI</v>
          </cell>
          <cell r="H1063">
            <v>6200</v>
          </cell>
          <cell r="I1063">
            <v>4</v>
          </cell>
          <cell r="J1063" t="str">
            <v>06-200</v>
          </cell>
          <cell r="L1063" t="str">
            <v>lukasz09118@wp.pl</v>
          </cell>
          <cell r="M1063" t="str">
            <v>757-133-97-12</v>
          </cell>
        </row>
        <row r="1064">
          <cell r="A1064" t="str">
            <v>01-47431</v>
          </cell>
          <cell r="B1064" t="str">
            <v>GOSPODARSTWO ROLNE ZAJĄC ADAM</v>
          </cell>
          <cell r="C1064" t="str">
            <v>GR ZAJĄC ADAM</v>
          </cell>
          <cell r="D1064" t="str">
            <v>STODZEW</v>
          </cell>
          <cell r="F1064">
            <v>73</v>
          </cell>
          <cell r="G1064" t="str">
            <v>PARYSÓW</v>
          </cell>
          <cell r="H1064">
            <v>8441</v>
          </cell>
          <cell r="I1064">
            <v>4</v>
          </cell>
          <cell r="J1064" t="str">
            <v>08-441</v>
          </cell>
          <cell r="L1064" t="str">
            <v>m.calka1@gazeta.pl</v>
          </cell>
          <cell r="M1064" t="str">
            <v>826-192-63-96</v>
          </cell>
        </row>
        <row r="1065">
          <cell r="A1065" t="str">
            <v>01-47441</v>
          </cell>
          <cell r="B1065" t="str">
            <v>GOSPODARSTWO ROLNE ZAWADZKI JACEK</v>
          </cell>
          <cell r="C1065" t="str">
            <v>GR ZAWADZKI JACEK</v>
          </cell>
          <cell r="D1065" t="str">
            <v>WAŃTUCHY</v>
          </cell>
          <cell r="F1065">
            <v>28</v>
          </cell>
          <cell r="G1065" t="str">
            <v>BIELANY</v>
          </cell>
          <cell r="H1065">
            <v>8311</v>
          </cell>
          <cell r="I1065">
            <v>4</v>
          </cell>
          <cell r="J1065" t="str">
            <v>08-311</v>
          </cell>
          <cell r="L1065" t="str">
            <v>jacekzawadzki48@wp.pl</v>
          </cell>
          <cell r="M1065" t="str">
            <v>823-109-70-73</v>
          </cell>
        </row>
        <row r="1066">
          <cell r="A1066" t="str">
            <v>01-47461</v>
          </cell>
          <cell r="B1066" t="str">
            <v>GOSPODARSTWO ROLNE ORKWISZEWSKI KAMIL</v>
          </cell>
          <cell r="C1066" t="str">
            <v>GR ORKWISZEWSKI KAMIL</v>
          </cell>
          <cell r="D1066" t="str">
            <v>LUSZEWO</v>
          </cell>
          <cell r="F1066">
            <v>30</v>
          </cell>
          <cell r="G1066" t="str">
            <v>RADZANÓW</v>
          </cell>
          <cell r="H1066">
            <v>6540</v>
          </cell>
          <cell r="I1066">
            <v>4</v>
          </cell>
          <cell r="J1066" t="str">
            <v>06-540</v>
          </cell>
          <cell r="K1066">
            <v>236798004</v>
          </cell>
          <cell r="L1066" t="str">
            <v>kamora1@o2.pl</v>
          </cell>
          <cell r="M1066">
            <v>5691870509</v>
          </cell>
        </row>
        <row r="1067">
          <cell r="A1067" t="str">
            <v>01-47481</v>
          </cell>
          <cell r="B1067" t="str">
            <v>GOSPODARSTWO ROLNE ZGORZAŁEK WOJCIECH</v>
          </cell>
          <cell r="C1067" t="str">
            <v>GR ZGORZAŁEK WOJCIECH</v>
          </cell>
          <cell r="D1067" t="str">
            <v>WESÓŁKA</v>
          </cell>
          <cell r="F1067">
            <v>10</v>
          </cell>
          <cell r="G1067" t="str">
            <v>KRZESK</v>
          </cell>
          <cell r="H1067">
            <v>8111</v>
          </cell>
          <cell r="I1067">
            <v>4</v>
          </cell>
          <cell r="J1067" t="str">
            <v>08-111</v>
          </cell>
          <cell r="L1067" t="str">
            <v>mleczna.zagroda@wp.pl</v>
          </cell>
          <cell r="M1067" t="str">
            <v>821-118-53-54</v>
          </cell>
        </row>
        <row r="1068">
          <cell r="A1068" t="str">
            <v>01-47521</v>
          </cell>
          <cell r="B1068" t="str">
            <v>KOBYLIŃSKA JADWIGA</v>
          </cell>
          <cell r="C1068" t="str">
            <v>KOBYLIŃSKA JADWIGA</v>
          </cell>
          <cell r="D1068" t="str">
            <v>KOBYLANY GÓRNE</v>
          </cell>
          <cell r="F1068">
            <v>29</v>
          </cell>
          <cell r="G1068" t="str">
            <v>REPKI</v>
          </cell>
          <cell r="H1068">
            <v>8307</v>
          </cell>
          <cell r="I1068">
            <v>4</v>
          </cell>
          <cell r="J1068" t="str">
            <v>08-307</v>
          </cell>
          <cell r="L1068" t="str">
            <v>SYLWIA.OLOWSKA@GMAIL.COM</v>
          </cell>
          <cell r="M1068" t="str">
            <v>823-100-34-16</v>
          </cell>
        </row>
        <row r="1069">
          <cell r="A1069" t="str">
            <v>01-47531</v>
          </cell>
          <cell r="B1069" t="str">
            <v>GOSPODARSTWO ROLNE TOMASZ ŻOCHOWSKI</v>
          </cell>
          <cell r="C1069" t="str">
            <v>GR TOMASZ ŻOCHOWSKI</v>
          </cell>
          <cell r="D1069" t="str">
            <v>GODLEWO-ŁUBY</v>
          </cell>
          <cell r="F1069">
            <v>18</v>
          </cell>
          <cell r="G1069" t="str">
            <v>BOGUTY-PIANKI</v>
          </cell>
          <cell r="H1069">
            <v>7325</v>
          </cell>
          <cell r="I1069">
            <v>4</v>
          </cell>
          <cell r="J1069" t="str">
            <v>07-325</v>
          </cell>
          <cell r="K1069">
            <v>862775313</v>
          </cell>
          <cell r="L1069" t="str">
            <v>EMILUSZ@POCZTA.ONET.PL</v>
          </cell>
          <cell r="M1069" t="str">
            <v>759-159-45-25</v>
          </cell>
        </row>
        <row r="1070">
          <cell r="A1070" t="str">
            <v>01-47541</v>
          </cell>
          <cell r="B1070" t="str">
            <v>GOSPODARSTWO ROLNE SKUP LESZEK</v>
          </cell>
          <cell r="C1070" t="str">
            <v>GR SKUP LESZEK</v>
          </cell>
          <cell r="D1070" t="str">
            <v>ZALIWIE PIEGAWKI</v>
          </cell>
          <cell r="F1070">
            <v>37</v>
          </cell>
          <cell r="G1070" t="str">
            <v>MOKOBODY</v>
          </cell>
          <cell r="H1070">
            <v>8124</v>
          </cell>
          <cell r="I1070">
            <v>4</v>
          </cell>
          <cell r="J1070" t="str">
            <v>08-124</v>
          </cell>
          <cell r="L1070" t="str">
            <v>daniel.skup@interia.pl</v>
          </cell>
          <cell r="M1070" t="str">
            <v>821-216-68-73</v>
          </cell>
        </row>
        <row r="1071">
          <cell r="A1071" t="str">
            <v>01-47551</v>
          </cell>
          <cell r="B1071" t="str">
            <v>GOSPODARSTWO ROLNE KOZŁOWSKI KRZYSZTOF</v>
          </cell>
          <cell r="C1071" t="str">
            <v>GR KOZŁOWSKI KRZYSZTOF</v>
          </cell>
          <cell r="D1071" t="str">
            <v>ŚWIERŻE LEŚNIEWEK</v>
          </cell>
          <cell r="F1071">
            <v>13</v>
          </cell>
          <cell r="G1071" t="str">
            <v>SZULBORZE WIELKIE</v>
          </cell>
          <cell r="H1071">
            <v>7324</v>
          </cell>
          <cell r="I1071">
            <v>4</v>
          </cell>
          <cell r="J1071" t="str">
            <v>07-324</v>
          </cell>
          <cell r="L1071" t="str">
            <v>dominika12354@o2.pl</v>
          </cell>
          <cell r="M1071" t="str">
            <v>759-151-20-94</v>
          </cell>
        </row>
        <row r="1072">
          <cell r="A1072" t="str">
            <v>01-47571</v>
          </cell>
          <cell r="B1072" t="str">
            <v>GOSPODARSTWO ROLNE BŁOŃSKI ANDRZEJ</v>
          </cell>
          <cell r="C1072" t="str">
            <v>GR BŁOŃSKI ANDRZEJ</v>
          </cell>
          <cell r="D1072" t="str">
            <v>BŁONIE DUŻE</v>
          </cell>
          <cell r="F1072">
            <v>29</v>
          </cell>
          <cell r="G1072" t="str">
            <v>BIELANY</v>
          </cell>
          <cell r="H1072">
            <v>8311</v>
          </cell>
          <cell r="I1072">
            <v>4</v>
          </cell>
          <cell r="J1072" t="str">
            <v>08-311</v>
          </cell>
          <cell r="L1072" t="str">
            <v>andrzejb166@wp.pl</v>
          </cell>
          <cell r="M1072" t="str">
            <v>823-147-33-81</v>
          </cell>
        </row>
        <row r="1073">
          <cell r="A1073" t="str">
            <v>01-47581</v>
          </cell>
          <cell r="B1073" t="str">
            <v>GOSPODARSTWO ROLNE GRZESIAK ANDRZEJ</v>
          </cell>
          <cell r="C1073" t="str">
            <v>GR GRZESIAK ANDRZEJ</v>
          </cell>
          <cell r="D1073" t="str">
            <v>JÓZEFOWO</v>
          </cell>
          <cell r="F1073">
            <v>2</v>
          </cell>
          <cell r="G1073" t="str">
            <v>RZĄŚNIK</v>
          </cell>
          <cell r="H1073">
            <v>7207</v>
          </cell>
          <cell r="I1073">
            <v>4</v>
          </cell>
          <cell r="J1073" t="str">
            <v>07-207</v>
          </cell>
          <cell r="L1073" t="str">
            <v>and.grz@onet.pl</v>
          </cell>
          <cell r="M1073" t="str">
            <v>762-181-62-85</v>
          </cell>
        </row>
        <row r="1074">
          <cell r="A1074" t="str">
            <v>01-47591</v>
          </cell>
          <cell r="B1074" t="str">
            <v>TOMCZUK ROMAN</v>
          </cell>
          <cell r="C1074" t="str">
            <v>TOMCZUK ROMAN</v>
          </cell>
          <cell r="D1074" t="str">
            <v>GRÓDEK- DWÓR</v>
          </cell>
          <cell r="F1074">
            <v>46</v>
          </cell>
          <cell r="G1074" t="str">
            <v>JABŁONNA LACKA</v>
          </cell>
          <cell r="H1074">
            <v>8304</v>
          </cell>
          <cell r="I1074">
            <v>4</v>
          </cell>
          <cell r="J1074" t="str">
            <v>08-304</v>
          </cell>
          <cell r="L1074" t="str">
            <v>romantomczuk@o2.pl</v>
          </cell>
          <cell r="M1074" t="str">
            <v>823-141-56-62</v>
          </cell>
        </row>
        <row r="1075">
          <cell r="A1075" t="str">
            <v>01-47601</v>
          </cell>
          <cell r="B1075" t="str">
            <v>GĄSIOROWSKI ZBIGNIEW</v>
          </cell>
          <cell r="C1075" t="str">
            <v>GĄSIOROWSKI ZBIGNIEW</v>
          </cell>
          <cell r="D1075" t="str">
            <v>CYWINY WOJSKIE</v>
          </cell>
          <cell r="F1075">
            <v>10</v>
          </cell>
          <cell r="G1075" t="str">
            <v>GRALEWO</v>
          </cell>
          <cell r="H1075">
            <v>9166</v>
          </cell>
          <cell r="I1075">
            <v>4</v>
          </cell>
          <cell r="J1075" t="str">
            <v>09-166</v>
          </cell>
          <cell r="L1075" t="str">
            <v>martyna960@vp.pl</v>
          </cell>
          <cell r="M1075" t="str">
            <v>567-16-42-107</v>
          </cell>
        </row>
        <row r="1076">
          <cell r="A1076" t="str">
            <v>01-47621</v>
          </cell>
          <cell r="B1076" t="str">
            <v>GOSPODARSTWO ROLNE CHMIELEWSKI MAREK</v>
          </cell>
          <cell r="C1076" t="str">
            <v>GR CHMIELEWSKI MAREK</v>
          </cell>
          <cell r="D1076" t="str">
            <v>CHMIELEWO WIELKIE</v>
          </cell>
          <cell r="F1076">
            <v>23</v>
          </cell>
          <cell r="G1076" t="str">
            <v>WIECZFNIA KOŚCIELNA</v>
          </cell>
          <cell r="H1076">
            <v>6513</v>
          </cell>
          <cell r="I1076">
            <v>4</v>
          </cell>
          <cell r="J1076" t="str">
            <v>06-513</v>
          </cell>
          <cell r="K1076" t="str">
            <v>698-400-864</v>
          </cell>
          <cell r="L1076" t="str">
            <v>ania.chmielewska14@wp.pl</v>
          </cell>
          <cell r="M1076" t="str">
            <v>569-121-56-38</v>
          </cell>
        </row>
        <row r="1077">
          <cell r="A1077" t="str">
            <v>01-47631</v>
          </cell>
          <cell r="B1077" t="str">
            <v>GOSPODARSTWO ROLNE SZCZEPANEK KRZYSZTOF</v>
          </cell>
          <cell r="C1077" t="str">
            <v>GR SZCZEPANEK KRZYSZTOF</v>
          </cell>
          <cell r="D1077" t="str">
            <v>SZAFARNIA</v>
          </cell>
          <cell r="F1077" t="str">
            <v>29A</v>
          </cell>
          <cell r="G1077" t="str">
            <v>LELIS</v>
          </cell>
          <cell r="H1077">
            <v>7402</v>
          </cell>
          <cell r="I1077">
            <v>4</v>
          </cell>
          <cell r="J1077" t="str">
            <v>07-402</v>
          </cell>
          <cell r="L1077" t="str">
            <v>anusia_sz1@o2.pl</v>
          </cell>
          <cell r="M1077" t="str">
            <v>758-142-13-32</v>
          </cell>
        </row>
        <row r="1078">
          <cell r="A1078" t="str">
            <v>01-47651</v>
          </cell>
          <cell r="B1078" t="str">
            <v>GOSPODARSTWO ROLNE JAGIEŁŁO BOGDAN</v>
          </cell>
          <cell r="C1078" t="str">
            <v>GR JAGIEŁŁO BOGDAN</v>
          </cell>
          <cell r="D1078" t="str">
            <v>SZARŁAT</v>
          </cell>
          <cell r="F1078">
            <v>22</v>
          </cell>
          <cell r="G1078" t="str">
            <v>GOWOROWO</v>
          </cell>
          <cell r="H1078">
            <v>7440</v>
          </cell>
          <cell r="I1078">
            <v>4</v>
          </cell>
          <cell r="J1078" t="str">
            <v>07-440</v>
          </cell>
          <cell r="M1078" t="str">
            <v>758-128-39-99</v>
          </cell>
        </row>
        <row r="1079">
          <cell r="A1079" t="str">
            <v>01-47671</v>
          </cell>
          <cell r="B1079" t="str">
            <v>MUCHA JANUSZ</v>
          </cell>
          <cell r="C1079" t="str">
            <v>MUCHA JANUSZ</v>
          </cell>
          <cell r="D1079" t="str">
            <v>GĘBARZÓW</v>
          </cell>
          <cell r="F1079">
            <v>93</v>
          </cell>
          <cell r="G1079" t="str">
            <v>SKARYSZEW</v>
          </cell>
          <cell r="H1079">
            <v>26640</v>
          </cell>
          <cell r="I1079">
            <v>5</v>
          </cell>
          <cell r="J1079" t="str">
            <v>26-640</v>
          </cell>
          <cell r="L1079" t="str">
            <v>sylwekmucha88@wp.pl</v>
          </cell>
          <cell r="M1079" t="str">
            <v>796-235-93-11</v>
          </cell>
        </row>
        <row r="1080">
          <cell r="A1080" t="str">
            <v>01-47681</v>
          </cell>
          <cell r="B1080" t="str">
            <v>GOSPODARSTWO ROLNE GIERWATOWSKI JAROSŁAW</v>
          </cell>
          <cell r="C1080" t="str">
            <v>GR GIERWATOWSKI JAROSLAW</v>
          </cell>
          <cell r="D1080" t="str">
            <v>NOWY SZCZEGLIN</v>
          </cell>
          <cell r="F1080">
            <v>41</v>
          </cell>
          <cell r="G1080" t="str">
            <v>SYPNIEWO</v>
          </cell>
          <cell r="H1080">
            <v>6213</v>
          </cell>
          <cell r="I1080">
            <v>4</v>
          </cell>
          <cell r="J1080" t="str">
            <v>06-213</v>
          </cell>
          <cell r="L1080" t="str">
            <v>jarekgierwatowski@onet.eu</v>
          </cell>
          <cell r="M1080" t="str">
            <v>757-137-38-09</v>
          </cell>
        </row>
        <row r="1081">
          <cell r="A1081" t="str">
            <v>01-47711</v>
          </cell>
          <cell r="B1081" t="str">
            <v>GOSPODARSTWO ROLNE MARZEC MIROSŁAW</v>
          </cell>
          <cell r="C1081" t="str">
            <v>GR MARZEC MIROSŁAW</v>
          </cell>
          <cell r="D1081" t="str">
            <v>BIELANY</v>
          </cell>
          <cell r="F1081">
            <v>12</v>
          </cell>
          <cell r="G1081" t="str">
            <v>CIEPIELÓW</v>
          </cell>
          <cell r="H1081">
            <v>27310</v>
          </cell>
          <cell r="I1081">
            <v>5</v>
          </cell>
          <cell r="J1081" t="str">
            <v>27-310</v>
          </cell>
          <cell r="K1081">
            <v>669208895</v>
          </cell>
          <cell r="L1081" t="str">
            <v>amelia.marzec@interia.eu</v>
          </cell>
          <cell r="M1081" t="str">
            <v>796-167-76-93</v>
          </cell>
        </row>
        <row r="1082">
          <cell r="A1082" t="str">
            <v>01-47751</v>
          </cell>
          <cell r="B1082" t="str">
            <v>GOSPODARSTWO ROLNE WULF ANDRZEJ</v>
          </cell>
          <cell r="C1082" t="str">
            <v>GR WULF ANDRZEJ</v>
          </cell>
          <cell r="D1082" t="str">
            <v>WOLA ŁASZEWSKA</v>
          </cell>
          <cell r="F1082">
            <v>44</v>
          </cell>
          <cell r="G1082" t="str">
            <v>SIEMIĄTKOWO</v>
          </cell>
          <cell r="H1082">
            <v>9135</v>
          </cell>
          <cell r="I1082">
            <v>4</v>
          </cell>
          <cell r="J1082" t="str">
            <v>09-135</v>
          </cell>
          <cell r="L1082" t="str">
            <v>anna_wagner@wp.pl</v>
          </cell>
          <cell r="M1082" t="str">
            <v>511-019-04-29</v>
          </cell>
        </row>
        <row r="1083">
          <cell r="A1083" t="str">
            <v>01-47761</v>
          </cell>
          <cell r="B1083" t="str">
            <v>GOSPODARSTWO ROLNE NISKI ANDRZEJ</v>
          </cell>
          <cell r="C1083" t="str">
            <v>GR NISKI ANDRZEJ</v>
          </cell>
          <cell r="D1083" t="str">
            <v>STARE GARNOWO</v>
          </cell>
          <cell r="F1083">
            <v>8</v>
          </cell>
          <cell r="G1083" t="str">
            <v>GOŁYMIN-OŚRODEK</v>
          </cell>
          <cell r="H1083">
            <v>6420</v>
          </cell>
          <cell r="I1083">
            <v>4</v>
          </cell>
          <cell r="J1083" t="str">
            <v>06-420</v>
          </cell>
          <cell r="L1083" t="str">
            <v>aniski@op.pl</v>
          </cell>
          <cell r="M1083" t="str">
            <v>566-173-12-00</v>
          </cell>
        </row>
        <row r="1084">
          <cell r="A1084" t="str">
            <v>01-47771</v>
          </cell>
          <cell r="B1084" t="str">
            <v>GOSPODARSTWO ROLNE DĄBKOWSKI KAROL</v>
          </cell>
          <cell r="C1084" t="str">
            <v>GR DĄBKOWSKI KAROL</v>
          </cell>
          <cell r="D1084" t="str">
            <v>PRZEŹDZIECKO GRZYMKI</v>
          </cell>
          <cell r="F1084">
            <v>7</v>
          </cell>
          <cell r="G1084" t="str">
            <v>ANDRZEJEWO</v>
          </cell>
          <cell r="H1084">
            <v>7305</v>
          </cell>
          <cell r="I1084">
            <v>4</v>
          </cell>
          <cell r="J1084" t="str">
            <v>07-305</v>
          </cell>
          <cell r="L1084" t="str">
            <v>karol.dabkowski7@gmail.com</v>
          </cell>
          <cell r="M1084" t="str">
            <v>759-157-56-86</v>
          </cell>
        </row>
        <row r="1085">
          <cell r="A1085" t="str">
            <v>01-47791</v>
          </cell>
          <cell r="B1085" t="str">
            <v>GOSPODARSTWO ROLNE SEBASTIAN ROMAN</v>
          </cell>
          <cell r="C1085" t="str">
            <v>GR SEBASTIAN ROMAN</v>
          </cell>
          <cell r="D1085" t="str">
            <v>RZECZKI</v>
          </cell>
          <cell r="F1085">
            <v>8</v>
          </cell>
          <cell r="G1085" t="str">
            <v>CIECHANÓW</v>
          </cell>
          <cell r="H1085">
            <v>6400</v>
          </cell>
          <cell r="I1085">
            <v>4</v>
          </cell>
          <cell r="J1085" t="str">
            <v>06-400</v>
          </cell>
          <cell r="L1085" t="str">
            <v>ROMANLESZEK60@WP.PL</v>
          </cell>
          <cell r="M1085" t="str">
            <v>566-20-25-378</v>
          </cell>
        </row>
        <row r="1086">
          <cell r="A1086" t="str">
            <v>01-47801</v>
          </cell>
          <cell r="B1086" t="str">
            <v>FIC DAWID</v>
          </cell>
          <cell r="C1086" t="str">
            <v>FIC DAWID</v>
          </cell>
          <cell r="D1086" t="str">
            <v>WKRA</v>
          </cell>
          <cell r="F1086">
            <v>7</v>
          </cell>
          <cell r="G1086" t="str">
            <v>GLINOJECK</v>
          </cell>
          <cell r="H1086">
            <v>6450</v>
          </cell>
          <cell r="I1086">
            <v>4</v>
          </cell>
          <cell r="J1086" t="str">
            <v>06-450</v>
          </cell>
          <cell r="K1086" t="str">
            <v>023/6740833</v>
          </cell>
          <cell r="L1086" t="str">
            <v>patynia@onet.eu</v>
          </cell>
          <cell r="M1086" t="str">
            <v>566-177-32-33</v>
          </cell>
        </row>
        <row r="1087">
          <cell r="A1087" t="str">
            <v>01-47811</v>
          </cell>
          <cell r="B1087" t="str">
            <v>GOSPODARSTWO ROLNE GODLEWSKI ADAM MICHAŁ</v>
          </cell>
          <cell r="C1087" t="str">
            <v>GR GODLEWSKI ADAM MICHAŁ</v>
          </cell>
          <cell r="D1087" t="str">
            <v>WÓLKA OKRĄGLIK</v>
          </cell>
          <cell r="F1087">
            <v>110</v>
          </cell>
          <cell r="G1087" t="str">
            <v>KOSÓW LACKI</v>
          </cell>
          <cell r="H1087">
            <v>8330</v>
          </cell>
          <cell r="I1087">
            <v>4</v>
          </cell>
          <cell r="J1087" t="str">
            <v>08-330</v>
          </cell>
          <cell r="L1087" t="str">
            <v>adgodlewscy@gmail.com</v>
          </cell>
          <cell r="M1087" t="str">
            <v>823-130-15-79</v>
          </cell>
        </row>
        <row r="1088">
          <cell r="A1088" t="str">
            <v>01-47821</v>
          </cell>
          <cell r="B1088" t="str">
            <v>GOSPODARSTWO ROLNE GAWKOWSKI MAREK</v>
          </cell>
          <cell r="C1088" t="str">
            <v>GR GAWKOWSKI MAREK</v>
          </cell>
          <cell r="D1088" t="str">
            <v>SEROCZYN</v>
          </cell>
          <cell r="F1088">
            <v>42</v>
          </cell>
          <cell r="G1088" t="str">
            <v>CZERWIN</v>
          </cell>
          <cell r="H1088">
            <v>7407</v>
          </cell>
          <cell r="I1088">
            <v>4</v>
          </cell>
          <cell r="J1088" t="str">
            <v>07-407</v>
          </cell>
          <cell r="L1088" t="str">
            <v>gawkowiak@tlen.pl</v>
          </cell>
          <cell r="M1088" t="str">
            <v>758-196-41-10</v>
          </cell>
        </row>
        <row r="1089">
          <cell r="A1089" t="str">
            <v>01-47831</v>
          </cell>
          <cell r="B1089" t="str">
            <v>GOSPODARSTWO ROLNO-HODOWLANE GRADOWSKI BOGDAN</v>
          </cell>
          <cell r="C1089" t="str">
            <v>GRH GRADOWSKI BOGDAN</v>
          </cell>
          <cell r="D1089" t="str">
            <v>HELENOWO</v>
          </cell>
          <cell r="F1089">
            <v>12</v>
          </cell>
          <cell r="G1089" t="str">
            <v>SZULBORZE WIELKIE</v>
          </cell>
          <cell r="H1089">
            <v>7324</v>
          </cell>
          <cell r="I1089">
            <v>4</v>
          </cell>
          <cell r="J1089" t="str">
            <v>07-324</v>
          </cell>
          <cell r="L1089" t="str">
            <v>bogdan-gradowski@wp.pl</v>
          </cell>
          <cell r="M1089" t="str">
            <v>759-149-22-04</v>
          </cell>
        </row>
        <row r="1090">
          <cell r="A1090" t="str">
            <v>01-47851</v>
          </cell>
          <cell r="B1090" t="str">
            <v>GOSPODARSTWO ROLNE ROSA KAROL</v>
          </cell>
          <cell r="C1090" t="str">
            <v>GR ROSA KAROL</v>
          </cell>
          <cell r="D1090" t="str">
            <v>WUJÓWKA</v>
          </cell>
          <cell r="F1090">
            <v>49</v>
          </cell>
          <cell r="G1090" t="str">
            <v>JADÓW</v>
          </cell>
          <cell r="H1090">
            <v>5280</v>
          </cell>
          <cell r="I1090">
            <v>4</v>
          </cell>
          <cell r="J1090" t="str">
            <v>05-280</v>
          </cell>
          <cell r="L1090" t="str">
            <v>karolrosa65@onet.pl</v>
          </cell>
          <cell r="M1090" t="str">
            <v>125-109-46-31</v>
          </cell>
        </row>
        <row r="1091">
          <cell r="A1091" t="str">
            <v>01-47861</v>
          </cell>
          <cell r="B1091" t="str">
            <v>KOŁODZIEJCZYK PIOTR</v>
          </cell>
          <cell r="C1091" t="str">
            <v>KOŁODZIEJCZYK PIOTR</v>
          </cell>
          <cell r="D1091" t="str">
            <v>BARTODZIEJE</v>
          </cell>
          <cell r="F1091">
            <v>13</v>
          </cell>
          <cell r="G1091" t="str">
            <v>OBRYTE</v>
          </cell>
          <cell r="H1091">
            <v>7215</v>
          </cell>
          <cell r="I1091">
            <v>4</v>
          </cell>
          <cell r="J1091" t="str">
            <v>07-215</v>
          </cell>
          <cell r="L1091" t="str">
            <v>pkolodziejczyk@vp.pl</v>
          </cell>
          <cell r="M1091" t="str">
            <v>568-151-60-19</v>
          </cell>
        </row>
        <row r="1092">
          <cell r="A1092" t="str">
            <v>01-47931</v>
          </cell>
          <cell r="B1092" t="str">
            <v>KOMOROWSKI SŁAWOMIR</v>
          </cell>
          <cell r="C1092" t="str">
            <v>KOMOROWSKI SŁAWOMIR</v>
          </cell>
          <cell r="D1092" t="str">
            <v>SKARŻYNEK</v>
          </cell>
          <cell r="F1092">
            <v>16</v>
          </cell>
          <cell r="G1092" t="str">
            <v>OJRZEŃ</v>
          </cell>
          <cell r="H1092">
            <v>6456</v>
          </cell>
          <cell r="I1092">
            <v>4</v>
          </cell>
          <cell r="J1092" t="str">
            <v>06-456</v>
          </cell>
          <cell r="L1092" t="str">
            <v>ewa-komorowska87@wp.pl</v>
          </cell>
          <cell r="M1092" t="str">
            <v>566-183-03-91</v>
          </cell>
        </row>
        <row r="1093">
          <cell r="A1093" t="str">
            <v>01-47951</v>
          </cell>
          <cell r="B1093" t="str">
            <v>GOSPODARSTWO ROLNE PIOTRUK MAREK</v>
          </cell>
          <cell r="C1093" t="str">
            <v>GR PIOTRUK MAREK</v>
          </cell>
          <cell r="D1093" t="str">
            <v>PRÓCHENKI</v>
          </cell>
          <cell r="F1093">
            <v>63</v>
          </cell>
          <cell r="G1093" t="str">
            <v>OLSZANKA</v>
          </cell>
          <cell r="H1093">
            <v>8207</v>
          </cell>
          <cell r="I1093">
            <v>4</v>
          </cell>
          <cell r="J1093" t="str">
            <v>08-207</v>
          </cell>
          <cell r="L1093" t="str">
            <v>piotruk.wojtek@wp.pl</v>
          </cell>
          <cell r="M1093" t="str">
            <v>496-010-31-61</v>
          </cell>
        </row>
        <row r="1094">
          <cell r="A1094" t="str">
            <v>01-47961</v>
          </cell>
          <cell r="B1094" t="str">
            <v>GOSPODARSTWO ROLNE FILOCHOWSKI MARIUSZ</v>
          </cell>
          <cell r="C1094" t="str">
            <v>GR FILOCHOWSKI MARIUSZ</v>
          </cell>
          <cell r="D1094" t="str">
            <v>SUSK STARY</v>
          </cell>
          <cell r="F1094">
            <v>4</v>
          </cell>
          <cell r="G1094" t="str">
            <v>RZEKUŃ</v>
          </cell>
          <cell r="H1094">
            <v>7411</v>
          </cell>
          <cell r="I1094">
            <v>4</v>
          </cell>
          <cell r="J1094" t="str">
            <v>07-411</v>
          </cell>
          <cell r="L1094" t="str">
            <v>m.filo@wp.pl</v>
          </cell>
          <cell r="M1094" t="str">
            <v>758-185-59-87</v>
          </cell>
        </row>
        <row r="1095">
          <cell r="A1095" t="str">
            <v>01-47971</v>
          </cell>
          <cell r="B1095" t="str">
            <v>GUMKOWSKA IWONA</v>
          </cell>
          <cell r="C1095" t="str">
            <v>GUMKOWSKA IWONA</v>
          </cell>
          <cell r="D1095" t="str">
            <v>ŻYŹNIEWO</v>
          </cell>
          <cell r="F1095">
            <v>6</v>
          </cell>
          <cell r="G1095" t="str">
            <v>TROSZYN</v>
          </cell>
          <cell r="H1095">
            <v>7405</v>
          </cell>
          <cell r="I1095">
            <v>4</v>
          </cell>
          <cell r="J1095" t="str">
            <v>07-405</v>
          </cell>
          <cell r="L1095" t="str">
            <v>gumkowskaiwona@gmail.com</v>
          </cell>
          <cell r="M1095" t="str">
            <v>758-206-57-15</v>
          </cell>
        </row>
        <row r="1096">
          <cell r="A1096" t="str">
            <v>01-48011</v>
          </cell>
          <cell r="B1096" t="str">
            <v>GOSPODARSTWO ROLNE MLONEK WITOLD</v>
          </cell>
          <cell r="C1096" t="str">
            <v>GR MLONEK WITOLD</v>
          </cell>
          <cell r="D1096" t="str">
            <v>BIELANY JAROSŁAWY</v>
          </cell>
          <cell r="F1096">
            <v>6</v>
          </cell>
          <cell r="G1096" t="str">
            <v>BIELANY</v>
          </cell>
          <cell r="H1096">
            <v>8311</v>
          </cell>
          <cell r="I1096">
            <v>4</v>
          </cell>
          <cell r="J1096" t="str">
            <v>08-311</v>
          </cell>
          <cell r="L1096" t="str">
            <v>mlonekmarcin283@gmail.com</v>
          </cell>
          <cell r="M1096" t="str">
            <v>823-115-89-46</v>
          </cell>
        </row>
        <row r="1097">
          <cell r="A1097" t="str">
            <v>01-48031</v>
          </cell>
          <cell r="B1097" t="str">
            <v>GOSPODARSTWO ROLNE CEKAŁA SŁAWOMIR</v>
          </cell>
          <cell r="C1097" t="str">
            <v>GR CEKAŁA SŁAWOMIR</v>
          </cell>
          <cell r="D1097" t="str">
            <v>LIPNIKI</v>
          </cell>
          <cell r="E1097" t="str">
            <v>ZDROJOWA</v>
          </cell>
          <cell r="F1097">
            <v>15</v>
          </cell>
          <cell r="G1097" t="str">
            <v>LIPNIKI</v>
          </cell>
          <cell r="H1097">
            <v>7436</v>
          </cell>
          <cell r="I1097">
            <v>4</v>
          </cell>
          <cell r="J1097" t="str">
            <v>07-436</v>
          </cell>
          <cell r="K1097">
            <v>297726432</v>
          </cell>
          <cell r="L1097" t="str">
            <v>slawomircekala@wp.pl</v>
          </cell>
          <cell r="M1097" t="str">
            <v>758-193-61-83</v>
          </cell>
        </row>
        <row r="1098">
          <cell r="A1098" t="str">
            <v>01-48041</v>
          </cell>
          <cell r="B1098" t="str">
            <v>SKŁODOWSKI GRZEGORZ</v>
          </cell>
          <cell r="C1098" t="str">
            <v>SKŁODOWSKI GRZEGORZ</v>
          </cell>
          <cell r="D1098" t="str">
            <v>SKŁODY PIOTROWICE</v>
          </cell>
          <cell r="F1098">
            <v>1</v>
          </cell>
          <cell r="G1098" t="str">
            <v>ZARĘBY KOŚCIELNE</v>
          </cell>
          <cell r="H1098">
            <v>7323</v>
          </cell>
          <cell r="I1098">
            <v>4</v>
          </cell>
          <cell r="J1098" t="str">
            <v>07-323</v>
          </cell>
          <cell r="L1098" t="str">
            <v>w-sklodowska@wp.pl</v>
          </cell>
          <cell r="M1098" t="str">
            <v>759-145-44-22</v>
          </cell>
        </row>
        <row r="1099">
          <cell r="A1099" t="str">
            <v>01-48051</v>
          </cell>
          <cell r="B1099" t="str">
            <v>KOŁEK MAŁGORZATA HELENA I MAREK STANISŁAW</v>
          </cell>
          <cell r="C1099" t="str">
            <v>KOŁEK MAŁGORZATA I MAREK</v>
          </cell>
          <cell r="D1099" t="str">
            <v>JAKUBIKI</v>
          </cell>
          <cell r="F1099">
            <v>22</v>
          </cell>
          <cell r="G1099" t="str">
            <v>KOSÓW LACKI</v>
          </cell>
          <cell r="H1099">
            <v>8330</v>
          </cell>
          <cell r="I1099">
            <v>4</v>
          </cell>
          <cell r="J1099" t="str">
            <v>08-330</v>
          </cell>
          <cell r="L1099" t="str">
            <v>marcin.kolek0308@gmail.com</v>
          </cell>
          <cell r="M1099" t="str">
            <v>823-117-55-77</v>
          </cell>
        </row>
        <row r="1100">
          <cell r="A1100" t="str">
            <v>01-48071</v>
          </cell>
          <cell r="B1100" t="str">
            <v>GOSPODARSTWO ROLNE KRASOWSKI ARTUR</v>
          </cell>
          <cell r="C1100" t="str">
            <v>GR KRASOWSKI ARTUR</v>
          </cell>
          <cell r="D1100" t="str">
            <v>KRASÓW</v>
          </cell>
          <cell r="F1100">
            <v>14</v>
          </cell>
          <cell r="G1100" t="str">
            <v>SOKOŁÓW PODLASKI</v>
          </cell>
          <cell r="H1100">
            <v>8300</v>
          </cell>
          <cell r="I1100">
            <v>4</v>
          </cell>
          <cell r="J1100" t="str">
            <v>08-300</v>
          </cell>
          <cell r="L1100" t="str">
            <v>artur-krasowski1@wp.pl</v>
          </cell>
          <cell r="M1100" t="str">
            <v>823-150-94-00</v>
          </cell>
        </row>
        <row r="1101">
          <cell r="A1101" t="str">
            <v>01-48091</v>
          </cell>
          <cell r="B1101" t="str">
            <v>GOSPODARSTWO ROLNE BUDZISZEWSKI TOMASZ</v>
          </cell>
          <cell r="C1101" t="str">
            <v>GR BUDZISZEWSKI TOMASZ</v>
          </cell>
          <cell r="D1101" t="str">
            <v>GOŁĘBIE LEŚNIEWO</v>
          </cell>
          <cell r="F1101">
            <v>15</v>
          </cell>
          <cell r="G1101" t="str">
            <v>ANDRZEJEWO</v>
          </cell>
          <cell r="H1101">
            <v>7305</v>
          </cell>
          <cell r="I1101">
            <v>4</v>
          </cell>
          <cell r="J1101" t="str">
            <v>07-305</v>
          </cell>
          <cell r="L1101" t="str">
            <v>lunawiki6@gmail.com</v>
          </cell>
          <cell r="M1101" t="str">
            <v>759-151-19-24</v>
          </cell>
        </row>
        <row r="1102">
          <cell r="A1102" t="str">
            <v>01-48101</v>
          </cell>
          <cell r="B1102" t="str">
            <v>GOSPODARSTWO ROLNE LEGACKI RADOSŁAW</v>
          </cell>
          <cell r="C1102" t="str">
            <v>GR LEGACKI RADOSŁAW</v>
          </cell>
          <cell r="D1102" t="str">
            <v>ŻYŁOWO</v>
          </cell>
          <cell r="F1102">
            <v>12</v>
          </cell>
          <cell r="G1102" t="str">
            <v>STARY LUBOTYŃ</v>
          </cell>
          <cell r="H1102">
            <v>7303</v>
          </cell>
          <cell r="I1102">
            <v>4</v>
          </cell>
          <cell r="J1102" t="str">
            <v>07-303</v>
          </cell>
          <cell r="L1102" t="str">
            <v>mgradek1@wp.pl</v>
          </cell>
          <cell r="M1102" t="str">
            <v>759-162-57-34</v>
          </cell>
        </row>
        <row r="1103">
          <cell r="A1103" t="str">
            <v>01-48131</v>
          </cell>
          <cell r="B1103" t="str">
            <v>FIGIELSKI LESZEK</v>
          </cell>
          <cell r="C1103" t="str">
            <v>FIGIELSKI LESZEK</v>
          </cell>
          <cell r="D1103" t="str">
            <v>NOWY GONIWILK</v>
          </cell>
          <cell r="F1103">
            <v>36</v>
          </cell>
          <cell r="G1103" t="str">
            <v>ŻELECHÓW</v>
          </cell>
          <cell r="H1103">
            <v>8430</v>
          </cell>
          <cell r="I1103">
            <v>4</v>
          </cell>
          <cell r="J1103" t="str">
            <v>08-430</v>
          </cell>
          <cell r="L1103" t="str">
            <v>renata.figielska@wp.pl</v>
          </cell>
          <cell r="M1103" t="str">
            <v>826-190-72-52</v>
          </cell>
        </row>
        <row r="1104">
          <cell r="A1104" t="str">
            <v>01-48151</v>
          </cell>
          <cell r="B1104" t="str">
            <v>GOSPODARSTWO ROLNE PIÓRKOWSKI PRZEMYSŁAW</v>
          </cell>
          <cell r="C1104" t="str">
            <v>GR PIÓRKOWSKI PRZEMYSŁAW</v>
          </cell>
          <cell r="D1104" t="str">
            <v>NIDZGORA</v>
          </cell>
          <cell r="F1104">
            <v>1</v>
          </cell>
          <cell r="G1104" t="str">
            <v>KUCZBORK</v>
          </cell>
          <cell r="H1104">
            <v>9310</v>
          </cell>
          <cell r="I1104">
            <v>4</v>
          </cell>
          <cell r="J1104" t="str">
            <v>09-310</v>
          </cell>
          <cell r="L1104" t="str">
            <v>przemko691@gmail.com</v>
          </cell>
          <cell r="M1104" t="str">
            <v>511-028-06-93</v>
          </cell>
        </row>
        <row r="1105">
          <cell r="A1105" t="str">
            <v>01-48161</v>
          </cell>
          <cell r="B1105" t="str">
            <v>SASIN STANISŁAW</v>
          </cell>
          <cell r="C1105" t="str">
            <v>SASIN STANISŁAW</v>
          </cell>
          <cell r="D1105" t="str">
            <v>KRUSZE</v>
          </cell>
          <cell r="F1105">
            <v>92</v>
          </cell>
          <cell r="G1105" t="str">
            <v>TŁUSZCZ</v>
          </cell>
          <cell r="H1105">
            <v>5240</v>
          </cell>
          <cell r="I1105">
            <v>4</v>
          </cell>
          <cell r="J1105" t="str">
            <v>05-240</v>
          </cell>
          <cell r="M1105" t="str">
            <v>125-109-02-25</v>
          </cell>
        </row>
        <row r="1106">
          <cell r="A1106" t="str">
            <v>01-48171</v>
          </cell>
          <cell r="B1106" t="str">
            <v>GOSPODARSTWO ROLNE CHOJNOWSKI ADAM ALEKSANDER</v>
          </cell>
          <cell r="C1106" t="str">
            <v>GR CHOJNOWSKI ADAM ALEKSANDER</v>
          </cell>
          <cell r="D1106" t="str">
            <v>GUMOWO</v>
          </cell>
          <cell r="F1106">
            <v>21</v>
          </cell>
          <cell r="G1106" t="str">
            <v>OŚCISŁOWO</v>
          </cell>
          <cell r="H1106">
            <v>6452</v>
          </cell>
          <cell r="I1106">
            <v>4</v>
          </cell>
          <cell r="J1106" t="str">
            <v>06-452</v>
          </cell>
          <cell r="K1106">
            <v>236711931</v>
          </cell>
          <cell r="L1106" t="str">
            <v>mikichojnowski@gmail.com</v>
          </cell>
          <cell r="M1106" t="str">
            <v>566-177-98-91</v>
          </cell>
        </row>
        <row r="1107">
          <cell r="A1107" t="str">
            <v>01-48191</v>
          </cell>
          <cell r="B1107" t="str">
            <v>GOSPODARSTWO ROLNE CIUMERYK MICHAŁ</v>
          </cell>
          <cell r="C1107" t="str">
            <v>GR CIUMERYK MICHAŁ</v>
          </cell>
          <cell r="D1107" t="str">
            <v>ŁUKOWO</v>
          </cell>
          <cell r="F1107">
            <v>51</v>
          </cell>
          <cell r="G1107" t="str">
            <v>KARNIEWO</v>
          </cell>
          <cell r="H1107">
            <v>6425</v>
          </cell>
          <cell r="I1107">
            <v>4</v>
          </cell>
          <cell r="J1107" t="str">
            <v>06-425</v>
          </cell>
          <cell r="L1107" t="str">
            <v>ciumcium2@o2.pl</v>
          </cell>
          <cell r="M1107">
            <v>7571481485</v>
          </cell>
        </row>
        <row r="1108">
          <cell r="A1108" t="str">
            <v>01-48211</v>
          </cell>
          <cell r="B1108" t="str">
            <v>GOSPODARSTWO ROLNE ŁUKASIEWICZ MARIUSZ</v>
          </cell>
          <cell r="C1108" t="str">
            <v>GR ŁUKASIEWICZ MARIUSZ</v>
          </cell>
          <cell r="D1108" t="str">
            <v>KOLONIA GOŚCIEŃCZYCE</v>
          </cell>
          <cell r="E1108" t="str">
            <v>GŁÓWNA</v>
          </cell>
          <cell r="F1108">
            <v>20</v>
          </cell>
          <cell r="G1108" t="str">
            <v>PRAŻMÓW</v>
          </cell>
          <cell r="H1108">
            <v>5505</v>
          </cell>
          <cell r="I1108">
            <v>4</v>
          </cell>
          <cell r="J1108" t="str">
            <v>05-505</v>
          </cell>
          <cell r="L1108" t="str">
            <v>mariobos@poczta.onet.pl</v>
          </cell>
          <cell r="M1108" t="str">
            <v>123-085-77-04</v>
          </cell>
        </row>
        <row r="1109">
          <cell r="A1109" t="str">
            <v>01-48231</v>
          </cell>
          <cell r="B1109" t="str">
            <v>GOSPODARSTWO ROLNO HODOWLANE BOGUCKI EDWARD</v>
          </cell>
          <cell r="C1109" t="str">
            <v>GRH BOGUCKI EDWARD</v>
          </cell>
          <cell r="D1109" t="str">
            <v>HELENOWO</v>
          </cell>
          <cell r="F1109">
            <v>13</v>
          </cell>
          <cell r="G1109" t="str">
            <v>SZULBORZE WIELKIE</v>
          </cell>
          <cell r="H1109">
            <v>7324</v>
          </cell>
          <cell r="I1109">
            <v>4</v>
          </cell>
          <cell r="J1109" t="str">
            <v>07-324</v>
          </cell>
          <cell r="L1109" t="str">
            <v>sylwuska1718@amorki.pl</v>
          </cell>
          <cell r="M1109" t="str">
            <v>723-110-77-01</v>
          </cell>
        </row>
        <row r="1110">
          <cell r="A1110" t="str">
            <v>01-48241</v>
          </cell>
          <cell r="B1110" t="str">
            <v>PERKOWSKI ROMAN</v>
          </cell>
          <cell r="C1110" t="str">
            <v>PERKOWSKI ROMAN</v>
          </cell>
          <cell r="D1110" t="str">
            <v>ZARĘBY WARCHOŁY</v>
          </cell>
          <cell r="F1110">
            <v>34</v>
          </cell>
          <cell r="G1110" t="str">
            <v>ANDRZEJEWO</v>
          </cell>
          <cell r="H1110">
            <v>7305</v>
          </cell>
          <cell r="I1110">
            <v>4</v>
          </cell>
          <cell r="J1110" t="str">
            <v>07-305</v>
          </cell>
          <cell r="M1110" t="str">
            <v>723-000-46-66</v>
          </cell>
        </row>
        <row r="1111">
          <cell r="A1111" t="str">
            <v>01-48251</v>
          </cell>
          <cell r="B1111" t="str">
            <v>GOSPODARSTWO ROLNE CZAJKA ZBIGNIEW JAN</v>
          </cell>
          <cell r="C1111" t="str">
            <v>GR CZAJKA ZBIGNIEW JAN</v>
          </cell>
          <cell r="D1111" t="str">
            <v>KRZYWOŚNITY</v>
          </cell>
          <cell r="F1111">
            <v>45</v>
          </cell>
          <cell r="G1111" t="str">
            <v>HUSZLEW</v>
          </cell>
          <cell r="H1111">
            <v>8206</v>
          </cell>
          <cell r="I1111">
            <v>4</v>
          </cell>
          <cell r="J1111" t="str">
            <v>08-206</v>
          </cell>
          <cell r="L1111" t="str">
            <v>kefas113@wp.pl</v>
          </cell>
          <cell r="M1111" t="str">
            <v>537-126-67-17</v>
          </cell>
        </row>
        <row r="1112">
          <cell r="A1112" t="str">
            <v>01-48261</v>
          </cell>
          <cell r="B1112" t="str">
            <v>GOSPODARSTWO ROLNE MAZURCZAK STANISŁAW PIOTR</v>
          </cell>
          <cell r="C1112" t="str">
            <v>GR MAZURCZAK STANISŁAW PIOTR</v>
          </cell>
          <cell r="D1112" t="str">
            <v>SKWIERCZYN WIEŚ</v>
          </cell>
          <cell r="F1112">
            <v>6</v>
          </cell>
          <cell r="G1112" t="str">
            <v>REPKI</v>
          </cell>
          <cell r="H1112">
            <v>8307</v>
          </cell>
          <cell r="I1112">
            <v>4</v>
          </cell>
          <cell r="J1112" t="str">
            <v>08-307</v>
          </cell>
          <cell r="L1112" t="str">
            <v>PAVLO286MAZ@WP.PL</v>
          </cell>
          <cell r="M1112" t="str">
            <v>823-140-67-98</v>
          </cell>
        </row>
        <row r="1113">
          <cell r="A1113" t="str">
            <v>01-48271</v>
          </cell>
          <cell r="B1113" t="str">
            <v>GOSPODARSTWO ROLNE SZULKOWSKI IRENEUSZ</v>
          </cell>
          <cell r="C1113" t="str">
            <v>GR SZULKOWSKI IRENEUSZ</v>
          </cell>
          <cell r="D1113" t="str">
            <v>LUBOTYŃ KOLONIA</v>
          </cell>
          <cell r="F1113">
            <v>7</v>
          </cell>
          <cell r="G1113" t="str">
            <v>STARY LUBOTYŃ</v>
          </cell>
          <cell r="H1113">
            <v>7303</v>
          </cell>
          <cell r="I1113">
            <v>4</v>
          </cell>
          <cell r="J1113" t="str">
            <v>07-303</v>
          </cell>
          <cell r="L1113" t="str">
            <v>piotr3120@op.pl</v>
          </cell>
          <cell r="M1113" t="str">
            <v>759-129-38-41</v>
          </cell>
        </row>
        <row r="1114">
          <cell r="A1114" t="str">
            <v>01-48281</v>
          </cell>
          <cell r="B1114" t="str">
            <v>GOSPODARSTWO ROLNE GOCŁOWSKA HALINA</v>
          </cell>
          <cell r="C1114" t="str">
            <v>GR GOCŁOWSKA HALINA</v>
          </cell>
          <cell r="D1114" t="str">
            <v>ŻOCHOWO</v>
          </cell>
          <cell r="F1114">
            <v>12</v>
          </cell>
          <cell r="G1114" t="str">
            <v>STARY LUBOTYŃ</v>
          </cell>
          <cell r="H1114">
            <v>7303</v>
          </cell>
          <cell r="I1114">
            <v>4</v>
          </cell>
          <cell r="J1114" t="str">
            <v>07-303</v>
          </cell>
          <cell r="L1114" t="str">
            <v>marcin659@onet.eu</v>
          </cell>
          <cell r="M1114" t="str">
            <v>759-126-56-49</v>
          </cell>
        </row>
        <row r="1115">
          <cell r="A1115" t="str">
            <v>01-48291</v>
          </cell>
          <cell r="B1115" t="str">
            <v>GOSPODARSTWO ROLNE KRĘPSKI MAREK</v>
          </cell>
          <cell r="C1115" t="str">
            <v>GR KRĘPSKI MAREK</v>
          </cell>
          <cell r="D1115" t="str">
            <v>NOWA ZBLICHA</v>
          </cell>
          <cell r="F1115">
            <v>13</v>
          </cell>
          <cell r="G1115" t="str">
            <v>PŁONIAWY-BRAMURA</v>
          </cell>
          <cell r="H1115">
            <v>6210</v>
          </cell>
          <cell r="I1115">
            <v>4</v>
          </cell>
          <cell r="J1115" t="str">
            <v>06-210</v>
          </cell>
          <cell r="K1115">
            <v>295930019</v>
          </cell>
          <cell r="M1115" t="str">
            <v>757-135-98-50</v>
          </cell>
        </row>
        <row r="1116">
          <cell r="A1116" t="str">
            <v>01-48301</v>
          </cell>
          <cell r="B1116" t="str">
            <v>KUBIŃSKA MARIANNA</v>
          </cell>
          <cell r="C1116" t="str">
            <v>KUBIŃSKA MARIANNA</v>
          </cell>
          <cell r="D1116" t="str">
            <v>DĄBRÓWKI</v>
          </cell>
          <cell r="F1116">
            <v>19</v>
          </cell>
          <cell r="G1116" t="str">
            <v>BIEŻUŃ</v>
          </cell>
          <cell r="H1116">
            <v>9320</v>
          </cell>
          <cell r="I1116">
            <v>4</v>
          </cell>
          <cell r="J1116" t="str">
            <v>09-320</v>
          </cell>
          <cell r="L1116" t="str">
            <v>mariusz.kubinski@op.pl</v>
          </cell>
          <cell r="M1116" t="str">
            <v>511-011-64-62</v>
          </cell>
        </row>
        <row r="1117">
          <cell r="A1117" t="str">
            <v>01-48311</v>
          </cell>
          <cell r="B1117" t="str">
            <v>GOSPODARSTWO ROLNE JACZEWSKI SŁAWOMIR</v>
          </cell>
          <cell r="C1117" t="str">
            <v>GR JACZEWSKI SŁAWOMIR</v>
          </cell>
          <cell r="D1117" t="str">
            <v>JARNICE</v>
          </cell>
          <cell r="F1117">
            <v>151</v>
          </cell>
          <cell r="G1117" t="str">
            <v>WĘGRÓW</v>
          </cell>
          <cell r="H1117">
            <v>7100</v>
          </cell>
          <cell r="I1117">
            <v>4</v>
          </cell>
          <cell r="J1117" t="str">
            <v>07-100</v>
          </cell>
          <cell r="M1117" t="str">
            <v>824-159-09-06</v>
          </cell>
        </row>
        <row r="1118">
          <cell r="A1118" t="str">
            <v>01-48341</v>
          </cell>
          <cell r="B1118" t="str">
            <v>PIEŃKOWSKI JAN</v>
          </cell>
          <cell r="C1118" t="str">
            <v>PIEŃKOWSKI JAN</v>
          </cell>
          <cell r="D1118" t="str">
            <v>ROMANOWO</v>
          </cell>
          <cell r="F1118">
            <v>29</v>
          </cell>
          <cell r="G1118" t="str">
            <v>KARNIEWO</v>
          </cell>
          <cell r="H1118">
            <v>6425</v>
          </cell>
          <cell r="I1118">
            <v>4</v>
          </cell>
          <cell r="J1118" t="str">
            <v>06-425</v>
          </cell>
          <cell r="M1118" t="str">
            <v>757-132-81-28</v>
          </cell>
        </row>
        <row r="1119">
          <cell r="A1119" t="str">
            <v>01-48361</v>
          </cell>
          <cell r="B1119" t="str">
            <v>GOSPODARSTWO ROLNE ARKADIUSZ STEFAŃSKI</v>
          </cell>
          <cell r="C1119" t="str">
            <v>GR STEFAŃSKI ARKADIUSZ</v>
          </cell>
          <cell r="D1119" t="str">
            <v>KOWALEWO</v>
          </cell>
          <cell r="F1119">
            <v>82</v>
          </cell>
          <cell r="G1119" t="str">
            <v>WIŚNIEWO</v>
          </cell>
          <cell r="H1119">
            <v>6521</v>
          </cell>
          <cell r="I1119">
            <v>4</v>
          </cell>
          <cell r="J1119" t="str">
            <v>06-521</v>
          </cell>
          <cell r="L1119" t="str">
            <v>a.stefanski82@op.pl</v>
          </cell>
          <cell r="M1119" t="str">
            <v>569-183-14-78</v>
          </cell>
        </row>
        <row r="1120">
          <cell r="A1120" t="str">
            <v>01-48371</v>
          </cell>
          <cell r="B1120" t="str">
            <v>LIPSKI MICHAŁ</v>
          </cell>
          <cell r="C1120" t="str">
            <v>LIPSKI MICHAŁ</v>
          </cell>
          <cell r="D1120" t="str">
            <v>PRZEŹDZIECKO-LENARTY</v>
          </cell>
          <cell r="F1120">
            <v>11</v>
          </cell>
          <cell r="G1120" t="str">
            <v>ANDRZEJEWO</v>
          </cell>
          <cell r="H1120">
            <v>7305</v>
          </cell>
          <cell r="I1120">
            <v>4</v>
          </cell>
          <cell r="J1120" t="str">
            <v>07-305</v>
          </cell>
          <cell r="L1120" t="str">
            <v>anetkavp@wp.pl</v>
          </cell>
          <cell r="M1120" t="str">
            <v>759-170-93-65</v>
          </cell>
        </row>
        <row r="1121">
          <cell r="A1121" t="str">
            <v>01-48391</v>
          </cell>
          <cell r="B1121" t="str">
            <v>GOSPODARSTWO ROLNE JASZCZUK WITOLD</v>
          </cell>
          <cell r="C1121" t="str">
            <v>GR JASZCZUK WITOLD</v>
          </cell>
          <cell r="D1121" t="str">
            <v>SZKOPY</v>
          </cell>
          <cell r="F1121">
            <v>71</v>
          </cell>
          <cell r="G1121" t="str">
            <v>REPKI</v>
          </cell>
          <cell r="H1121">
            <v>8307</v>
          </cell>
          <cell r="I1121">
            <v>4</v>
          </cell>
          <cell r="J1121" t="str">
            <v>08-307</v>
          </cell>
          <cell r="M1121" t="str">
            <v>823-144-73-89</v>
          </cell>
        </row>
        <row r="1122">
          <cell r="A1122" t="str">
            <v>01-48401</v>
          </cell>
          <cell r="B1122" t="str">
            <v>GOSPODARSTWO ROLNE SKŁODOWSKI SYLWESTER</v>
          </cell>
          <cell r="C1122" t="str">
            <v>GR SKŁODOWSKI SYLWESTER</v>
          </cell>
          <cell r="D1122" t="str">
            <v>SKŁODY STACHY</v>
          </cell>
          <cell r="F1122">
            <v>10</v>
          </cell>
          <cell r="G1122" t="str">
            <v>ZARĘBY KOŚCIELNE</v>
          </cell>
          <cell r="H1122">
            <v>7323</v>
          </cell>
          <cell r="I1122">
            <v>4</v>
          </cell>
          <cell r="J1122" t="str">
            <v>07-323</v>
          </cell>
          <cell r="L1122" t="str">
            <v>sylwester.1963@wp.pl</v>
          </cell>
          <cell r="M1122" t="str">
            <v>759-154-24-68</v>
          </cell>
        </row>
        <row r="1123">
          <cell r="A1123" t="str">
            <v>01-48411</v>
          </cell>
          <cell r="B1123" t="str">
            <v>GOSPODARSTWO ROLNE WYSZOŁMIERSKI KRZYSZTOF</v>
          </cell>
          <cell r="C1123" t="str">
            <v>GR WYSZOŁMIERSKI KRZYSZTOF</v>
          </cell>
          <cell r="D1123" t="str">
            <v>SKŁODY ŚREDNIE</v>
          </cell>
          <cell r="F1123">
            <v>17</v>
          </cell>
          <cell r="G1123" t="str">
            <v>ZARĘBY KOŚCIELNE</v>
          </cell>
          <cell r="H1123">
            <v>7323</v>
          </cell>
          <cell r="I1123">
            <v>4</v>
          </cell>
          <cell r="J1123" t="str">
            <v>07-323</v>
          </cell>
          <cell r="L1123" t="str">
            <v>elzbieta76247@wp.pl</v>
          </cell>
          <cell r="M1123" t="str">
            <v>759-154-23-91</v>
          </cell>
        </row>
        <row r="1124">
          <cell r="A1124" t="str">
            <v>01-48421</v>
          </cell>
          <cell r="B1124" t="str">
            <v>SAŁEK HALINA</v>
          </cell>
          <cell r="C1124" t="str">
            <v>SAŁEK HALINA</v>
          </cell>
          <cell r="D1124" t="str">
            <v>HELENÓWKA</v>
          </cell>
          <cell r="F1124">
            <v>50</v>
          </cell>
          <cell r="G1124" t="str">
            <v>ZWOLEŃ</v>
          </cell>
          <cell r="H1124">
            <v>26700</v>
          </cell>
          <cell r="I1124">
            <v>5</v>
          </cell>
          <cell r="J1124" t="str">
            <v>26-700</v>
          </cell>
          <cell r="K1124" t="str">
            <v>48 676-50-67</v>
          </cell>
          <cell r="L1124" t="str">
            <v>radek.sajnog@wp.pl</v>
          </cell>
          <cell r="M1124" t="str">
            <v>811-110-37-99</v>
          </cell>
        </row>
        <row r="1125">
          <cell r="A1125" t="str">
            <v>01-48431</v>
          </cell>
          <cell r="B1125" t="str">
            <v>GOSPODARSTWO ROLNE MAŚLANKA ANETA</v>
          </cell>
          <cell r="C1125" t="str">
            <v>GR MAŚLANKA ANETA</v>
          </cell>
          <cell r="D1125" t="str">
            <v>MALINOWO STARE</v>
          </cell>
          <cell r="F1125">
            <v>19</v>
          </cell>
          <cell r="G1125" t="str">
            <v>CZERWIN</v>
          </cell>
          <cell r="H1125">
            <v>7407</v>
          </cell>
          <cell r="I1125">
            <v>4</v>
          </cell>
          <cell r="J1125" t="str">
            <v>07-407</v>
          </cell>
          <cell r="L1125" t="str">
            <v>krzym18@wp.pl</v>
          </cell>
          <cell r="M1125" t="str">
            <v>762-150-33-33</v>
          </cell>
        </row>
        <row r="1126">
          <cell r="A1126" t="str">
            <v>01-48461</v>
          </cell>
          <cell r="B1126" t="str">
            <v>MAJEWSKI LESZEK</v>
          </cell>
          <cell r="C1126" t="str">
            <v>MAJEWSKI LESZEK</v>
          </cell>
          <cell r="D1126" t="str">
            <v>KADZIDŁO</v>
          </cell>
          <cell r="F1126">
            <v>123</v>
          </cell>
          <cell r="G1126" t="str">
            <v>KADZIDŁO</v>
          </cell>
          <cell r="H1126">
            <v>7420</v>
          </cell>
          <cell r="I1126">
            <v>4</v>
          </cell>
          <cell r="J1126" t="str">
            <v>07-420</v>
          </cell>
          <cell r="K1126">
            <v>297618467</v>
          </cell>
          <cell r="L1126" t="str">
            <v>gabrysia-1978@o2.pl</v>
          </cell>
          <cell r="M1126" t="str">
            <v>758-146-60-27</v>
          </cell>
        </row>
        <row r="1127">
          <cell r="A1127" t="str">
            <v>01-48471</v>
          </cell>
          <cell r="B1127" t="str">
            <v>MATUSIAK WALDEMAR</v>
          </cell>
          <cell r="C1127" t="str">
            <v>MATUSIAK WALDEMAR</v>
          </cell>
          <cell r="D1127" t="str">
            <v>KONARZEWO SŁAWKI</v>
          </cell>
          <cell r="F1127">
            <v>4</v>
          </cell>
          <cell r="G1127" t="str">
            <v>GOŁYMIN</v>
          </cell>
          <cell r="H1127">
            <v>6420</v>
          </cell>
          <cell r="I1127">
            <v>4</v>
          </cell>
          <cell r="J1127" t="str">
            <v>06-420</v>
          </cell>
          <cell r="L1127" t="str">
            <v>piotrek-matusiak06@wp.pl</v>
          </cell>
          <cell r="M1127" t="str">
            <v>566-17-33-860</v>
          </cell>
        </row>
        <row r="1128">
          <cell r="A1128" t="str">
            <v>01-48501</v>
          </cell>
          <cell r="B1128" t="str">
            <v>NORBERT KACZMARCZYK</v>
          </cell>
          <cell r="C1128" t="str">
            <v>NORBERT KACZMARCZYK</v>
          </cell>
          <cell r="D1128" t="str">
            <v>BRZOZÓWKA</v>
          </cell>
          <cell r="F1128">
            <v>2</v>
          </cell>
          <cell r="G1128" t="str">
            <v>GRABÓW NAD PILICĄ</v>
          </cell>
          <cell r="H1128">
            <v>26902</v>
          </cell>
          <cell r="I1128">
            <v>5</v>
          </cell>
          <cell r="J1128" t="str">
            <v>26-902</v>
          </cell>
          <cell r="K1128" t="str">
            <v>48 662-72-43</v>
          </cell>
          <cell r="M1128" t="str">
            <v>812-172-54-04</v>
          </cell>
        </row>
        <row r="1129">
          <cell r="A1129" t="str">
            <v>01-48511</v>
          </cell>
          <cell r="B1129" t="str">
            <v>RYĆKOWSKI RAFAŁ</v>
          </cell>
          <cell r="C1129" t="str">
            <v>RYĆKOWSKI RAFAŁ</v>
          </cell>
          <cell r="D1129" t="str">
            <v>LIPA</v>
          </cell>
          <cell r="F1129">
            <v>19</v>
          </cell>
          <cell r="G1129" t="str">
            <v>GŁOWACZÓW</v>
          </cell>
          <cell r="H1129">
            <v>26903</v>
          </cell>
          <cell r="I1129">
            <v>5</v>
          </cell>
          <cell r="J1129" t="str">
            <v>26-903</v>
          </cell>
          <cell r="L1129" t="str">
            <v>piter89ines@poczta.onet.pl</v>
          </cell>
          <cell r="M1129" t="str">
            <v>812-188-45-97</v>
          </cell>
        </row>
        <row r="1130">
          <cell r="A1130" t="str">
            <v>01-48571</v>
          </cell>
          <cell r="B1130" t="str">
            <v>GOSPODARSTWO ROLNE PROKOPIAK JAROSŁAW</v>
          </cell>
          <cell r="C1130" t="str">
            <v>GR PROKOPIAK JAROSŁAW</v>
          </cell>
          <cell r="D1130" t="str">
            <v>PRÓCHENKI</v>
          </cell>
          <cell r="F1130">
            <v>40</v>
          </cell>
          <cell r="G1130" t="str">
            <v>OLSZANKA</v>
          </cell>
          <cell r="H1130">
            <v>8207</v>
          </cell>
          <cell r="I1130">
            <v>4</v>
          </cell>
          <cell r="J1130" t="str">
            <v>08-207</v>
          </cell>
          <cell r="L1130" t="str">
            <v>ijpp@wp.pl</v>
          </cell>
          <cell r="M1130" t="str">
            <v>496-008-32-86</v>
          </cell>
        </row>
        <row r="1131">
          <cell r="A1131" t="str">
            <v>01-48591</v>
          </cell>
          <cell r="B1131" t="str">
            <v>GOSPODARSTWO ROLNE PAWLAK RYSZARD</v>
          </cell>
          <cell r="C1131" t="str">
            <v>GR PAWLAK RYSZARD</v>
          </cell>
          <cell r="D1131" t="str">
            <v>GOGOLE WIELKIE</v>
          </cell>
          <cell r="F1131">
            <v>18</v>
          </cell>
          <cell r="G1131" t="str">
            <v>GOŁYMIN</v>
          </cell>
          <cell r="H1131">
            <v>6420</v>
          </cell>
          <cell r="I1131">
            <v>4</v>
          </cell>
          <cell r="J1131" t="str">
            <v>06-420</v>
          </cell>
          <cell r="L1131" t="str">
            <v>kristofer_23@wp.pl</v>
          </cell>
          <cell r="M1131" t="str">
            <v>566-149-13-39</v>
          </cell>
        </row>
        <row r="1132">
          <cell r="A1132" t="str">
            <v>01-48601</v>
          </cell>
          <cell r="B1132" t="str">
            <v>GOSPODARSTWO ROLNE GRABOWSKI ANDRZEJ</v>
          </cell>
          <cell r="C1132" t="str">
            <v>GR GRABOWSKI ANDRZEJ</v>
          </cell>
          <cell r="D1132" t="str">
            <v>RUPIN</v>
          </cell>
          <cell r="F1132">
            <v>1</v>
          </cell>
          <cell r="G1132" t="str">
            <v>MŁYNARZE</v>
          </cell>
          <cell r="H1132">
            <v>6231</v>
          </cell>
          <cell r="I1132">
            <v>4</v>
          </cell>
          <cell r="J1132" t="str">
            <v>06-231</v>
          </cell>
          <cell r="L1132" t="str">
            <v>ALI_GRABOWSKA@INTERIA.PL</v>
          </cell>
          <cell r="M1132" t="str">
            <v>757-139-08-77</v>
          </cell>
        </row>
        <row r="1133">
          <cell r="A1133" t="str">
            <v>01-48611</v>
          </cell>
          <cell r="B1133" t="str">
            <v>GOSPODARSTWO ROLNE POLAK WŁODZIMIERZ PIOTR</v>
          </cell>
          <cell r="C1133" t="str">
            <v>GR POLAK WŁODZIMIERZ PIOTR</v>
          </cell>
          <cell r="D1133" t="str">
            <v>DZIERZBY WŁOŚCIAŃSKIE</v>
          </cell>
          <cell r="F1133">
            <v>62</v>
          </cell>
          <cell r="G1133" t="str">
            <v>JABŁONNA LACKA</v>
          </cell>
          <cell r="H1133">
            <v>8304</v>
          </cell>
          <cell r="I1133">
            <v>4</v>
          </cell>
          <cell r="J1133" t="str">
            <v>08-304</v>
          </cell>
          <cell r="L1133" t="str">
            <v>plmariola@interia.eu</v>
          </cell>
          <cell r="M1133" t="str">
            <v>823-145-91-39</v>
          </cell>
        </row>
        <row r="1134">
          <cell r="A1134" t="str">
            <v>01-48621</v>
          </cell>
          <cell r="B1134" t="str">
            <v>GOSPODARSTWO ROLNE CHRUPEK KAROL</v>
          </cell>
          <cell r="C1134" t="str">
            <v>GR CHRUPEK KAROL</v>
          </cell>
          <cell r="D1134" t="str">
            <v>ŻELEŹNIKI</v>
          </cell>
          <cell r="F1134">
            <v>110</v>
          </cell>
          <cell r="G1134" t="str">
            <v>MIEDZNA</v>
          </cell>
          <cell r="H1134">
            <v>7106</v>
          </cell>
          <cell r="I1134">
            <v>4</v>
          </cell>
          <cell r="J1134" t="str">
            <v>07-106</v>
          </cell>
          <cell r="L1134" t="str">
            <v>chrupek.wladyslawa@gmail.com</v>
          </cell>
          <cell r="M1134" t="str">
            <v>824-180-47-50</v>
          </cell>
        </row>
        <row r="1135">
          <cell r="A1135" t="str">
            <v>01-48631</v>
          </cell>
          <cell r="B1135" t="str">
            <v>GOSPODARSTWO ROLNE GUTKOWSKI ZDZISŁAW</v>
          </cell>
          <cell r="C1135" t="str">
            <v>GR GUTKOWSKI ZDZISŁAW</v>
          </cell>
          <cell r="D1135" t="str">
            <v>BUDY STRZEGOWSKIE</v>
          </cell>
          <cell r="F1135">
            <v>4</v>
          </cell>
          <cell r="G1135" t="str">
            <v>STRZEGOWO</v>
          </cell>
          <cell r="H1135">
            <v>6445</v>
          </cell>
          <cell r="I1135">
            <v>4</v>
          </cell>
          <cell r="J1135" t="str">
            <v>06-445</v>
          </cell>
          <cell r="K1135" t="str">
            <v>023/6130338</v>
          </cell>
          <cell r="L1135" t="str">
            <v>gutek140289@wp.pl</v>
          </cell>
          <cell r="M1135" t="str">
            <v>569-12-64-588</v>
          </cell>
        </row>
        <row r="1136">
          <cell r="A1136" t="str">
            <v>01-48641</v>
          </cell>
          <cell r="B1136" t="str">
            <v>GOSPODARSTWO ROLNE TYSZKA WOJCIECH</v>
          </cell>
          <cell r="C1136" t="str">
            <v>GR TYSZKA WOJCIECH</v>
          </cell>
          <cell r="D1136" t="str">
            <v>GNIAZDOWO</v>
          </cell>
          <cell r="F1136">
            <v>32</v>
          </cell>
          <cell r="G1136" t="str">
            <v>STARY LUBOTYŃ</v>
          </cell>
          <cell r="H1136">
            <v>7303</v>
          </cell>
          <cell r="I1136">
            <v>4</v>
          </cell>
          <cell r="J1136" t="str">
            <v>07-303</v>
          </cell>
          <cell r="L1136" t="str">
            <v>a.choinski@agrocentrum.pl</v>
          </cell>
          <cell r="M1136" t="str">
            <v>759-158-46-04</v>
          </cell>
        </row>
        <row r="1137">
          <cell r="A1137" t="str">
            <v>01-48671</v>
          </cell>
          <cell r="B1137" t="str">
            <v>WICHOWSKI KRZYSZTOF EDWARD</v>
          </cell>
          <cell r="C1137" t="str">
            <v>WICHOWSKI KRZYSZTOF EDWARD</v>
          </cell>
          <cell r="D1137" t="str">
            <v>SŁUPICA</v>
          </cell>
          <cell r="F1137">
            <v>16</v>
          </cell>
          <cell r="G1137" t="str">
            <v>JEDLNIA LETNISKO</v>
          </cell>
          <cell r="H1137">
            <v>26630</v>
          </cell>
          <cell r="I1137">
            <v>5</v>
          </cell>
          <cell r="J1137" t="str">
            <v>26-630</v>
          </cell>
          <cell r="M1137" t="str">
            <v>796-216-14-48</v>
          </cell>
        </row>
        <row r="1138">
          <cell r="A1138" t="str">
            <v>01-48681</v>
          </cell>
          <cell r="B1138" t="str">
            <v>RYTEL IRENEUSZ</v>
          </cell>
          <cell r="C1138" t="str">
            <v>RYTEL IRENEUSZ</v>
          </cell>
          <cell r="D1138" t="str">
            <v>SKŁODY STACHY</v>
          </cell>
          <cell r="F1138">
            <v>11</v>
          </cell>
          <cell r="G1138" t="str">
            <v>ZARĘBY KOŚCIELNE</v>
          </cell>
          <cell r="H1138">
            <v>7323</v>
          </cell>
          <cell r="I1138">
            <v>4</v>
          </cell>
          <cell r="J1138" t="str">
            <v>07-323</v>
          </cell>
          <cell r="L1138" t="str">
            <v>RYTELMATEUSZ@WP.PL</v>
          </cell>
          <cell r="M1138" t="str">
            <v>723-12-67-971</v>
          </cell>
        </row>
        <row r="1139">
          <cell r="A1139" t="str">
            <v>01-48691</v>
          </cell>
          <cell r="B1139" t="str">
            <v>DERBIN STANISŁAW</v>
          </cell>
          <cell r="C1139" t="str">
            <v>DERBIN STANISŁAW</v>
          </cell>
          <cell r="D1139" t="str">
            <v>FOLWARK RACIĄŻ</v>
          </cell>
          <cell r="F1139">
            <v>53</v>
          </cell>
          <cell r="G1139" t="str">
            <v>RACIĄŻ</v>
          </cell>
          <cell r="H1139">
            <v>9140</v>
          </cell>
          <cell r="I1139">
            <v>4</v>
          </cell>
          <cell r="J1139" t="str">
            <v>09-140</v>
          </cell>
          <cell r="K1139" t="str">
            <v>23 679-21-72</v>
          </cell>
          <cell r="M1139" t="str">
            <v>567-10-97-650</v>
          </cell>
        </row>
        <row r="1140">
          <cell r="A1140" t="str">
            <v>01-48701</v>
          </cell>
          <cell r="B1140" t="str">
            <v>GOSPODARSTWO ROLNE MICHAŁ ROCHNA</v>
          </cell>
          <cell r="C1140" t="str">
            <v>GR MICHAŁ ROCHNA</v>
          </cell>
          <cell r="D1140" t="str">
            <v>MAŁOCIN</v>
          </cell>
          <cell r="F1140">
            <v>6</v>
          </cell>
          <cell r="G1140" t="str">
            <v>BIEŻUŃ</v>
          </cell>
          <cell r="H1140">
            <v>9320</v>
          </cell>
          <cell r="I1140">
            <v>4</v>
          </cell>
          <cell r="J1140" t="str">
            <v>09-320</v>
          </cell>
          <cell r="K1140">
            <v>696484361</v>
          </cell>
          <cell r="L1140" t="str">
            <v>anna.rochna@onet.pl</v>
          </cell>
          <cell r="M1140" t="str">
            <v>511-013-39-05</v>
          </cell>
        </row>
        <row r="1141">
          <cell r="A1141" t="str">
            <v>01-48711</v>
          </cell>
          <cell r="B1141" t="str">
            <v>GOSPODARSTWO ROLNE SMUNIEWSKI ANDRZEJ</v>
          </cell>
          <cell r="C1141" t="str">
            <v>GR SMUNIEWSKI ANDRZEJ</v>
          </cell>
          <cell r="D1141" t="str">
            <v>SMUNIEW</v>
          </cell>
          <cell r="F1141">
            <v>3</v>
          </cell>
          <cell r="G1141" t="str">
            <v xml:space="preserve"> REPKI</v>
          </cell>
          <cell r="H1141">
            <v>8307</v>
          </cell>
          <cell r="I1141">
            <v>4</v>
          </cell>
          <cell r="J1141" t="str">
            <v>08-307</v>
          </cell>
          <cell r="L1141" t="str">
            <v>andrzejsmuniewski@onet.pl</v>
          </cell>
          <cell r="M1141" t="str">
            <v>823-151-56-59</v>
          </cell>
        </row>
        <row r="1142">
          <cell r="A1142" t="str">
            <v>01-48731</v>
          </cell>
          <cell r="B1142" t="str">
            <v>GOSPODARSTWO ROLNE OŚKA MIROSŁAW I MARZENA</v>
          </cell>
          <cell r="C1142" t="str">
            <v>GR OŚKA MIROSŁAW I MARZENA</v>
          </cell>
          <cell r="D1142" t="str">
            <v>BOSKA WOLA</v>
          </cell>
          <cell r="F1142">
            <v>59</v>
          </cell>
          <cell r="G1142" t="str">
            <v>STROMIEC</v>
          </cell>
          <cell r="H1142">
            <v>26804</v>
          </cell>
          <cell r="I1142">
            <v>5</v>
          </cell>
          <cell r="J1142" t="str">
            <v>26-804</v>
          </cell>
          <cell r="L1142" t="str">
            <v>marzena_oska@interia.pl</v>
          </cell>
          <cell r="M1142">
            <v>8121716859</v>
          </cell>
        </row>
        <row r="1143">
          <cell r="A1143" t="str">
            <v>01-48741</v>
          </cell>
          <cell r="B1143" t="str">
            <v>GOSPODARSTWO ROLNE WOJNO ŁUKASZ</v>
          </cell>
          <cell r="C1143" t="str">
            <v>GR WOJNO ŁUKASZ</v>
          </cell>
          <cell r="D1143" t="str">
            <v>TYMIANKI DĘBOSZE</v>
          </cell>
          <cell r="F1143">
            <v>8</v>
          </cell>
          <cell r="G1143" t="str">
            <v>BOGUTY</v>
          </cell>
          <cell r="H1143">
            <v>7325</v>
          </cell>
          <cell r="I1143">
            <v>4</v>
          </cell>
          <cell r="J1143" t="str">
            <v>07-325</v>
          </cell>
          <cell r="K1143">
            <v>862775114</v>
          </cell>
          <cell r="L1143" t="str">
            <v>lukaszwojno2@wp.pl</v>
          </cell>
          <cell r="M1143" t="str">
            <v>759-172-63-00</v>
          </cell>
        </row>
        <row r="1144">
          <cell r="A1144" t="str">
            <v>01-48751</v>
          </cell>
          <cell r="B1144" t="str">
            <v>GOSPODARSTWO ROLNE ROMAŃSKI WIESŁAW JERZY</v>
          </cell>
          <cell r="C1144" t="str">
            <v>GR ROMAŃSKI WIESŁAW JERZY</v>
          </cell>
          <cell r="D1144" t="str">
            <v>LISZKI</v>
          </cell>
          <cell r="F1144">
            <v>32</v>
          </cell>
          <cell r="G1144" t="str">
            <v>REPKI</v>
          </cell>
          <cell r="H1144">
            <v>8307</v>
          </cell>
          <cell r="I1144">
            <v>4</v>
          </cell>
          <cell r="J1144" t="str">
            <v>08-307</v>
          </cell>
          <cell r="L1144" t="str">
            <v>wieslawromanski64@gmail.com</v>
          </cell>
          <cell r="M1144" t="str">
            <v>823-125-00-37</v>
          </cell>
        </row>
        <row r="1145">
          <cell r="A1145" t="str">
            <v>01-48781</v>
          </cell>
          <cell r="B1145" t="str">
            <v>GOSPODARSTWO ROLNE PAWLAK TOMASZ</v>
          </cell>
          <cell r="C1145" t="str">
            <v>GR PAWLAK TOMASZ</v>
          </cell>
          <cell r="D1145" t="str">
            <v>DREWNOWO KONARZE</v>
          </cell>
          <cell r="F1145">
            <v>1</v>
          </cell>
          <cell r="G1145" t="str">
            <v>BOGUTY-PIANKI</v>
          </cell>
          <cell r="H1145">
            <v>7325</v>
          </cell>
          <cell r="I1145">
            <v>4</v>
          </cell>
          <cell r="J1145" t="str">
            <v>07-325</v>
          </cell>
          <cell r="L1145" t="str">
            <v>PAWLACZKI@VP.PL</v>
          </cell>
          <cell r="M1145" t="str">
            <v>723-125-91-96</v>
          </cell>
        </row>
        <row r="1146">
          <cell r="A1146" t="str">
            <v>01-48801</v>
          </cell>
          <cell r="B1146" t="str">
            <v>DWURZNIK GRZEGORZ</v>
          </cell>
          <cell r="C1146" t="str">
            <v>DWURZNIK GRZEGORZ</v>
          </cell>
          <cell r="D1146" t="str">
            <v>PĄCZKOWO</v>
          </cell>
          <cell r="F1146">
            <v>11</v>
          </cell>
          <cell r="G1146" t="str">
            <v>SZREŃSK</v>
          </cell>
          <cell r="H1146">
            <v>6550</v>
          </cell>
          <cell r="I1146">
            <v>4</v>
          </cell>
          <cell r="J1146" t="str">
            <v>06-550</v>
          </cell>
          <cell r="L1146" t="str">
            <v>marioladwurznik@wp.pl</v>
          </cell>
          <cell r="M1146" t="str">
            <v>569-162-34-90</v>
          </cell>
        </row>
        <row r="1147">
          <cell r="A1147" t="str">
            <v>01-48811</v>
          </cell>
          <cell r="B1147" t="str">
            <v>POPŁAWSKI GRZEGORZ</v>
          </cell>
          <cell r="C1147" t="str">
            <v>POPŁAWSKI GRZEGORZ</v>
          </cell>
          <cell r="D1147" t="str">
            <v>REPKI</v>
          </cell>
          <cell r="E1147" t="str">
            <v>POLNA</v>
          </cell>
          <cell r="F1147">
            <v>1</v>
          </cell>
          <cell r="G1147" t="str">
            <v>REPKI</v>
          </cell>
          <cell r="H1147">
            <v>8307</v>
          </cell>
          <cell r="I1147">
            <v>4</v>
          </cell>
          <cell r="J1147" t="str">
            <v>08-307</v>
          </cell>
          <cell r="M1147" t="str">
            <v>823-100-51-77</v>
          </cell>
        </row>
        <row r="1148">
          <cell r="A1148" t="str">
            <v>01-48821</v>
          </cell>
          <cell r="B1148" t="str">
            <v>ŁUKASZ SUDAK</v>
          </cell>
          <cell r="C1148" t="str">
            <v>ŁUKASZ SUDAK</v>
          </cell>
          <cell r="D1148" t="str">
            <v>STARA RUSKOŁĘKA</v>
          </cell>
          <cell r="F1148">
            <v>15</v>
          </cell>
          <cell r="G1148" t="str">
            <v>ANDRZEJEWO</v>
          </cell>
          <cell r="H1148">
            <v>7305</v>
          </cell>
          <cell r="I1148">
            <v>4</v>
          </cell>
          <cell r="J1148" t="str">
            <v>07-305</v>
          </cell>
          <cell r="L1148" t="str">
            <v>sudaklukasz@gmail.com</v>
          </cell>
          <cell r="M1148" t="str">
            <v>759-168-75-05</v>
          </cell>
        </row>
        <row r="1149">
          <cell r="A1149" t="str">
            <v>01-48841</v>
          </cell>
          <cell r="B1149" t="str">
            <v>GOSPODARSTWO ROLNE SYLWESTER DEPTUŁA</v>
          </cell>
          <cell r="C1149" t="str">
            <v>GR SYLWESTER DEPTUŁA</v>
          </cell>
          <cell r="D1149" t="str">
            <v>GĄSKI</v>
          </cell>
          <cell r="F1149">
            <v>32</v>
          </cell>
          <cell r="G1149" t="str">
            <v>LELIS</v>
          </cell>
          <cell r="H1149">
            <v>7402</v>
          </cell>
          <cell r="I1149">
            <v>4</v>
          </cell>
          <cell r="J1149" t="str">
            <v>07-402</v>
          </cell>
          <cell r="L1149" t="str">
            <v>sylwekd84@wp.pl</v>
          </cell>
          <cell r="M1149" t="str">
            <v>758-214-92-40</v>
          </cell>
        </row>
        <row r="1150">
          <cell r="A1150" t="str">
            <v>01-48851</v>
          </cell>
          <cell r="B1150" t="str">
            <v>GOSPODARSTWO ROLNE BASTEK HENRYK</v>
          </cell>
          <cell r="C1150" t="str">
            <v>GR BASTEK HENRYK</v>
          </cell>
          <cell r="D1150" t="str">
            <v>DYLEWO</v>
          </cell>
          <cell r="E1150" t="str">
            <v>SPORTOWA</v>
          </cell>
          <cell r="F1150">
            <v>33</v>
          </cell>
          <cell r="G1150" t="str">
            <v>KADZIDŁO</v>
          </cell>
          <cell r="H1150">
            <v>7420</v>
          </cell>
          <cell r="I1150">
            <v>4</v>
          </cell>
          <cell r="J1150" t="str">
            <v>07-420</v>
          </cell>
          <cell r="K1150" t="str">
            <v>029/7616318</v>
          </cell>
          <cell r="L1150" t="str">
            <v>henryk-68@wp.pl</v>
          </cell>
          <cell r="M1150" t="str">
            <v>758-200-48-43</v>
          </cell>
        </row>
        <row r="1151">
          <cell r="A1151" t="str">
            <v>01-48871</v>
          </cell>
          <cell r="B1151" t="str">
            <v>GOSPODARSTWO ROLNE MAJEWSKI KRZYSZTOF GRZEGORZ</v>
          </cell>
          <cell r="C1151" t="str">
            <v>GR MAJEWSKI KRZYSZTOF G.</v>
          </cell>
          <cell r="D1151" t="str">
            <v>JARNICE</v>
          </cell>
          <cell r="F1151">
            <v>137</v>
          </cell>
          <cell r="G1151" t="str">
            <v>WĘGRÓW</v>
          </cell>
          <cell r="H1151">
            <v>7100</v>
          </cell>
          <cell r="I1151">
            <v>4</v>
          </cell>
          <cell r="J1151" t="str">
            <v>07-100</v>
          </cell>
          <cell r="M1151" t="str">
            <v>824-17-60-277</v>
          </cell>
        </row>
        <row r="1152">
          <cell r="A1152" t="str">
            <v>01-48901</v>
          </cell>
          <cell r="B1152" t="str">
            <v>GOSPODARSTWO ROLNE ZDUNIAK GRZEGORZ</v>
          </cell>
          <cell r="C1152" t="str">
            <v>GR ZDUNIAK GRZEGORZ</v>
          </cell>
          <cell r="D1152" t="str">
            <v>PRZYTUŁY</v>
          </cell>
          <cell r="F1152">
            <v>61</v>
          </cell>
          <cell r="G1152" t="str">
            <v>KRASNOSIELC</v>
          </cell>
          <cell r="H1152">
            <v>6212</v>
          </cell>
          <cell r="I1152">
            <v>4</v>
          </cell>
          <cell r="J1152" t="str">
            <v>06-212</v>
          </cell>
          <cell r="L1152" t="str">
            <v>agazduniak80@op.pl</v>
          </cell>
          <cell r="M1152" t="str">
            <v>757-136-66-08</v>
          </cell>
        </row>
        <row r="1153">
          <cell r="A1153" t="str">
            <v>01-48911</v>
          </cell>
          <cell r="B1153" t="str">
            <v>GOSPODARSTWO ROLNE KOŁODZIEJSKA AGNIESZKA</v>
          </cell>
          <cell r="C1153" t="str">
            <v>GR KOŁODZIEJSKA AGNIESZKA</v>
          </cell>
          <cell r="D1153" t="str">
            <v>WINCENTOWO</v>
          </cell>
          <cell r="F1153">
            <v>25</v>
          </cell>
          <cell r="G1153" t="str">
            <v>RZĄŚNIK</v>
          </cell>
          <cell r="H1153">
            <v>7205</v>
          </cell>
          <cell r="I1153">
            <v>4</v>
          </cell>
          <cell r="J1153" t="str">
            <v>07-205</v>
          </cell>
          <cell r="L1153" t="str">
            <v>hubertkolodziejski@wp.pl</v>
          </cell>
          <cell r="M1153" t="str">
            <v>762-105-05-70</v>
          </cell>
        </row>
        <row r="1154">
          <cell r="A1154" t="str">
            <v>01-48921</v>
          </cell>
          <cell r="B1154" t="str">
            <v>MIERZEJEWSKI MARIUSZ</v>
          </cell>
          <cell r="C1154" t="str">
            <v>MIERZEJEWSKI MARIUSZ</v>
          </cell>
          <cell r="D1154" t="str">
            <v>WIŚNIEWO</v>
          </cell>
          <cell r="F1154">
            <v>47</v>
          </cell>
          <cell r="G1154" t="str">
            <v>PORĘBA</v>
          </cell>
          <cell r="H1154">
            <v>7308</v>
          </cell>
          <cell r="I1154">
            <v>4</v>
          </cell>
          <cell r="J1154" t="str">
            <v>07-308</v>
          </cell>
          <cell r="L1154" t="str">
            <v>anita-mierzejewska@wp.pl</v>
          </cell>
          <cell r="M1154" t="str">
            <v>759-146-98-08</v>
          </cell>
        </row>
        <row r="1155">
          <cell r="A1155" t="str">
            <v>01-48931</v>
          </cell>
          <cell r="B1155" t="str">
            <v>GOSPODARSTWO ROLNE BIAŁOBRZESKI TOMASZ</v>
          </cell>
          <cell r="C1155" t="str">
            <v>GR BIAŁOBRZESKI TOMASZ</v>
          </cell>
          <cell r="D1155" t="str">
            <v>ANDRZEJKI-TYSZKI</v>
          </cell>
          <cell r="F1155">
            <v>12</v>
          </cell>
          <cell r="G1155" t="str">
            <v>CZERWIN</v>
          </cell>
          <cell r="H1155">
            <v>7407</v>
          </cell>
          <cell r="I1155">
            <v>4</v>
          </cell>
          <cell r="J1155" t="str">
            <v>07-407</v>
          </cell>
          <cell r="K1155" t="str">
            <v>(029)761-55-19</v>
          </cell>
          <cell r="L1155" t="str">
            <v>tomekiewab@wp.pl</v>
          </cell>
          <cell r="M1155" t="str">
            <v>758-210-50-99</v>
          </cell>
        </row>
        <row r="1156">
          <cell r="A1156" t="str">
            <v>01-48961</v>
          </cell>
          <cell r="B1156" t="str">
            <v>GOSPODARSTWO ROLNE ZAKRZEWSKA KATARZYNA</v>
          </cell>
          <cell r="C1156" t="str">
            <v>GR ZAKRZEWSKA KATARZYNA</v>
          </cell>
          <cell r="D1156" t="str">
            <v>DZIĘCIOŁY DALSZE</v>
          </cell>
          <cell r="F1156">
            <v>40</v>
          </cell>
          <cell r="G1156" t="str">
            <v>STERDYŃ</v>
          </cell>
          <cell r="H1156">
            <v>8320</v>
          </cell>
          <cell r="I1156">
            <v>4</v>
          </cell>
          <cell r="J1156" t="str">
            <v>08-320</v>
          </cell>
          <cell r="L1156" t="str">
            <v>kasia10107@op.pl</v>
          </cell>
          <cell r="M1156" t="str">
            <v>823-154-43-59</v>
          </cell>
        </row>
        <row r="1157">
          <cell r="A1157" t="str">
            <v>01-48971</v>
          </cell>
          <cell r="B1157" t="str">
            <v>GOSPODARSTWO ROLNE I PRODUKCJA MLEKA BORKOWSKI GRZEGORZ PIOTR</v>
          </cell>
          <cell r="C1157" t="str">
            <v>GR I PM BORKOWSKI G.</v>
          </cell>
          <cell r="D1157" t="str">
            <v>MIEDZNA</v>
          </cell>
          <cell r="E1157" t="str">
            <v>OGRODOWA</v>
          </cell>
          <cell r="F1157">
            <v>1</v>
          </cell>
          <cell r="G1157" t="str">
            <v>MIEDZNA</v>
          </cell>
          <cell r="H1157">
            <v>7106</v>
          </cell>
          <cell r="I1157">
            <v>4</v>
          </cell>
          <cell r="J1157" t="str">
            <v>07-106</v>
          </cell>
          <cell r="L1157" t="str">
            <v>ZDROWAKROWA.VET@GMAIL.COM</v>
          </cell>
          <cell r="M1157" t="str">
            <v>824-151-10-77</v>
          </cell>
        </row>
        <row r="1158">
          <cell r="A1158" t="str">
            <v>01-49041</v>
          </cell>
          <cell r="B1158" t="str">
            <v>KRZEMIŃSKI MAREK</v>
          </cell>
          <cell r="C1158" t="str">
            <v>KRZEMIŃSKI MAREK</v>
          </cell>
          <cell r="D1158" t="str">
            <v>GOZDOWO</v>
          </cell>
          <cell r="E1158" t="str">
            <v>STRAŻACKA</v>
          </cell>
          <cell r="F1158">
            <v>14</v>
          </cell>
          <cell r="G1158" t="str">
            <v>GOZDOWO</v>
          </cell>
          <cell r="H1158">
            <v>9213</v>
          </cell>
          <cell r="I1158">
            <v>4</v>
          </cell>
          <cell r="J1158" t="str">
            <v>09-213</v>
          </cell>
          <cell r="L1158" t="str">
            <v>pawlooo0359@op.pl</v>
          </cell>
          <cell r="M1158" t="str">
            <v>776-154-02-22</v>
          </cell>
        </row>
        <row r="1159">
          <cell r="A1159" t="str">
            <v>01-49051</v>
          </cell>
          <cell r="B1159" t="str">
            <v>GORCZYCA LESZEK</v>
          </cell>
          <cell r="C1159" t="str">
            <v>GORCZYCA LESZEK</v>
          </cell>
          <cell r="D1159" t="str">
            <v>BIAŁA</v>
          </cell>
          <cell r="E1159" t="str">
            <v>SIENKIEWICZA</v>
          </cell>
          <cell r="F1159">
            <v>69</v>
          </cell>
          <cell r="G1159" t="str">
            <v>STARA BIAŁA</v>
          </cell>
          <cell r="H1159">
            <v>9411</v>
          </cell>
          <cell r="I1159">
            <v>4</v>
          </cell>
          <cell r="J1159" t="str">
            <v>09-411</v>
          </cell>
          <cell r="L1159" t="str">
            <v>jacekgorczyca1@wp.pl</v>
          </cell>
          <cell r="M1159" t="str">
            <v>774-263-74-75</v>
          </cell>
        </row>
        <row r="1160">
          <cell r="A1160" t="str">
            <v>01-49061</v>
          </cell>
          <cell r="B1160" t="str">
            <v>DYMEK ROBERT</v>
          </cell>
          <cell r="C1160" t="str">
            <v>DYMEK ROBERT</v>
          </cell>
          <cell r="D1160" t="str">
            <v>ŁĘG PROBOSTWO</v>
          </cell>
          <cell r="F1160">
            <v>52</v>
          </cell>
          <cell r="G1160" t="str">
            <v>DROBIN</v>
          </cell>
          <cell r="H1160">
            <v>9210</v>
          </cell>
          <cell r="I1160">
            <v>4</v>
          </cell>
          <cell r="J1160" t="str">
            <v>09-210</v>
          </cell>
          <cell r="K1160" t="str">
            <v>24 260-32-83</v>
          </cell>
          <cell r="L1160" t="str">
            <v>rdymek@wp.pl</v>
          </cell>
          <cell r="M1160" t="str">
            <v>774-314-37-46</v>
          </cell>
        </row>
        <row r="1161">
          <cell r="A1161" t="str">
            <v>01-49091</v>
          </cell>
          <cell r="B1161" t="str">
            <v>GOSPODARSTWO ROLNE OPULSKI WŁODZIMIERZ</v>
          </cell>
          <cell r="C1161" t="str">
            <v>GR OPULSKI WŁODZIMIERZ</v>
          </cell>
          <cell r="D1161" t="str">
            <v>MĄKOLIN KOLONIA</v>
          </cell>
          <cell r="F1161">
            <v>9</v>
          </cell>
          <cell r="G1161" t="str">
            <v>BODZANÓW</v>
          </cell>
          <cell r="H1161">
            <v>9470</v>
          </cell>
          <cell r="I1161">
            <v>4</v>
          </cell>
          <cell r="J1161" t="str">
            <v>09-470</v>
          </cell>
          <cell r="K1161" t="str">
            <v>024/260-74-13</v>
          </cell>
          <cell r="L1161" t="str">
            <v>hubert16@onet.eu</v>
          </cell>
          <cell r="M1161" t="str">
            <v>774-24-71-833</v>
          </cell>
        </row>
        <row r="1162">
          <cell r="A1162" t="str">
            <v>01-49101</v>
          </cell>
          <cell r="B1162" t="str">
            <v>KONIECZKOWSKI MAREK PAWEŁ</v>
          </cell>
          <cell r="C1162" t="str">
            <v>KONIECZKOWSKI MAREK PAWEŁ</v>
          </cell>
          <cell r="D1162" t="str">
            <v>UŁTOWO</v>
          </cell>
          <cell r="F1162">
            <v>3</v>
          </cell>
          <cell r="G1162" t="str">
            <v>BIELSK</v>
          </cell>
          <cell r="H1162">
            <v>9230</v>
          </cell>
          <cell r="I1162">
            <v>4</v>
          </cell>
          <cell r="J1162" t="str">
            <v>09-230</v>
          </cell>
          <cell r="M1162" t="str">
            <v>774-262-84-99</v>
          </cell>
        </row>
        <row r="1163">
          <cell r="A1163" t="str">
            <v>01-49141</v>
          </cell>
          <cell r="B1163" t="str">
            <v>DYBOWSKI ROMAN</v>
          </cell>
          <cell r="C1163" t="str">
            <v>DYBOWSKI ROMAN</v>
          </cell>
          <cell r="D1163" t="str">
            <v>RASZEWO DWORSKIE</v>
          </cell>
          <cell r="F1163">
            <v>14</v>
          </cell>
          <cell r="G1163" t="str">
            <v>CZERWIŃSK NAD WISŁĄ</v>
          </cell>
          <cell r="H1163">
            <v>9150</v>
          </cell>
          <cell r="I1163">
            <v>4</v>
          </cell>
          <cell r="J1163" t="str">
            <v>09-150</v>
          </cell>
          <cell r="M1163" t="str">
            <v>567-163-72-01</v>
          </cell>
        </row>
        <row r="1164">
          <cell r="A1164" t="str">
            <v>01-49161</v>
          </cell>
          <cell r="B1164" t="str">
            <v>LEMANOWICZ TADEUSZ KRZYSZTOF</v>
          </cell>
          <cell r="C1164" t="str">
            <v>LEMANOWICZ TADEUSZ KRZYSZTOF</v>
          </cell>
          <cell r="D1164" t="str">
            <v>PSARY</v>
          </cell>
          <cell r="F1164">
            <v>19</v>
          </cell>
          <cell r="G1164" t="str">
            <v>DROBIN</v>
          </cell>
          <cell r="H1164">
            <v>9210</v>
          </cell>
          <cell r="I1164">
            <v>4</v>
          </cell>
          <cell r="J1164" t="str">
            <v>09-210</v>
          </cell>
          <cell r="L1164" t="str">
            <v>damian687@onet.eu</v>
          </cell>
          <cell r="M1164" t="str">
            <v>774-257-78-10</v>
          </cell>
        </row>
        <row r="1165">
          <cell r="A1165" t="str">
            <v>01-49171</v>
          </cell>
          <cell r="B1165" t="str">
            <v>PARZYCH ZDZISŁAW</v>
          </cell>
          <cell r="C1165" t="str">
            <v>PARZYCH ZDZISŁAW</v>
          </cell>
          <cell r="D1165" t="str">
            <v>NAGÓRKI-OLSZYNY</v>
          </cell>
          <cell r="F1165">
            <v>4</v>
          </cell>
          <cell r="G1165" t="str">
            <v>DROBIN</v>
          </cell>
          <cell r="H1165">
            <v>9210</v>
          </cell>
          <cell r="I1165">
            <v>4</v>
          </cell>
          <cell r="J1165" t="str">
            <v>09-210</v>
          </cell>
          <cell r="L1165" t="str">
            <v>marcin0117@vp.pl</v>
          </cell>
          <cell r="M1165" t="str">
            <v>774-259-38-03</v>
          </cell>
        </row>
        <row r="1166">
          <cell r="A1166" t="str">
            <v>01-49191</v>
          </cell>
          <cell r="B1166" t="str">
            <v>GOSPODARSTWO ROLNE KACZYŃSKI KRZYSZTOF</v>
          </cell>
          <cell r="C1166" t="str">
            <v>GR KACZYŃSKI KRZYSZTOF</v>
          </cell>
          <cell r="D1166" t="str">
            <v>BULKOWO</v>
          </cell>
          <cell r="F1166">
            <v>45</v>
          </cell>
          <cell r="G1166" t="str">
            <v>BULKOWO</v>
          </cell>
          <cell r="H1166">
            <v>9454</v>
          </cell>
          <cell r="I1166">
            <v>4</v>
          </cell>
          <cell r="J1166" t="str">
            <v>09-454</v>
          </cell>
          <cell r="M1166" t="str">
            <v>774-23-32-646</v>
          </cell>
        </row>
        <row r="1167">
          <cell r="A1167" t="str">
            <v>01-49211</v>
          </cell>
          <cell r="B1167" t="str">
            <v>SZAŁAMACHA GRZEGORZ</v>
          </cell>
          <cell r="C1167" t="str">
            <v>SZAŁAMACHA GRZEGORZ</v>
          </cell>
          <cell r="D1167" t="str">
            <v>PODATKÓWEK</v>
          </cell>
          <cell r="F1167">
            <v>37</v>
          </cell>
          <cell r="G1167" t="str">
            <v>PACYNA</v>
          </cell>
          <cell r="H1167">
            <v>9541</v>
          </cell>
          <cell r="I1167">
            <v>4</v>
          </cell>
          <cell r="J1167" t="str">
            <v>09-541</v>
          </cell>
          <cell r="L1167" t="str">
            <v>strzalka1991@wp.pl</v>
          </cell>
          <cell r="M1167" t="str">
            <v>971-060-12-80</v>
          </cell>
        </row>
        <row r="1168">
          <cell r="A1168" t="str">
            <v>01-49231</v>
          </cell>
          <cell r="B1168" t="str">
            <v>GOSPODARSTWO ROLNE KUJAWA PIOTR</v>
          </cell>
          <cell r="C1168" t="str">
            <v>GR KUJAWA PIOTR</v>
          </cell>
          <cell r="D1168" t="str">
            <v>TOPÓLNO</v>
          </cell>
          <cell r="F1168">
            <v>8</v>
          </cell>
          <cell r="G1168" t="str">
            <v>GĄBIN</v>
          </cell>
          <cell r="H1168">
            <v>9530</v>
          </cell>
          <cell r="I1168">
            <v>4</v>
          </cell>
          <cell r="J1168" t="str">
            <v>09-530</v>
          </cell>
          <cell r="L1168" t="str">
            <v>maciek5100@wp.pl</v>
          </cell>
          <cell r="M1168" t="str">
            <v>774-264-20-74</v>
          </cell>
        </row>
        <row r="1169">
          <cell r="A1169" t="str">
            <v>01-49251</v>
          </cell>
          <cell r="B1169" t="str">
            <v>GOSPODARSTWO ROLNE PIECHNA JANUSZ</v>
          </cell>
          <cell r="C1169" t="str">
            <v>GR PIECHNA JANUSZ</v>
          </cell>
          <cell r="D1169" t="str">
            <v>KRUBICE STARE</v>
          </cell>
          <cell r="F1169">
            <v>8</v>
          </cell>
          <cell r="G1169" t="str">
            <v>BULKOWO</v>
          </cell>
          <cell r="H1169">
            <v>9454</v>
          </cell>
          <cell r="I1169">
            <v>4</v>
          </cell>
          <cell r="J1169" t="str">
            <v>09-454</v>
          </cell>
          <cell r="L1169" t="str">
            <v>janusz173@autograf.pl</v>
          </cell>
          <cell r="M1169" t="str">
            <v>774-30-68-909</v>
          </cell>
        </row>
        <row r="1170">
          <cell r="A1170" t="str">
            <v>01-49261</v>
          </cell>
          <cell r="B1170" t="str">
            <v>GOSPODARSTWO ROLNE CHOCHÓŁ DARIUSZ</v>
          </cell>
          <cell r="C1170" t="str">
            <v>GR CHOCHÓŁ DARIUSZ</v>
          </cell>
          <cell r="D1170" t="str">
            <v>NAKWASIN</v>
          </cell>
          <cell r="F1170">
            <v>57</v>
          </cell>
          <cell r="G1170" t="str">
            <v>MAŁA WIEŚ</v>
          </cell>
          <cell r="H1170">
            <v>9460</v>
          </cell>
          <cell r="I1170">
            <v>4</v>
          </cell>
          <cell r="J1170" t="str">
            <v>09-460</v>
          </cell>
          <cell r="K1170" t="str">
            <v>24 231-30-29</v>
          </cell>
          <cell r="L1170" t="str">
            <v>mateusz.chochol@onet.eu</v>
          </cell>
          <cell r="M1170" t="str">
            <v>774-245-79-39</v>
          </cell>
        </row>
        <row r="1171">
          <cell r="A1171" t="str">
            <v>01-49271</v>
          </cell>
          <cell r="B1171" t="str">
            <v>SKIERSKI ANDRZEJ</v>
          </cell>
          <cell r="C1171" t="str">
            <v>SKIERSKI ANDRZEJ</v>
          </cell>
          <cell r="D1171" t="str">
            <v>SIECIEŃ</v>
          </cell>
          <cell r="F1171">
            <v>25</v>
          </cell>
          <cell r="G1171" t="str">
            <v>BIAŁA</v>
          </cell>
          <cell r="H1171">
            <v>9411</v>
          </cell>
          <cell r="I1171">
            <v>4</v>
          </cell>
          <cell r="J1171" t="str">
            <v>09-411</v>
          </cell>
          <cell r="L1171" t="str">
            <v>rekin875@wp.pl</v>
          </cell>
          <cell r="M1171" t="str">
            <v>774-163-74-21</v>
          </cell>
        </row>
        <row r="1172">
          <cell r="A1172" t="str">
            <v>01-49281</v>
          </cell>
          <cell r="B1172" t="str">
            <v>BIERNACKI KAZIMIERZ</v>
          </cell>
          <cell r="C1172" t="str">
            <v>BIERNACKI KAZIMIERZ</v>
          </cell>
          <cell r="D1172" t="str">
            <v>GRABCZEWO</v>
          </cell>
          <cell r="F1172">
            <v>14</v>
          </cell>
          <cell r="G1172" t="str">
            <v>NARUSZEWO</v>
          </cell>
          <cell r="H1172">
            <v>9152</v>
          </cell>
          <cell r="I1172">
            <v>4</v>
          </cell>
          <cell r="J1172" t="str">
            <v>09-152</v>
          </cell>
          <cell r="L1172" t="str">
            <v>ewelinabiernacka20@wp.pl</v>
          </cell>
          <cell r="M1172" t="str">
            <v>567-157-90-18</v>
          </cell>
        </row>
        <row r="1173">
          <cell r="A1173" t="str">
            <v>01-49291</v>
          </cell>
          <cell r="B1173" t="str">
            <v>GOSPODARSTWO ROLNE BANASIAK PIOTR</v>
          </cell>
          <cell r="C1173" t="str">
            <v>GR BANASIAK PIOTR</v>
          </cell>
          <cell r="D1173" t="str">
            <v>KASKI</v>
          </cell>
          <cell r="E1173" t="str">
            <v>KRÓLEWSKA</v>
          </cell>
          <cell r="F1173">
            <v>12</v>
          </cell>
          <cell r="G1173" t="str">
            <v>BARANÓW</v>
          </cell>
          <cell r="H1173">
            <v>96314</v>
          </cell>
          <cell r="I1173">
            <v>5</v>
          </cell>
          <cell r="J1173" t="str">
            <v>96-314</v>
          </cell>
          <cell r="L1173" t="str">
            <v>jula.banasiak@o2.pl</v>
          </cell>
          <cell r="M1173" t="str">
            <v>838-104-75-56</v>
          </cell>
        </row>
        <row r="1174">
          <cell r="A1174" t="str">
            <v>01-49301</v>
          </cell>
          <cell r="B1174" t="str">
            <v>GOSPODARSTWO ROLNE GOĆKIEWICZ MICHAŁ</v>
          </cell>
          <cell r="C1174" t="str">
            <v>GR GOĆKIEWICZ MICHAŁ</v>
          </cell>
          <cell r="D1174" t="str">
            <v>MAŃKOWO</v>
          </cell>
          <cell r="F1174">
            <v>14</v>
          </cell>
          <cell r="G1174" t="str">
            <v>ZAWIDZ</v>
          </cell>
          <cell r="H1174">
            <v>9226</v>
          </cell>
          <cell r="I1174">
            <v>4</v>
          </cell>
          <cell r="J1174" t="str">
            <v>09-226</v>
          </cell>
          <cell r="L1174" t="str">
            <v>gocek501@wp.pl</v>
          </cell>
          <cell r="M1174" t="str">
            <v>776-149-85-43</v>
          </cell>
        </row>
        <row r="1175">
          <cell r="A1175" t="str">
            <v>01-49311</v>
          </cell>
          <cell r="B1175" t="str">
            <v>MARKOWSKI TADEUSZ</v>
          </cell>
          <cell r="C1175" t="str">
            <v>MARKOWSKI TADEUSZ</v>
          </cell>
          <cell r="D1175" t="str">
            <v>ŁĘG PROBOSTWO</v>
          </cell>
          <cell r="F1175">
            <v>30</v>
          </cell>
          <cell r="G1175" t="str">
            <v>DROBIN</v>
          </cell>
          <cell r="H1175">
            <v>9210</v>
          </cell>
          <cell r="I1175">
            <v>4</v>
          </cell>
          <cell r="J1175" t="str">
            <v>09-210</v>
          </cell>
          <cell r="L1175" t="str">
            <v>markowskagosia@op.pl</v>
          </cell>
          <cell r="M1175" t="str">
            <v>774-258-89-66</v>
          </cell>
        </row>
        <row r="1176">
          <cell r="A1176" t="str">
            <v>01-49331</v>
          </cell>
          <cell r="B1176" t="str">
            <v>KAJKA WALDEMAR</v>
          </cell>
          <cell r="C1176" t="str">
            <v>KAJKA WALDEMAR</v>
          </cell>
          <cell r="D1176" t="str">
            <v>DOBRA</v>
          </cell>
          <cell r="F1176">
            <v>13</v>
          </cell>
          <cell r="G1176" t="str">
            <v>BULKOWO</v>
          </cell>
          <cell r="H1176">
            <v>9454</v>
          </cell>
          <cell r="I1176">
            <v>4</v>
          </cell>
          <cell r="J1176" t="str">
            <v>09-454</v>
          </cell>
          <cell r="L1176" t="str">
            <v>waldemarkajka@interia.pl</v>
          </cell>
          <cell r="M1176" t="str">
            <v>774-14-03-947</v>
          </cell>
        </row>
        <row r="1177">
          <cell r="A1177" t="str">
            <v>01-49351</v>
          </cell>
          <cell r="B1177" t="str">
            <v>BIELSKI JERZY</v>
          </cell>
          <cell r="C1177" t="str">
            <v>BIELSKI JERZY</v>
          </cell>
          <cell r="D1177" t="str">
            <v>MIROSŁAW</v>
          </cell>
          <cell r="F1177">
            <v>45</v>
          </cell>
          <cell r="G1177" t="str">
            <v>SŁUPNO</v>
          </cell>
          <cell r="H1177">
            <v>9472</v>
          </cell>
          <cell r="I1177">
            <v>4</v>
          </cell>
          <cell r="J1177" t="str">
            <v>09-472</v>
          </cell>
          <cell r="L1177" t="str">
            <v>michal-miro@wp.pl</v>
          </cell>
          <cell r="M1177" t="str">
            <v>774-260-62-56</v>
          </cell>
        </row>
        <row r="1178">
          <cell r="A1178" t="str">
            <v>01-49361</v>
          </cell>
          <cell r="B1178" t="str">
            <v>GOSPODARSTWO ROLNE STRZELECKI ANTONI</v>
          </cell>
          <cell r="C1178" t="str">
            <v>GR STRZELECKI ANTONI</v>
          </cell>
          <cell r="D1178" t="str">
            <v>SŁAWĘCIN</v>
          </cell>
          <cell r="F1178">
            <v>39</v>
          </cell>
          <cell r="G1178" t="str">
            <v>BIEŻUŃ</v>
          </cell>
          <cell r="H1178">
            <v>9320</v>
          </cell>
          <cell r="I1178">
            <v>4</v>
          </cell>
          <cell r="J1178" t="str">
            <v>09-320</v>
          </cell>
          <cell r="L1178" t="str">
            <v>antonioni26@wp.pl</v>
          </cell>
          <cell r="M1178" t="str">
            <v>511-026-79-59</v>
          </cell>
        </row>
        <row r="1179">
          <cell r="A1179" t="str">
            <v>01-49371</v>
          </cell>
          <cell r="B1179" t="str">
            <v>BRYKAŁA ADAM</v>
          </cell>
          <cell r="C1179" t="str">
            <v>BRYKAŁA ADAM</v>
          </cell>
          <cell r="D1179" t="str">
            <v>RADZANOWO</v>
          </cell>
          <cell r="E1179" t="str">
            <v>OSTATNIA</v>
          </cell>
          <cell r="F1179">
            <v>13</v>
          </cell>
          <cell r="G1179" t="str">
            <v>RADZANOWO</v>
          </cell>
          <cell r="H1179">
            <v>9451</v>
          </cell>
          <cell r="I1179">
            <v>4</v>
          </cell>
          <cell r="J1179" t="str">
            <v>09-451</v>
          </cell>
          <cell r="L1179" t="str">
            <v>gucha381@op.pl</v>
          </cell>
          <cell r="M1179" t="str">
            <v>774-103-91-86</v>
          </cell>
        </row>
        <row r="1180">
          <cell r="A1180" t="str">
            <v>01-49381</v>
          </cell>
          <cell r="B1180" t="str">
            <v>RÓŻAŃSKI FRANCISZEK</v>
          </cell>
          <cell r="C1180" t="str">
            <v>RÓŻAŃSKI FRANCISZEK</v>
          </cell>
          <cell r="D1180" t="str">
            <v>ZAWIDZ MAŁY</v>
          </cell>
          <cell r="F1180">
            <v>14</v>
          </cell>
          <cell r="G1180" t="str">
            <v>ZAWIDZ</v>
          </cell>
          <cell r="H1180">
            <v>9226</v>
          </cell>
          <cell r="I1180">
            <v>4</v>
          </cell>
          <cell r="J1180" t="str">
            <v>09-226</v>
          </cell>
          <cell r="L1180" t="str">
            <v>afrodyzjak1@onet.pl</v>
          </cell>
          <cell r="M1180" t="str">
            <v>761-106-52-51</v>
          </cell>
        </row>
        <row r="1181">
          <cell r="A1181" t="str">
            <v>01-49391</v>
          </cell>
          <cell r="B1181" t="str">
            <v>GOSPODARSTWO ROLNE ŻBIKOWSKI PIOTR</v>
          </cell>
          <cell r="C1181" t="str">
            <v>GR ŻBIKOWSKI PIOTR</v>
          </cell>
          <cell r="D1181" t="str">
            <v>SOCHOCINO-PRAGA</v>
          </cell>
          <cell r="F1181">
            <v>46</v>
          </cell>
          <cell r="G1181" t="str">
            <v>BULKOWO</v>
          </cell>
          <cell r="H1181">
            <v>9454</v>
          </cell>
          <cell r="I1181">
            <v>4</v>
          </cell>
          <cell r="J1181" t="str">
            <v>09-454</v>
          </cell>
          <cell r="L1181" t="str">
            <v>ULENCJA@OP.PL</v>
          </cell>
          <cell r="M1181" t="str">
            <v>774-272-92-95</v>
          </cell>
        </row>
        <row r="1182">
          <cell r="A1182" t="str">
            <v>01-49411</v>
          </cell>
          <cell r="B1182" t="str">
            <v>GOSPODARSTWO ROLNE STRUBIŃSKI MARCIN</v>
          </cell>
          <cell r="C1182" t="str">
            <v>GR STRUBIŃSKI MARCIN</v>
          </cell>
          <cell r="D1182" t="str">
            <v>CHABOWO-ŚWINIARY</v>
          </cell>
          <cell r="F1182">
            <v>7</v>
          </cell>
          <cell r="G1182" t="str">
            <v>ZAWIDZ</v>
          </cell>
          <cell r="H1182">
            <v>9226</v>
          </cell>
          <cell r="I1182">
            <v>4</v>
          </cell>
          <cell r="J1182" t="str">
            <v>09-226</v>
          </cell>
          <cell r="L1182" t="str">
            <v>mstrubinski@wp.pl</v>
          </cell>
          <cell r="M1182" t="str">
            <v>776-167-02-32</v>
          </cell>
        </row>
        <row r="1183">
          <cell r="A1183" t="str">
            <v>01-49431</v>
          </cell>
          <cell r="B1183" t="str">
            <v>BRYGIER JERZY</v>
          </cell>
          <cell r="C1183" t="str">
            <v>BRYGIER JERZY</v>
          </cell>
          <cell r="D1183" t="str">
            <v>PRZEDPEŁCE</v>
          </cell>
          <cell r="F1183">
            <v>7</v>
          </cell>
          <cell r="G1183" t="str">
            <v>STAROŹREBY</v>
          </cell>
          <cell r="H1183">
            <v>9440</v>
          </cell>
          <cell r="I1183">
            <v>4</v>
          </cell>
          <cell r="J1183" t="str">
            <v>09-440</v>
          </cell>
          <cell r="L1183" t="str">
            <v>j_brygier@wp.pl</v>
          </cell>
          <cell r="M1183" t="str">
            <v>774-260-12-01</v>
          </cell>
        </row>
        <row r="1184">
          <cell r="A1184" t="str">
            <v>01-49441</v>
          </cell>
          <cell r="B1184" t="str">
            <v>BĄBAŁA ZBIGNIEW</v>
          </cell>
          <cell r="C1184" t="str">
            <v>BĄBAŁA ZBIGNIEW</v>
          </cell>
          <cell r="D1184" t="str">
            <v>RAKOWO</v>
          </cell>
          <cell r="F1184">
            <v>66</v>
          </cell>
          <cell r="G1184" t="str">
            <v>MAŁA WIEŚ</v>
          </cell>
          <cell r="H1184">
            <v>9460</v>
          </cell>
          <cell r="I1184">
            <v>4</v>
          </cell>
          <cell r="J1184" t="str">
            <v>09-460</v>
          </cell>
          <cell r="L1184" t="str">
            <v>zibibabala@gmail.com</v>
          </cell>
          <cell r="M1184" t="str">
            <v>774-253-46-92</v>
          </cell>
        </row>
        <row r="1185">
          <cell r="A1185" t="str">
            <v>01-49461</v>
          </cell>
          <cell r="B1185" t="str">
            <v>GOSPODARSTWO ROLNE KARCZEWSKI MIROSŁAW</v>
          </cell>
          <cell r="C1185" t="str">
            <v>GR KARCZEWSKI MIROSŁAW</v>
          </cell>
          <cell r="D1185" t="str">
            <v>STAROŹREBY KOLONIA</v>
          </cell>
          <cell r="F1185">
            <v>23</v>
          </cell>
          <cell r="G1185" t="str">
            <v>STAROŹREBY</v>
          </cell>
          <cell r="H1185">
            <v>9440</v>
          </cell>
          <cell r="I1185">
            <v>4</v>
          </cell>
          <cell r="J1185" t="str">
            <v>09-440</v>
          </cell>
          <cell r="L1185" t="str">
            <v>akarczewska94@wp.pl</v>
          </cell>
          <cell r="M1185" t="str">
            <v>774-259-60-03</v>
          </cell>
        </row>
        <row r="1186">
          <cell r="A1186" t="str">
            <v>01-49481</v>
          </cell>
          <cell r="B1186" t="str">
            <v>MACIEJEWSKI MARIUSZ</v>
          </cell>
          <cell r="C1186" t="str">
            <v>MACIEJEWSKI MARIUSZ</v>
          </cell>
          <cell r="D1186" t="str">
            <v>STANOWO</v>
          </cell>
          <cell r="F1186">
            <v>70</v>
          </cell>
          <cell r="G1186" t="str">
            <v>BODZANÓW</v>
          </cell>
          <cell r="H1186">
            <v>9970</v>
          </cell>
          <cell r="I1186">
            <v>4</v>
          </cell>
          <cell r="J1186" t="str">
            <v>09-970</v>
          </cell>
          <cell r="L1186" t="str">
            <v>K.JAKUBOWSKI@PFHB.PL</v>
          </cell>
          <cell r="M1186" t="str">
            <v>774-246-79-78</v>
          </cell>
        </row>
        <row r="1187">
          <cell r="A1187" t="str">
            <v>01-49501</v>
          </cell>
          <cell r="B1187" t="str">
            <v>GRUCZYK ANNA</v>
          </cell>
          <cell r="C1187" t="str">
            <v>GRUCZYK ANNA</v>
          </cell>
          <cell r="D1187" t="str">
            <v>NOWE ZGAGOWO</v>
          </cell>
          <cell r="F1187">
            <v>7</v>
          </cell>
          <cell r="G1187" t="str">
            <v>ZAWIDZ</v>
          </cell>
          <cell r="H1187">
            <v>9226</v>
          </cell>
          <cell r="I1187">
            <v>4</v>
          </cell>
          <cell r="J1187" t="str">
            <v>09-226</v>
          </cell>
          <cell r="L1187" t="str">
            <v>jacek.789540@wp.pl</v>
          </cell>
          <cell r="M1187" t="str">
            <v>776-148-32-11</v>
          </cell>
        </row>
        <row r="1188">
          <cell r="A1188" t="str">
            <v>01-49511</v>
          </cell>
          <cell r="B1188" t="str">
            <v>NIKIEL STANISŁAW</v>
          </cell>
          <cell r="C1188" t="str">
            <v>NIKIEL STANISŁAW</v>
          </cell>
          <cell r="D1188" t="str">
            <v>GOŁUSZYN</v>
          </cell>
          <cell r="F1188">
            <v>5</v>
          </cell>
          <cell r="G1188" t="str">
            <v>BIEŻUŃ</v>
          </cell>
          <cell r="H1188">
            <v>9320</v>
          </cell>
          <cell r="I1188">
            <v>4</v>
          </cell>
          <cell r="J1188" t="str">
            <v>09-320</v>
          </cell>
          <cell r="L1188" t="str">
            <v>mateusznikiel22@wp.pl</v>
          </cell>
          <cell r="M1188" t="str">
            <v>511-014-14-25</v>
          </cell>
        </row>
        <row r="1189">
          <cell r="A1189" t="str">
            <v>01-49521</v>
          </cell>
          <cell r="B1189" t="str">
            <v>GIŻYŃSKI STANISŁAW</v>
          </cell>
          <cell r="C1189" t="str">
            <v>GIŻYŃSKI STANISŁAW</v>
          </cell>
          <cell r="D1189" t="str">
            <v>SZUMANIE</v>
          </cell>
          <cell r="F1189">
            <v>1</v>
          </cell>
          <cell r="G1189" t="str">
            <v>ZAWIDZ</v>
          </cell>
          <cell r="H1189">
            <v>9226</v>
          </cell>
          <cell r="I1189">
            <v>4</v>
          </cell>
          <cell r="J1189" t="str">
            <v>09-226</v>
          </cell>
          <cell r="L1189" t="str">
            <v>gosiadom02@wp.pl</v>
          </cell>
          <cell r="M1189" t="str">
            <v>776-151-27-05</v>
          </cell>
        </row>
        <row r="1190">
          <cell r="A1190" t="str">
            <v>01-49531</v>
          </cell>
          <cell r="B1190" t="str">
            <v>GOSPODARSTWO ROLNE KOWALSKI ROBERT</v>
          </cell>
          <cell r="C1190" t="str">
            <v>GR KOWALSKI ROBERT</v>
          </cell>
          <cell r="D1190" t="str">
            <v>SZUMANIE -PUSTOŁY</v>
          </cell>
          <cell r="F1190">
            <v>8</v>
          </cell>
          <cell r="G1190" t="str">
            <v>ZAWIDZ</v>
          </cell>
          <cell r="H1190">
            <v>9226</v>
          </cell>
          <cell r="I1190">
            <v>4</v>
          </cell>
          <cell r="J1190" t="str">
            <v>09-226</v>
          </cell>
          <cell r="L1190" t="str">
            <v>ewakowa@poczta.onet.eu</v>
          </cell>
          <cell r="M1190" t="str">
            <v>776-127-97-75</v>
          </cell>
        </row>
        <row r="1191">
          <cell r="A1191" t="str">
            <v>01-49541</v>
          </cell>
          <cell r="B1191" t="str">
            <v>TOMASZEWSKI PRZEMYSŁAW MAREK</v>
          </cell>
          <cell r="C1191" t="str">
            <v>TOMASZEWSKI PRZEMYSŁAW MAREK</v>
          </cell>
          <cell r="D1191" t="str">
            <v>KRAJEWICE DUŻE</v>
          </cell>
          <cell r="F1191">
            <v>18</v>
          </cell>
          <cell r="G1191" t="str">
            <v>ZAWIDZ</v>
          </cell>
          <cell r="H1191">
            <v>9226</v>
          </cell>
          <cell r="I1191">
            <v>4</v>
          </cell>
          <cell r="J1191" t="str">
            <v>09-226</v>
          </cell>
          <cell r="L1191" t="str">
            <v>PRZEMEK986@INTERIA.PL</v>
          </cell>
          <cell r="M1191" t="str">
            <v>776-167-01-66</v>
          </cell>
        </row>
        <row r="1192">
          <cell r="A1192" t="str">
            <v>01-49551</v>
          </cell>
          <cell r="B1192" t="str">
            <v>CHORZEWSKI RADOSŁAW</v>
          </cell>
          <cell r="C1192" t="str">
            <v>CHORZEWSKI RADOSŁAW</v>
          </cell>
          <cell r="D1192" t="str">
            <v>DOBROSIELICE DRUGIE</v>
          </cell>
          <cell r="F1192">
            <v>27</v>
          </cell>
          <cell r="G1192" t="str">
            <v>DROBIN</v>
          </cell>
          <cell r="H1192">
            <v>9210</v>
          </cell>
          <cell r="I1192">
            <v>4</v>
          </cell>
          <cell r="J1192" t="str">
            <v>09-210</v>
          </cell>
          <cell r="L1192" t="str">
            <v>radjolka@gmail.com</v>
          </cell>
          <cell r="M1192" t="str">
            <v>774-258-91-44</v>
          </cell>
        </row>
        <row r="1193">
          <cell r="A1193" t="str">
            <v>01-49571</v>
          </cell>
          <cell r="B1193" t="str">
            <v>DUMOWSKI BOGDAN</v>
          </cell>
          <cell r="C1193" t="str">
            <v>DUMOWSKI BOGDAN</v>
          </cell>
          <cell r="D1193" t="str">
            <v>DĘBSK</v>
          </cell>
          <cell r="F1193">
            <v>15</v>
          </cell>
          <cell r="G1193" t="str">
            <v>BIELSK</v>
          </cell>
          <cell r="H1193">
            <v>9230</v>
          </cell>
          <cell r="I1193">
            <v>4</v>
          </cell>
          <cell r="J1193" t="str">
            <v>09-230</v>
          </cell>
          <cell r="M1193">
            <v>7742582691</v>
          </cell>
        </row>
        <row r="1194">
          <cell r="A1194" t="str">
            <v>01-49581</v>
          </cell>
          <cell r="B1194" t="str">
            <v>PIELAT PAWEŁ</v>
          </cell>
          <cell r="C1194" t="str">
            <v>PIELAT PAWEŁ</v>
          </cell>
          <cell r="D1194" t="str">
            <v>LIWIN</v>
          </cell>
          <cell r="F1194">
            <v>16</v>
          </cell>
          <cell r="G1194" t="str">
            <v>MAŁA WIEŚ</v>
          </cell>
          <cell r="H1194">
            <v>9460</v>
          </cell>
          <cell r="I1194">
            <v>4</v>
          </cell>
          <cell r="J1194" t="str">
            <v>09-460</v>
          </cell>
          <cell r="L1194" t="str">
            <v>magdapielat@interia.pl</v>
          </cell>
          <cell r="M1194" t="str">
            <v>774-288-36-71</v>
          </cell>
        </row>
        <row r="1195">
          <cell r="A1195" t="str">
            <v>01-49591</v>
          </cell>
          <cell r="B1195" t="str">
            <v>GOSPODARSTWO ROLNE KRZYSZTOF BOGUŚ</v>
          </cell>
          <cell r="C1195" t="str">
            <v>GR KRZYSZTOF BOGUŚ</v>
          </cell>
          <cell r="D1195" t="str">
            <v>NAKWASIN</v>
          </cell>
          <cell r="F1195">
            <v>59</v>
          </cell>
          <cell r="G1195" t="str">
            <v>MAŁA WIEŚ</v>
          </cell>
          <cell r="H1195">
            <v>9460</v>
          </cell>
          <cell r="I1195">
            <v>4</v>
          </cell>
          <cell r="J1195" t="str">
            <v>09-460</v>
          </cell>
          <cell r="L1195" t="str">
            <v>kar.bogus@wp.pl</v>
          </cell>
          <cell r="M1195" t="str">
            <v>774-231-79-31</v>
          </cell>
        </row>
        <row r="1196">
          <cell r="A1196" t="str">
            <v>01-49611</v>
          </cell>
          <cell r="B1196" t="str">
            <v>SAWICKA MARIOLA</v>
          </cell>
          <cell r="C1196" t="str">
            <v>SAWICKA MARIOLA</v>
          </cell>
          <cell r="D1196" t="str">
            <v>BRZECHOWO</v>
          </cell>
          <cell r="F1196">
            <v>29</v>
          </cell>
          <cell r="G1196" t="str">
            <v>DROBIN</v>
          </cell>
          <cell r="H1196">
            <v>9210</v>
          </cell>
          <cell r="I1196">
            <v>4</v>
          </cell>
          <cell r="J1196" t="str">
            <v>09-210</v>
          </cell>
          <cell r="L1196" t="str">
            <v>damian022@poczta.onet.pl</v>
          </cell>
          <cell r="M1196" t="str">
            <v>774-259-16-61</v>
          </cell>
        </row>
        <row r="1197">
          <cell r="A1197" t="str">
            <v>01-49621</v>
          </cell>
          <cell r="B1197" t="str">
            <v>GOSPODARSTWO ROLNE KOŁODZIEJSKA NATALIA JOANNA</v>
          </cell>
          <cell r="C1197" t="str">
            <v>GR KOŁODZIEJSKA NATALIA JOANNA</v>
          </cell>
          <cell r="D1197" t="str">
            <v>LEŚNIEWICE</v>
          </cell>
          <cell r="F1197">
            <v>36</v>
          </cell>
          <cell r="G1197" t="str">
            <v>GOSTYNIN</v>
          </cell>
          <cell r="H1197">
            <v>9500</v>
          </cell>
          <cell r="I1197">
            <v>4</v>
          </cell>
          <cell r="J1197" t="str">
            <v>09-500</v>
          </cell>
          <cell r="L1197" t="str">
            <v>nataliakol18@wp.pl</v>
          </cell>
          <cell r="M1197" t="str">
            <v>971-069-27-10</v>
          </cell>
        </row>
        <row r="1198">
          <cell r="A1198" t="str">
            <v>01-49631</v>
          </cell>
          <cell r="B1198" t="str">
            <v>OKUROWSKI JACEK</v>
          </cell>
          <cell r="C1198" t="str">
            <v>OKUROWSKI JACEK</v>
          </cell>
          <cell r="D1198" t="str">
            <v>TRZCINIEC</v>
          </cell>
          <cell r="F1198">
            <v>6</v>
          </cell>
          <cell r="G1198" t="str">
            <v>KAMPINOS</v>
          </cell>
          <cell r="H1198">
            <v>5085</v>
          </cell>
          <cell r="I1198">
            <v>4</v>
          </cell>
          <cell r="J1198" t="str">
            <v>05-085</v>
          </cell>
          <cell r="K1198" t="str">
            <v>22 796-21-07</v>
          </cell>
          <cell r="L1198" t="str">
            <v>gosia.jacus@vp.pl</v>
          </cell>
          <cell r="M1198" t="str">
            <v>118-15-21-989</v>
          </cell>
        </row>
        <row r="1199">
          <cell r="A1199" t="str">
            <v>01-49641</v>
          </cell>
          <cell r="B1199" t="str">
            <v>PAKULSKI STEFAN</v>
          </cell>
          <cell r="C1199" t="str">
            <v>PAKULSKI STEFAN</v>
          </cell>
          <cell r="D1199" t="str">
            <v>MĄKOLIN</v>
          </cell>
          <cell r="F1199">
            <v>15</v>
          </cell>
          <cell r="G1199" t="str">
            <v>BODZANÓW</v>
          </cell>
          <cell r="H1199">
            <v>9470</v>
          </cell>
          <cell r="I1199">
            <v>4</v>
          </cell>
          <cell r="J1199" t="str">
            <v>09-470</v>
          </cell>
          <cell r="M1199" t="str">
            <v>774-19-36-543</v>
          </cell>
        </row>
        <row r="1200">
          <cell r="A1200" t="str">
            <v>01-49651</v>
          </cell>
          <cell r="B1200" t="str">
            <v>DANOWSKI PIOTR</v>
          </cell>
          <cell r="C1200" t="str">
            <v>DANOWSKI PIOTR</v>
          </cell>
          <cell r="D1200" t="str">
            <v>WILKANOWO</v>
          </cell>
          <cell r="F1200">
            <v>8</v>
          </cell>
          <cell r="G1200" t="str">
            <v>MAŁA WIEŚ</v>
          </cell>
          <cell r="H1200">
            <v>9460</v>
          </cell>
          <cell r="I1200">
            <v>4</v>
          </cell>
          <cell r="J1200" t="str">
            <v>09-460</v>
          </cell>
          <cell r="L1200" t="str">
            <v>danowski.piotr@wp.pl</v>
          </cell>
          <cell r="M1200" t="str">
            <v>774-30-42-873</v>
          </cell>
        </row>
        <row r="1201">
          <cell r="A1201" t="str">
            <v>01-49671</v>
          </cell>
          <cell r="B1201" t="str">
            <v>GOSPODARSTWO ROLNE KUŹNICKI JAROSŁAW</v>
          </cell>
          <cell r="C1201" t="str">
            <v>GR KUŹNICKI JAROSŁAW</v>
          </cell>
          <cell r="D1201" t="str">
            <v>HALINÓW</v>
          </cell>
          <cell r="F1201">
            <v>10</v>
          </cell>
          <cell r="G1201" t="str">
            <v>GOSTYNIN</v>
          </cell>
          <cell r="H1201">
            <v>9500</v>
          </cell>
          <cell r="I1201">
            <v>4</v>
          </cell>
          <cell r="J1201" t="str">
            <v>09-500</v>
          </cell>
          <cell r="L1201" t="str">
            <v>jaroslaw.kuznicki@wp.pl</v>
          </cell>
          <cell r="M1201" t="str">
            <v>971-056-16-17</v>
          </cell>
        </row>
        <row r="1202">
          <cell r="A1202" t="str">
            <v>01-49681</v>
          </cell>
          <cell r="B1202" t="str">
            <v>GOSPODARSTWO ROLNE MARIUSZ LEJZA</v>
          </cell>
          <cell r="C1202" t="str">
            <v>GR MARIUSZ LEJZA</v>
          </cell>
          <cell r="D1202" t="str">
            <v>MOJNOWO</v>
          </cell>
          <cell r="F1202">
            <v>14</v>
          </cell>
          <cell r="G1202" t="str">
            <v>LUTOCIN</v>
          </cell>
          <cell r="H1202">
            <v>9317</v>
          </cell>
          <cell r="I1202">
            <v>4</v>
          </cell>
          <cell r="J1202" t="str">
            <v>09-317</v>
          </cell>
          <cell r="L1202" t="str">
            <v>wiolka3035@wp.pl</v>
          </cell>
          <cell r="M1202" t="str">
            <v>569-105-81-85</v>
          </cell>
        </row>
        <row r="1203">
          <cell r="A1203" t="str">
            <v>01-49691</v>
          </cell>
          <cell r="B1203" t="str">
            <v>KARPIŃSKA KRYSTYNA</v>
          </cell>
          <cell r="C1203" t="str">
            <v>KARPIŃSKA KRYSTYNA</v>
          </cell>
          <cell r="D1203" t="str">
            <v>BIELSK</v>
          </cell>
          <cell r="E1203" t="str">
            <v>DROBIŃSKA</v>
          </cell>
          <cell r="F1203">
            <v>28</v>
          </cell>
          <cell r="G1203" t="str">
            <v>BIELSK</v>
          </cell>
          <cell r="H1203">
            <v>9230</v>
          </cell>
          <cell r="I1203">
            <v>4</v>
          </cell>
          <cell r="J1203" t="str">
            <v>09-230</v>
          </cell>
          <cell r="L1203" t="str">
            <v>olakarpinska23@onet.pl</v>
          </cell>
          <cell r="M1203">
            <v>7742644274</v>
          </cell>
        </row>
        <row r="1204">
          <cell r="A1204" t="str">
            <v>01-49701</v>
          </cell>
          <cell r="B1204" t="str">
            <v>ADAMSKI MARIUSZ</v>
          </cell>
          <cell r="C1204" t="str">
            <v>ADAMSKI MARIUSZ</v>
          </cell>
          <cell r="D1204" t="str">
            <v>PODMARSZCZYN</v>
          </cell>
          <cell r="F1204">
            <v>9</v>
          </cell>
          <cell r="G1204" t="str">
            <v>NACPOLSK</v>
          </cell>
          <cell r="H1204">
            <v>9162</v>
          </cell>
          <cell r="I1204">
            <v>4</v>
          </cell>
          <cell r="J1204" t="str">
            <v>09-162</v>
          </cell>
          <cell r="L1204" t="str">
            <v>maniek150887@wp.pl</v>
          </cell>
          <cell r="M1204" t="str">
            <v>567-182-37-48</v>
          </cell>
        </row>
        <row r="1205">
          <cell r="A1205" t="str">
            <v>01-49711</v>
          </cell>
          <cell r="B1205" t="str">
            <v>GOSPODARSTWO ROLNE ŻURAWSKI DANIEL</v>
          </cell>
          <cell r="C1205" t="str">
            <v>GR ŻURAWSKI DANIEL</v>
          </cell>
          <cell r="D1205" t="str">
            <v>KURÓWKO</v>
          </cell>
          <cell r="F1205">
            <v>14</v>
          </cell>
          <cell r="G1205" t="str">
            <v>GOZDOWO</v>
          </cell>
          <cell r="H1205">
            <v>9213</v>
          </cell>
          <cell r="I1205">
            <v>4</v>
          </cell>
          <cell r="J1205" t="str">
            <v>09-213</v>
          </cell>
          <cell r="L1205" t="str">
            <v>zurawski.daniel@op.pl</v>
          </cell>
          <cell r="M1205" t="str">
            <v>776-165-56-46</v>
          </cell>
        </row>
        <row r="1206">
          <cell r="A1206" t="str">
            <v>01-49731</v>
          </cell>
          <cell r="B1206" t="str">
            <v>CIECIORA KRZYSZTOF</v>
          </cell>
          <cell r="C1206" t="str">
            <v>CIECIORA KRZYSZTOF</v>
          </cell>
          <cell r="D1206" t="str">
            <v>PODLESIE</v>
          </cell>
          <cell r="F1206">
            <v>24</v>
          </cell>
          <cell r="G1206" t="str">
            <v>SZCZUTOWO</v>
          </cell>
          <cell r="H1206">
            <v>9227</v>
          </cell>
          <cell r="I1206">
            <v>4</v>
          </cell>
          <cell r="J1206" t="str">
            <v>09-227</v>
          </cell>
          <cell r="L1206" t="str">
            <v>KRZYSZTOFCIECIORA1@GMAIL.COM</v>
          </cell>
          <cell r="M1206" t="str">
            <v>776-154-58-34</v>
          </cell>
        </row>
        <row r="1207">
          <cell r="A1207" t="str">
            <v>01-49741</v>
          </cell>
          <cell r="B1207" t="str">
            <v>DOMIN ŁUKASZ</v>
          </cell>
          <cell r="C1207" t="str">
            <v>DOMIN ŁUKASZ</v>
          </cell>
          <cell r="D1207" t="str">
            <v>GRĄDY</v>
          </cell>
          <cell r="F1207">
            <v>14</v>
          </cell>
          <cell r="G1207" t="str">
            <v>SZCZUTOWO</v>
          </cell>
          <cell r="H1207">
            <v>9227</v>
          </cell>
          <cell r="I1207">
            <v>4</v>
          </cell>
          <cell r="J1207" t="str">
            <v>09-227</v>
          </cell>
          <cell r="L1207" t="str">
            <v>LUKASZDOMIN07@GMAIL.COM</v>
          </cell>
        </row>
        <row r="1208">
          <cell r="A1208" t="str">
            <v>01-49751</v>
          </cell>
          <cell r="B1208" t="str">
            <v>GOSPODARSTWO ROLNE MARCIN ANDRZEJ WINNICKI</v>
          </cell>
          <cell r="C1208" t="str">
            <v>GR MARCIN ANDRZEJ WINNICKI</v>
          </cell>
          <cell r="D1208" t="str">
            <v>MAŃKOWO</v>
          </cell>
          <cell r="F1208">
            <v>10</v>
          </cell>
          <cell r="G1208" t="str">
            <v>ZAWIDZ</v>
          </cell>
          <cell r="H1208">
            <v>9226</v>
          </cell>
          <cell r="I1208">
            <v>4</v>
          </cell>
          <cell r="J1208" t="str">
            <v>09-226</v>
          </cell>
          <cell r="L1208" t="str">
            <v>MANKOWO10@GMAIL.COM</v>
          </cell>
          <cell r="M1208" t="str">
            <v>776-157-82-71</v>
          </cell>
        </row>
        <row r="1209">
          <cell r="A1209" t="str">
            <v>01-49761</v>
          </cell>
          <cell r="B1209" t="str">
            <v>GOSPODARSTWO ROLNE KOWALSKI MARCIN</v>
          </cell>
          <cell r="C1209" t="str">
            <v>GR KOWALSKI MARCIN</v>
          </cell>
          <cell r="D1209" t="str">
            <v>STROPKOWO</v>
          </cell>
          <cell r="F1209">
            <v>8</v>
          </cell>
          <cell r="G1209" t="str">
            <v>ZAWIDZ</v>
          </cell>
          <cell r="H1209">
            <v>9226</v>
          </cell>
          <cell r="I1209">
            <v>4</v>
          </cell>
          <cell r="J1209" t="str">
            <v>09-226</v>
          </cell>
          <cell r="L1209" t="str">
            <v>ewakowalska-1984@wp.pl</v>
          </cell>
          <cell r="M1209" t="str">
            <v>776-149-50-36</v>
          </cell>
        </row>
        <row r="1210">
          <cell r="A1210" t="str">
            <v>01-49771</v>
          </cell>
          <cell r="B1210" t="str">
            <v>JANUSZ ROSIŃSKI</v>
          </cell>
          <cell r="C1210" t="str">
            <v>JANUSZ ROSIŃSKI</v>
          </cell>
          <cell r="D1210" t="str">
            <v>PERKI</v>
          </cell>
          <cell r="F1210">
            <v>19</v>
          </cell>
          <cell r="G1210" t="str">
            <v>MAŁA WIEŚ</v>
          </cell>
          <cell r="H1210">
            <v>9460</v>
          </cell>
          <cell r="I1210">
            <v>4</v>
          </cell>
          <cell r="J1210" t="str">
            <v>09-460</v>
          </cell>
          <cell r="M1210" t="str">
            <v>774-196-57-63</v>
          </cell>
        </row>
        <row r="1211">
          <cell r="A1211" t="str">
            <v>01-49781</v>
          </cell>
          <cell r="B1211" t="str">
            <v>KOPER JERZY</v>
          </cell>
          <cell r="C1211" t="str">
            <v>KOPER JERZY</v>
          </cell>
          <cell r="D1211" t="str">
            <v>SZUMANIE PUSTOŁY</v>
          </cell>
          <cell r="F1211">
            <v>30</v>
          </cell>
          <cell r="G1211" t="str">
            <v>ZAWIDZ</v>
          </cell>
          <cell r="H1211">
            <v>9226</v>
          </cell>
          <cell r="I1211">
            <v>4</v>
          </cell>
          <cell r="J1211" t="str">
            <v>09-226</v>
          </cell>
          <cell r="L1211" t="str">
            <v>jerzy.koper1970@wp.pl</v>
          </cell>
          <cell r="M1211">
            <v>7761515448</v>
          </cell>
        </row>
        <row r="1212">
          <cell r="A1212" t="str">
            <v>01-49791</v>
          </cell>
          <cell r="B1212" t="str">
            <v>STEFAN JERZY DOLNIAK</v>
          </cell>
          <cell r="C1212" t="str">
            <v>STEFAN JERZY DOLNIAK</v>
          </cell>
          <cell r="D1212" t="str">
            <v>OSMÓLSK</v>
          </cell>
          <cell r="F1212">
            <v>45</v>
          </cell>
          <cell r="G1212" t="str">
            <v>SANNIKI</v>
          </cell>
          <cell r="H1212">
            <v>9540</v>
          </cell>
          <cell r="I1212">
            <v>4</v>
          </cell>
          <cell r="J1212" t="str">
            <v>09-540</v>
          </cell>
          <cell r="L1212" t="str">
            <v>lukasz.dolniak@wp.pl</v>
          </cell>
          <cell r="M1212" t="str">
            <v>971-057-40-11</v>
          </cell>
        </row>
        <row r="1213">
          <cell r="A1213" t="str">
            <v>01-49801</v>
          </cell>
          <cell r="B1213" t="str">
            <v>TŁUCHOWSKI JERZY</v>
          </cell>
          <cell r="C1213" t="str">
            <v>TŁUCHOWSKI JERZY</v>
          </cell>
          <cell r="D1213" t="str">
            <v>PODLESIE</v>
          </cell>
          <cell r="F1213">
            <v>43</v>
          </cell>
          <cell r="G1213" t="str">
            <v>SZCZUTOWO</v>
          </cell>
          <cell r="H1213">
            <v>9227</v>
          </cell>
          <cell r="I1213">
            <v>4</v>
          </cell>
          <cell r="J1213" t="str">
            <v>09-227</v>
          </cell>
          <cell r="L1213" t="str">
            <v>KAROL.TLUCHOWSKI@VP.PL</v>
          </cell>
          <cell r="M1213" t="str">
            <v>776-150-04-12</v>
          </cell>
        </row>
        <row r="1214">
          <cell r="A1214" t="str">
            <v>01-49821</v>
          </cell>
          <cell r="B1214" t="str">
            <v>ZAWŁOCKI IRENEUSZ</v>
          </cell>
          <cell r="C1214" t="str">
            <v>ZAWŁOCKI IRENEUSZ</v>
          </cell>
          <cell r="D1214" t="str">
            <v>STAROŹREBY KOLONIA</v>
          </cell>
          <cell r="F1214">
            <v>31</v>
          </cell>
          <cell r="G1214" t="str">
            <v>STAROŹREBY</v>
          </cell>
          <cell r="H1214">
            <v>9440</v>
          </cell>
          <cell r="I1214">
            <v>4</v>
          </cell>
          <cell r="J1214" t="str">
            <v>09-440</v>
          </cell>
          <cell r="L1214" t="str">
            <v>teresazawlocka@wp.pl</v>
          </cell>
          <cell r="M1214">
            <v>7742596138</v>
          </cell>
        </row>
        <row r="1215">
          <cell r="A1215" t="str">
            <v>01-50001</v>
          </cell>
          <cell r="B1215" t="str">
            <v>GOSPODARSTWO ROLNE PISAREK DARIUSZ</v>
          </cell>
          <cell r="C1215" t="str">
            <v>GR PISAREK DARIUSZ</v>
          </cell>
          <cell r="D1215" t="str">
            <v>GRABÓW NAD PILICĄ</v>
          </cell>
          <cell r="E1215" t="str">
            <v>POLNA</v>
          </cell>
          <cell r="F1215">
            <v>22</v>
          </cell>
          <cell r="G1215" t="str">
            <v>GRABÓW NAD PILICĄ</v>
          </cell>
          <cell r="H1215">
            <v>26902</v>
          </cell>
          <cell r="I1215">
            <v>5</v>
          </cell>
          <cell r="J1215" t="str">
            <v>26-902</v>
          </cell>
          <cell r="K1215">
            <v>486627493</v>
          </cell>
          <cell r="L1215" t="str">
            <v>pisarek1@op.pl</v>
          </cell>
          <cell r="M1215" t="str">
            <v>812-165-51-12</v>
          </cell>
        </row>
        <row r="1216">
          <cell r="A1216" t="str">
            <v>01-50011</v>
          </cell>
          <cell r="B1216" t="str">
            <v>GOSPODARSTWO ROLNE ZARZYCKI MAREK</v>
          </cell>
          <cell r="C1216" t="str">
            <v>GR ZARZYCKI MAREK</v>
          </cell>
          <cell r="D1216" t="str">
            <v>WÓLKA SEROCZYŃSKA</v>
          </cell>
          <cell r="F1216">
            <v>4</v>
          </cell>
          <cell r="G1216" t="str">
            <v xml:space="preserve"> CZERWIN</v>
          </cell>
          <cell r="H1216">
            <v>7407</v>
          </cell>
          <cell r="I1216">
            <v>4</v>
          </cell>
          <cell r="J1216" t="str">
            <v>07-407</v>
          </cell>
          <cell r="L1216" t="str">
            <v>karolek_91@op.pl</v>
          </cell>
          <cell r="M1216" t="str">
            <v>759-137-54-21</v>
          </cell>
        </row>
        <row r="1217">
          <cell r="A1217" t="str">
            <v>01-50021</v>
          </cell>
          <cell r="B1217" t="str">
            <v>GOSPODARSTWO ROLNE WIELGUS EWA</v>
          </cell>
          <cell r="C1217" t="str">
            <v>GR WIELGUS EWA</v>
          </cell>
          <cell r="D1217" t="str">
            <v>ŻUKÓW</v>
          </cell>
          <cell r="F1217">
            <v>9</v>
          </cell>
          <cell r="G1217" t="str">
            <v>WIENIAWA</v>
          </cell>
          <cell r="H1217">
            <v>26432</v>
          </cell>
          <cell r="I1217">
            <v>5</v>
          </cell>
          <cell r="J1217" t="str">
            <v>26-432</v>
          </cell>
          <cell r="L1217" t="str">
            <v>ewa001@poczta.onet.eu</v>
          </cell>
          <cell r="M1217" t="str">
            <v>799-144-82-24</v>
          </cell>
        </row>
        <row r="1218">
          <cell r="A1218" t="str">
            <v>01-50031</v>
          </cell>
          <cell r="B1218" t="str">
            <v>WRÓBLEWSKI ZBIGNIEW</v>
          </cell>
          <cell r="C1218" t="str">
            <v>WRÓBLEWSKI ZBIGNIEW</v>
          </cell>
          <cell r="D1218" t="str">
            <v>MŁOCK</v>
          </cell>
          <cell r="F1218">
            <v>87</v>
          </cell>
          <cell r="G1218" t="str">
            <v>OJRZEŃ</v>
          </cell>
          <cell r="H1218">
            <v>6456</v>
          </cell>
          <cell r="I1218">
            <v>4</v>
          </cell>
          <cell r="J1218" t="str">
            <v>06-456</v>
          </cell>
          <cell r="L1218" t="str">
            <v>spmkrasula@o2.pl</v>
          </cell>
          <cell r="M1218" t="str">
            <v>566-173-41-44</v>
          </cell>
        </row>
        <row r="1219">
          <cell r="A1219" t="str">
            <v>01-50051</v>
          </cell>
          <cell r="B1219" t="str">
            <v>GOSPODARSTWO ROLNE SUCHTA WIESŁAW</v>
          </cell>
          <cell r="C1219" t="str">
            <v>GR SUCHTA WIESŁAW</v>
          </cell>
          <cell r="D1219" t="str">
            <v>JANOWO</v>
          </cell>
          <cell r="F1219">
            <v>11</v>
          </cell>
          <cell r="G1219" t="str">
            <v>RZĄŚNIK</v>
          </cell>
          <cell r="H1219">
            <v>7207</v>
          </cell>
          <cell r="I1219">
            <v>4</v>
          </cell>
          <cell r="J1219" t="str">
            <v>07-207</v>
          </cell>
          <cell r="L1219" t="str">
            <v>andrzej.suchta@wp.pl</v>
          </cell>
          <cell r="M1219" t="str">
            <v>762-181-62-91</v>
          </cell>
        </row>
        <row r="1220">
          <cell r="A1220" t="str">
            <v>01-50061</v>
          </cell>
          <cell r="B1220" t="str">
            <v>GOSPODARSTWO ROLNE CHWEDCZUK ZBIGNIEW</v>
          </cell>
          <cell r="C1220" t="str">
            <v>GR CHWEDCZUK ZBIGNIEW</v>
          </cell>
          <cell r="D1220" t="str">
            <v>PRÓCHENKI</v>
          </cell>
          <cell r="F1220">
            <v>117</v>
          </cell>
          <cell r="G1220" t="str">
            <v>OLSZANKA</v>
          </cell>
          <cell r="H1220">
            <v>8207</v>
          </cell>
          <cell r="I1220">
            <v>4</v>
          </cell>
          <cell r="J1220" t="str">
            <v>08-207</v>
          </cell>
          <cell r="L1220" t="str">
            <v>zbchwedczuk@gmail.com</v>
          </cell>
          <cell r="M1220" t="str">
            <v>537-107-38-52</v>
          </cell>
        </row>
        <row r="1221">
          <cell r="A1221" t="str">
            <v>01-50071</v>
          </cell>
          <cell r="B1221" t="str">
            <v>GOSPODARSTWO ROLNE DEMIANIUK ANDRZEJ</v>
          </cell>
          <cell r="C1221" t="str">
            <v>GR DEMIANIUK ANDRZEJ</v>
          </cell>
          <cell r="D1221" t="str">
            <v>PRÓCHENKI</v>
          </cell>
          <cell r="F1221" t="str">
            <v>21A</v>
          </cell>
          <cell r="G1221" t="str">
            <v>OLSZANKA</v>
          </cell>
          <cell r="H1221">
            <v>8207</v>
          </cell>
          <cell r="I1221">
            <v>4</v>
          </cell>
          <cell r="J1221" t="str">
            <v>08-207</v>
          </cell>
          <cell r="K1221">
            <v>665088402</v>
          </cell>
          <cell r="L1221" t="str">
            <v>benia7@poczta.onet.pl</v>
          </cell>
          <cell r="M1221" t="str">
            <v>496-001-73-26</v>
          </cell>
        </row>
        <row r="1222">
          <cell r="A1222" t="str">
            <v>01-50081</v>
          </cell>
          <cell r="B1222" t="str">
            <v>ROMANIUK MARIA</v>
          </cell>
          <cell r="C1222" t="str">
            <v>ROMANIUK MARIA</v>
          </cell>
          <cell r="D1222" t="str">
            <v>PRÓCHENKI</v>
          </cell>
          <cell r="F1222">
            <v>29</v>
          </cell>
          <cell r="G1222" t="str">
            <v>OLSZANKA</v>
          </cell>
          <cell r="H1222">
            <v>8207</v>
          </cell>
          <cell r="I1222">
            <v>4</v>
          </cell>
          <cell r="J1222" t="str">
            <v>08-207</v>
          </cell>
          <cell r="L1222" t="str">
            <v>j.romaniuk92@wp.pl</v>
          </cell>
          <cell r="M1222" t="str">
            <v>496-005-79-23</v>
          </cell>
        </row>
        <row r="1223">
          <cell r="A1223" t="str">
            <v>01-50131</v>
          </cell>
          <cell r="B1223" t="str">
            <v>GOSPODARSTWO ROLNE MARCINIUK GRZEGORZ</v>
          </cell>
          <cell r="C1223" t="str">
            <v>GR MARCINIUK GRZEGORZ</v>
          </cell>
          <cell r="D1223" t="str">
            <v>PRÓCHENKI</v>
          </cell>
          <cell r="F1223">
            <v>142</v>
          </cell>
          <cell r="G1223" t="str">
            <v>OLSZANKA</v>
          </cell>
          <cell r="H1223">
            <v>8207</v>
          </cell>
          <cell r="I1223">
            <v>4</v>
          </cell>
          <cell r="J1223" t="str">
            <v>08-207</v>
          </cell>
          <cell r="L1223" t="str">
            <v>marciniuk142@o2.pl</v>
          </cell>
          <cell r="M1223" t="str">
            <v>496-012-09-17</v>
          </cell>
        </row>
        <row r="1224">
          <cell r="A1224" t="str">
            <v>01-50151</v>
          </cell>
          <cell r="B1224" t="str">
            <v>GOSPODARSTWO ROLNE OLSZEWSKI ADAM</v>
          </cell>
          <cell r="C1224" t="str">
            <v>GR OLSZEWSKI ADAM</v>
          </cell>
          <cell r="D1224" t="str">
            <v>RATOWO</v>
          </cell>
          <cell r="F1224">
            <v>34</v>
          </cell>
          <cell r="G1224" t="str">
            <v>RADZANÓW</v>
          </cell>
          <cell r="H1224">
            <v>6540</v>
          </cell>
          <cell r="I1224">
            <v>4</v>
          </cell>
          <cell r="J1224" t="str">
            <v>06-540</v>
          </cell>
          <cell r="L1224" t="str">
            <v>kuusiakom123@wp.pl</v>
          </cell>
          <cell r="M1224" t="str">
            <v>569-158-12-77</v>
          </cell>
        </row>
        <row r="1225">
          <cell r="A1225" t="str">
            <v>01-50161</v>
          </cell>
          <cell r="B1225" t="str">
            <v>GOSPODARSTWO ROLNE PRZYWÓZKI SŁAWOMIR TOMASZ</v>
          </cell>
          <cell r="C1225" t="str">
            <v>GR PRZYWÓZKI SŁAWOMIR TOMASZ</v>
          </cell>
          <cell r="D1225" t="str">
            <v>KARLUSIN</v>
          </cell>
          <cell r="F1225" t="str">
            <v>43B</v>
          </cell>
          <cell r="G1225" t="str">
            <v>SOKOŁÓW PODLASKI</v>
          </cell>
          <cell r="H1225">
            <v>8300</v>
          </cell>
          <cell r="I1225">
            <v>4</v>
          </cell>
          <cell r="J1225" t="str">
            <v>08-300</v>
          </cell>
          <cell r="L1225" t="str">
            <v>slawekp6@op.pl</v>
          </cell>
          <cell r="M1225" t="str">
            <v>823-155-68-65</v>
          </cell>
        </row>
        <row r="1226">
          <cell r="A1226" t="str">
            <v>01-50201</v>
          </cell>
          <cell r="B1226" t="str">
            <v>ROSZUK PAWEŁ</v>
          </cell>
          <cell r="C1226" t="str">
            <v>ROSZUK PAWEŁ</v>
          </cell>
          <cell r="D1226" t="str">
            <v>KARSKIE</v>
          </cell>
          <cell r="F1226" t="str">
            <v>6A</v>
          </cell>
          <cell r="G1226" t="str">
            <v>REPKI</v>
          </cell>
          <cell r="H1226">
            <v>8307</v>
          </cell>
          <cell r="I1226">
            <v>4</v>
          </cell>
          <cell r="J1226" t="str">
            <v>08-307</v>
          </cell>
          <cell r="M1226" t="str">
            <v>823-104-21-78</v>
          </cell>
        </row>
        <row r="1227">
          <cell r="A1227" t="str">
            <v>01-50211</v>
          </cell>
          <cell r="B1227" t="str">
            <v>GOSPODARSTWO ROLNE SZYMANIK HANNA AGNIESZKA</v>
          </cell>
          <cell r="C1227" t="str">
            <v>GR SZYMANIK HANNA AGNIESZKA</v>
          </cell>
          <cell r="D1227" t="str">
            <v>PŁATKOWNICA</v>
          </cell>
          <cell r="F1227">
            <v>83</v>
          </cell>
          <cell r="G1227" t="str">
            <v>SADOWNE</v>
          </cell>
          <cell r="H1227">
            <v>7140</v>
          </cell>
          <cell r="I1227">
            <v>4</v>
          </cell>
          <cell r="J1227" t="str">
            <v>07-140</v>
          </cell>
          <cell r="K1227" t="str">
            <v>25 676-01-29</v>
          </cell>
          <cell r="L1227" t="str">
            <v>tomaszszymanik@wp.pl</v>
          </cell>
          <cell r="M1227" t="str">
            <v>824-149-49-47</v>
          </cell>
        </row>
        <row r="1228">
          <cell r="A1228" t="str">
            <v>01-50221</v>
          </cell>
          <cell r="B1228" t="str">
            <v>PAZIK EWA</v>
          </cell>
          <cell r="C1228" t="str">
            <v>PAZIK EWA</v>
          </cell>
          <cell r="D1228" t="str">
            <v>BRZEZIENKO</v>
          </cell>
          <cell r="F1228">
            <v>50</v>
          </cell>
          <cell r="G1228" t="str">
            <v>WĄSEWO</v>
          </cell>
          <cell r="H1228">
            <v>7311</v>
          </cell>
          <cell r="I1228">
            <v>4</v>
          </cell>
          <cell r="J1228" t="str">
            <v>07-311</v>
          </cell>
          <cell r="L1228" t="str">
            <v>ewapazik.brzezienko@wp.pl</v>
          </cell>
          <cell r="M1228" t="str">
            <v>759-141-74-50</v>
          </cell>
        </row>
        <row r="1229">
          <cell r="A1229" t="str">
            <v>01-50241</v>
          </cell>
          <cell r="B1229" t="str">
            <v>GOSPODARSTWO ROLNE ROMANOWSKI KRZYSZTOF</v>
          </cell>
          <cell r="C1229" t="str">
            <v>GR ROMANOWSKI KRZYSZTOF</v>
          </cell>
          <cell r="D1229" t="str">
            <v>DAMIANY</v>
          </cell>
          <cell r="F1229">
            <v>17</v>
          </cell>
          <cell r="G1229" t="str">
            <v>CZERWIN</v>
          </cell>
          <cell r="H1229">
            <v>7407</v>
          </cell>
          <cell r="I1229">
            <v>4</v>
          </cell>
          <cell r="J1229" t="str">
            <v>07-407</v>
          </cell>
          <cell r="L1229" t="str">
            <v>krzysztofromanowski@op.pl</v>
          </cell>
          <cell r="M1229" t="str">
            <v>758-215-32-24</v>
          </cell>
        </row>
        <row r="1230">
          <cell r="A1230" t="str">
            <v>01-50261</v>
          </cell>
          <cell r="B1230" t="str">
            <v>GOSPODARSTWO ROLNE TREJDA ELŻBIETA</v>
          </cell>
          <cell r="C1230" t="str">
            <v>GR TREJDA ELŻBIETA</v>
          </cell>
          <cell r="D1230" t="str">
            <v>ŻAKÓW</v>
          </cell>
          <cell r="F1230">
            <v>2</v>
          </cell>
          <cell r="G1230" t="str">
            <v>SIENNICA</v>
          </cell>
          <cell r="H1230">
            <v>5332</v>
          </cell>
          <cell r="I1230">
            <v>4</v>
          </cell>
          <cell r="J1230" t="str">
            <v>05-332</v>
          </cell>
          <cell r="L1230" t="str">
            <v>karolina.trejda@onet.pl</v>
          </cell>
          <cell r="M1230" t="str">
            <v>822-196-46-34</v>
          </cell>
        </row>
        <row r="1231">
          <cell r="A1231" t="str">
            <v>01-50281</v>
          </cell>
          <cell r="B1231" t="str">
            <v>ŻEBROWSKI SŁAWOMIR</v>
          </cell>
          <cell r="C1231" t="str">
            <v>ŻEBROWSKI SŁAWOMIR</v>
          </cell>
          <cell r="D1231" t="str">
            <v>KLONOWO</v>
          </cell>
          <cell r="F1231">
            <v>8</v>
          </cell>
          <cell r="G1231" t="str">
            <v>OPINOGÓRA GÓRNA</v>
          </cell>
          <cell r="H1231">
            <v>6406</v>
          </cell>
          <cell r="I1231">
            <v>4</v>
          </cell>
          <cell r="J1231" t="str">
            <v>06-406</v>
          </cell>
          <cell r="M1231" t="str">
            <v>566-119-14-65</v>
          </cell>
        </row>
        <row r="1232">
          <cell r="A1232" t="str">
            <v>01-50291</v>
          </cell>
          <cell r="B1232" t="str">
            <v>GOSPODARSTWO ROLNE SOKOŁOWSKI PIOTR</v>
          </cell>
          <cell r="C1232" t="str">
            <v>GR SOKOŁOWSKI PIOTR</v>
          </cell>
          <cell r="D1232" t="str">
            <v>MIECZKI-POZIEMAKI</v>
          </cell>
          <cell r="F1232">
            <v>3</v>
          </cell>
          <cell r="G1232" t="str">
            <v>TROSZYN</v>
          </cell>
          <cell r="H1232">
            <v>7405</v>
          </cell>
          <cell r="I1232">
            <v>4</v>
          </cell>
          <cell r="J1232" t="str">
            <v>07-405</v>
          </cell>
          <cell r="L1232" t="str">
            <v>mateusz2205@wp.pl</v>
          </cell>
          <cell r="M1232" t="str">
            <v>758-126-16-15</v>
          </cell>
        </row>
        <row r="1233">
          <cell r="A1233" t="str">
            <v>01-50311</v>
          </cell>
          <cell r="B1233" t="str">
            <v>GOSPODARSTWO ROLNE MAŚLANKA JAN</v>
          </cell>
          <cell r="C1233" t="str">
            <v>GR MAŚLANKA JAN</v>
          </cell>
          <cell r="D1233" t="str">
            <v>MALINOWO NOWE</v>
          </cell>
          <cell r="F1233">
            <v>47</v>
          </cell>
          <cell r="G1233" t="str">
            <v>CZERWIN</v>
          </cell>
          <cell r="H1233">
            <v>7407</v>
          </cell>
          <cell r="I1233">
            <v>4</v>
          </cell>
          <cell r="J1233" t="str">
            <v>07-407</v>
          </cell>
          <cell r="L1233" t="str">
            <v>paulinka12.95@o2.pl</v>
          </cell>
          <cell r="M1233" t="str">
            <v>759-128-70-65</v>
          </cell>
        </row>
        <row r="1234">
          <cell r="A1234" t="str">
            <v>01-50321</v>
          </cell>
          <cell r="B1234" t="str">
            <v>HARDEJ TOMASZ</v>
          </cell>
          <cell r="C1234" t="str">
            <v>HARDEJ TOMASZ</v>
          </cell>
          <cell r="D1234" t="str">
            <v>WYROZĘBY PODAWCE</v>
          </cell>
          <cell r="F1234">
            <v>65</v>
          </cell>
          <cell r="G1234" t="str">
            <v>REPKI</v>
          </cell>
          <cell r="H1234">
            <v>8307</v>
          </cell>
          <cell r="I1234">
            <v>4</v>
          </cell>
          <cell r="J1234" t="str">
            <v>08-307</v>
          </cell>
          <cell r="M1234" t="str">
            <v>823-15-48-676</v>
          </cell>
        </row>
        <row r="1235">
          <cell r="A1235" t="str">
            <v>01-50331</v>
          </cell>
          <cell r="B1235" t="str">
            <v>GOSPODARSTWO ROLNO HODOWLANE NAGÓRKA ARTUR</v>
          </cell>
          <cell r="C1235" t="str">
            <v>GRH NAGÓRKA ARTUR</v>
          </cell>
          <cell r="D1235" t="str">
            <v>PRZEŹDZIECKO GRZYMKI</v>
          </cell>
          <cell r="F1235">
            <v>3</v>
          </cell>
          <cell r="G1235" t="str">
            <v>ANDRZEJEWO</v>
          </cell>
          <cell r="H1235">
            <v>7305</v>
          </cell>
          <cell r="I1235">
            <v>4</v>
          </cell>
          <cell r="J1235" t="str">
            <v>07-305</v>
          </cell>
          <cell r="L1235" t="str">
            <v>arturnagorka@vp.pl</v>
          </cell>
          <cell r="M1235" t="str">
            <v>759-164-78-71</v>
          </cell>
        </row>
        <row r="1236">
          <cell r="A1236" t="str">
            <v>01-50341</v>
          </cell>
          <cell r="B1236" t="str">
            <v>GOSPODARSTWO ROLNE PIROS SYLWESTER</v>
          </cell>
          <cell r="C1236" t="str">
            <v>GR PIROS SYLWESTER</v>
          </cell>
          <cell r="D1236" t="str">
            <v>STRYCH</v>
          </cell>
          <cell r="F1236">
            <v>10</v>
          </cell>
          <cell r="G1236" t="str">
            <v>MACIEJOWICE</v>
          </cell>
          <cell r="H1236">
            <v>8480</v>
          </cell>
          <cell r="I1236">
            <v>4</v>
          </cell>
          <cell r="J1236" t="str">
            <v>08-480</v>
          </cell>
          <cell r="L1236" t="str">
            <v>ilonapiros17@wp.pl</v>
          </cell>
          <cell r="M1236" t="str">
            <v>826-112-92-40</v>
          </cell>
        </row>
        <row r="1237">
          <cell r="A1237" t="str">
            <v>01-50361</v>
          </cell>
          <cell r="B1237" t="str">
            <v>DZIUBAK MACIEJ</v>
          </cell>
          <cell r="C1237" t="str">
            <v>DZIUBAK MACIEJ</v>
          </cell>
          <cell r="D1237" t="str">
            <v>WOLA ŻELECHOWSKA</v>
          </cell>
          <cell r="F1237">
            <v>58</v>
          </cell>
          <cell r="G1237" t="str">
            <v>ŻELECHÓW</v>
          </cell>
          <cell r="H1237">
            <v>8430</v>
          </cell>
          <cell r="I1237">
            <v>4</v>
          </cell>
          <cell r="J1237" t="str">
            <v>08-430</v>
          </cell>
          <cell r="L1237" t="str">
            <v>maciekdziubak@wp.pl</v>
          </cell>
          <cell r="M1237" t="str">
            <v>826-181-33-96</v>
          </cell>
        </row>
        <row r="1238">
          <cell r="A1238" t="str">
            <v>01-50391</v>
          </cell>
          <cell r="B1238" t="str">
            <v>GOSPODARSTWO ROLNE GÓRSKI IRENEUSZ</v>
          </cell>
          <cell r="C1238" t="str">
            <v>GR GÓRSKI IRENEUSZ</v>
          </cell>
          <cell r="D1238" t="str">
            <v>BABOSZEWO</v>
          </cell>
          <cell r="E1238" t="str">
            <v>J.I A. BRODECKICH</v>
          </cell>
          <cell r="F1238">
            <v>37</v>
          </cell>
          <cell r="G1238" t="str">
            <v>BABOSZEWO</v>
          </cell>
          <cell r="H1238">
            <v>9130</v>
          </cell>
          <cell r="I1238">
            <v>4</v>
          </cell>
          <cell r="J1238" t="str">
            <v>09-130</v>
          </cell>
          <cell r="K1238" t="str">
            <v>23 661-13-31</v>
          </cell>
          <cell r="L1238" t="str">
            <v>justynagorska96@o2.pl</v>
          </cell>
          <cell r="M1238" t="str">
            <v>567-107-13-20</v>
          </cell>
        </row>
        <row r="1239">
          <cell r="A1239" t="str">
            <v>01-50401</v>
          </cell>
          <cell r="B1239" t="str">
            <v>BARSZCZAK LEONARD</v>
          </cell>
          <cell r="C1239" t="str">
            <v>BARSZCZAK LEONARD</v>
          </cell>
          <cell r="D1239" t="str">
            <v>HUTA ŻELECHOWSKA</v>
          </cell>
          <cell r="F1239">
            <v>40</v>
          </cell>
          <cell r="G1239" t="str">
            <v>ŻELECHÓW</v>
          </cell>
          <cell r="H1239">
            <v>8430</v>
          </cell>
          <cell r="I1239">
            <v>4</v>
          </cell>
          <cell r="J1239" t="str">
            <v>08-430</v>
          </cell>
          <cell r="L1239" t="str">
            <v>barszczak.e@gmail.com</v>
          </cell>
          <cell r="M1239" t="str">
            <v>826-182-81-56</v>
          </cell>
        </row>
        <row r="1240">
          <cell r="A1240" t="str">
            <v>01-50421</v>
          </cell>
          <cell r="B1240" t="str">
            <v>JADCZAK WIESŁAW</v>
          </cell>
          <cell r="C1240" t="str">
            <v>JADCZAK WIESŁAW</v>
          </cell>
          <cell r="D1240" t="str">
            <v>ODECHOWIEC</v>
          </cell>
          <cell r="F1240">
            <v>75</v>
          </cell>
          <cell r="G1240" t="str">
            <v>SKARYSZEW</v>
          </cell>
          <cell r="H1240">
            <v>26640</v>
          </cell>
          <cell r="I1240">
            <v>5</v>
          </cell>
          <cell r="J1240" t="str">
            <v>26-640</v>
          </cell>
          <cell r="K1240" t="str">
            <v>48 334-15-77</v>
          </cell>
          <cell r="L1240" t="str">
            <v>karolj53@onet.pl</v>
          </cell>
          <cell r="M1240" t="str">
            <v>796-221-21-11</v>
          </cell>
        </row>
        <row r="1241">
          <cell r="A1241" t="str">
            <v>01-50431</v>
          </cell>
          <cell r="B1241" t="str">
            <v>GOSPODARSTWO ROLNE AMANOWICZ DOROTA</v>
          </cell>
          <cell r="C1241" t="str">
            <v>GR AMANOWICZ DOROTA</v>
          </cell>
          <cell r="D1241" t="str">
            <v>MIECHÓW KOLONIA</v>
          </cell>
          <cell r="F1241">
            <v>69</v>
          </cell>
          <cell r="G1241" t="str">
            <v>KAZANÓW</v>
          </cell>
          <cell r="H1241">
            <v>26713</v>
          </cell>
          <cell r="I1241">
            <v>5</v>
          </cell>
          <cell r="J1241" t="str">
            <v>26-713</v>
          </cell>
          <cell r="L1241" t="str">
            <v>dorota_darek@wp.pl</v>
          </cell>
          <cell r="M1241" t="str">
            <v>811-104-63-11</v>
          </cell>
        </row>
        <row r="1242">
          <cell r="A1242" t="str">
            <v>01-50441</v>
          </cell>
          <cell r="B1242" t="str">
            <v>GOSPODARSTWO ROLNE WIŚNIEWSKI ZBIGNIEW</v>
          </cell>
          <cell r="C1242" t="str">
            <v>GR WIŚNIEWSKI ZBIGNIEW</v>
          </cell>
          <cell r="D1242" t="str">
            <v>BRZEZINKI STARE</v>
          </cell>
          <cell r="F1242">
            <v>14</v>
          </cell>
          <cell r="G1242" t="str">
            <v>TCZÓW</v>
          </cell>
          <cell r="H1242">
            <v>26706</v>
          </cell>
          <cell r="I1242">
            <v>5</v>
          </cell>
          <cell r="J1242" t="str">
            <v>26-706</v>
          </cell>
          <cell r="K1242">
            <v>486768173</v>
          </cell>
          <cell r="L1242" t="str">
            <v>zbigniew5435@o2.pl</v>
          </cell>
          <cell r="M1242" t="str">
            <v>811-108-81-14</v>
          </cell>
        </row>
        <row r="1243">
          <cell r="A1243" t="str">
            <v>01-50511</v>
          </cell>
          <cell r="B1243" t="str">
            <v>BORUC PIOTR</v>
          </cell>
          <cell r="C1243" t="str">
            <v>BORUC PIOTR</v>
          </cell>
          <cell r="D1243" t="str">
            <v>FIUKAŁY</v>
          </cell>
          <cell r="E1243" t="str">
            <v>OGRODOWA</v>
          </cell>
          <cell r="F1243">
            <v>15</v>
          </cell>
          <cell r="G1243" t="str">
            <v>TŁUSZCZ</v>
          </cell>
          <cell r="H1243">
            <v>5240</v>
          </cell>
          <cell r="I1243">
            <v>4</v>
          </cell>
          <cell r="J1243" t="str">
            <v>05-240</v>
          </cell>
          <cell r="L1243" t="str">
            <v>piotr.b.piotr@gmail.com</v>
          </cell>
          <cell r="M1243" t="str">
            <v>125-151-94-44</v>
          </cell>
        </row>
        <row r="1244">
          <cell r="A1244" t="str">
            <v>01-50521</v>
          </cell>
          <cell r="B1244" t="str">
            <v>CHYLIŃSKI WOJCIECH</v>
          </cell>
          <cell r="C1244" t="str">
            <v>CHYLIŃSKI WOJCIECH</v>
          </cell>
          <cell r="D1244" t="str">
            <v>WYRZYKI</v>
          </cell>
          <cell r="F1244">
            <v>35</v>
          </cell>
          <cell r="G1244" t="str">
            <v>ŚWIERCZE</v>
          </cell>
          <cell r="H1244">
            <v>6150</v>
          </cell>
          <cell r="I1244">
            <v>4</v>
          </cell>
          <cell r="J1244" t="str">
            <v>06-150</v>
          </cell>
          <cell r="M1244" t="str">
            <v>568-140-74-60</v>
          </cell>
        </row>
        <row r="1245">
          <cell r="A1245" t="str">
            <v>01-50531</v>
          </cell>
          <cell r="B1245" t="str">
            <v>GOSPODARSTWO ROLNE OSTASZEWSKI ANDRZEJ</v>
          </cell>
          <cell r="C1245" t="str">
            <v>GR OSTASZEWSKI ANDRZEJ</v>
          </cell>
          <cell r="D1245" t="str">
            <v>WINNICA</v>
          </cell>
          <cell r="E1245" t="str">
            <v>PUŁTUSKA</v>
          </cell>
          <cell r="F1245">
            <v>129</v>
          </cell>
          <cell r="G1245" t="str">
            <v>WINNICA</v>
          </cell>
          <cell r="H1245">
            <v>6120</v>
          </cell>
          <cell r="I1245">
            <v>4</v>
          </cell>
          <cell r="J1245" t="str">
            <v>06-120</v>
          </cell>
          <cell r="L1245" t="str">
            <v>mgesicka@deheus.com</v>
          </cell>
          <cell r="M1245" t="str">
            <v>568-144-02-79</v>
          </cell>
        </row>
        <row r="1246">
          <cell r="A1246" t="str">
            <v>01-50571</v>
          </cell>
          <cell r="B1246" t="str">
            <v>WYSOKIŃSKI LESZEK</v>
          </cell>
          <cell r="C1246" t="str">
            <v>WYSOKIŃSKI LESZEK</v>
          </cell>
          <cell r="D1246" t="str">
            <v>TĘCZKI</v>
          </cell>
          <cell r="F1246">
            <v>32</v>
          </cell>
          <cell r="G1246" t="str">
            <v>KRZESK</v>
          </cell>
          <cell r="H1246">
            <v>8111</v>
          </cell>
          <cell r="I1246">
            <v>4</v>
          </cell>
          <cell r="J1246" t="str">
            <v>08-111</v>
          </cell>
          <cell r="L1246" t="str">
            <v>rafal_wysokinski@wp.pl</v>
          </cell>
          <cell r="M1246" t="str">
            <v>821-221-84-46</v>
          </cell>
        </row>
        <row r="1247">
          <cell r="A1247" t="str">
            <v>01-50581</v>
          </cell>
          <cell r="B1247" t="str">
            <v>GOSPODARSTWO ROLNE RUCIŃSKI ADAM</v>
          </cell>
          <cell r="C1247" t="str">
            <v>GR RUCIŃSKI ADAM</v>
          </cell>
          <cell r="D1247" t="str">
            <v>KOŻUCHÓW</v>
          </cell>
          <cell r="F1247">
            <v>43</v>
          </cell>
          <cell r="G1247" t="str">
            <v>BIELANY</v>
          </cell>
          <cell r="H1247">
            <v>8311</v>
          </cell>
          <cell r="I1247">
            <v>4</v>
          </cell>
          <cell r="J1247" t="str">
            <v>08-311</v>
          </cell>
          <cell r="L1247" t="str">
            <v>sylwia.rucinska79@gmail.com</v>
          </cell>
          <cell r="M1247" t="str">
            <v>823-152-62-90</v>
          </cell>
        </row>
        <row r="1248">
          <cell r="A1248" t="str">
            <v>01-50591</v>
          </cell>
          <cell r="B1248" t="str">
            <v>GOSPODARSTWO ROLNE PONTKOWSKI TOMASZ</v>
          </cell>
          <cell r="C1248" t="str">
            <v>GR PONTKOWSKI TOMASZ</v>
          </cell>
          <cell r="D1248" t="str">
            <v>ZGLICZYN GLINKI</v>
          </cell>
          <cell r="F1248">
            <v>20</v>
          </cell>
          <cell r="G1248" t="str">
            <v>RADZANÓW</v>
          </cell>
          <cell r="H1248">
            <v>6540</v>
          </cell>
          <cell r="I1248">
            <v>4</v>
          </cell>
          <cell r="J1248" t="str">
            <v>06-540</v>
          </cell>
          <cell r="K1248" t="str">
            <v>(23)679-83-24</v>
          </cell>
          <cell r="L1248" t="str">
            <v>DOMINIK.PONTKOWSKI@ONET.PL</v>
          </cell>
          <cell r="M1248" t="str">
            <v>569-155-70-66</v>
          </cell>
        </row>
        <row r="1249">
          <cell r="A1249" t="str">
            <v>01-50621</v>
          </cell>
          <cell r="B1249" t="str">
            <v>RUSZCZAK LESZEK</v>
          </cell>
          <cell r="C1249" t="str">
            <v>RUSZCZAK LESZEK</v>
          </cell>
          <cell r="D1249" t="str">
            <v>SŁOPSK</v>
          </cell>
          <cell r="E1249" t="str">
            <v>WITOSA</v>
          </cell>
          <cell r="F1249">
            <v>90</v>
          </cell>
          <cell r="G1249" t="str">
            <v>ZABRODZIE</v>
          </cell>
          <cell r="H1249">
            <v>7230</v>
          </cell>
          <cell r="I1249">
            <v>4</v>
          </cell>
          <cell r="J1249" t="str">
            <v>07-230</v>
          </cell>
          <cell r="L1249" t="str">
            <v>kasiar.90@gmail.com</v>
          </cell>
          <cell r="M1249" t="str">
            <v>762-142-56-27</v>
          </cell>
        </row>
        <row r="1250">
          <cell r="A1250" t="str">
            <v>01-50641</v>
          </cell>
          <cell r="B1250" t="str">
            <v>GOSPODARSTWO ROLNE MIZIŃSKI EDWARD</v>
          </cell>
          <cell r="C1250" t="str">
            <v>GR MIZIŃSKI EDWARD</v>
          </cell>
          <cell r="D1250" t="str">
            <v>HELENÓW</v>
          </cell>
          <cell r="F1250">
            <v>18</v>
          </cell>
          <cell r="G1250" t="str">
            <v>PRZYŁĘK</v>
          </cell>
          <cell r="H1250">
            <v>26704</v>
          </cell>
          <cell r="I1250">
            <v>5</v>
          </cell>
          <cell r="J1250" t="str">
            <v>26-704</v>
          </cell>
          <cell r="K1250" t="str">
            <v>48 677-52-40</v>
          </cell>
          <cell r="L1250" t="str">
            <v>m.heda@parzniew.pfhb.pl</v>
          </cell>
          <cell r="M1250" t="str">
            <v>811-104-36-72</v>
          </cell>
        </row>
        <row r="1251">
          <cell r="A1251" t="str">
            <v>01-50651</v>
          </cell>
          <cell r="B1251" t="str">
            <v>GOSPODARSTWO ROLNE STĘPIEŃ WOJCIECH</v>
          </cell>
          <cell r="C1251" t="str">
            <v>GR STĘPIEŃ WOJCIECH</v>
          </cell>
          <cell r="D1251" t="str">
            <v>WŁADYSŁAWÓW</v>
          </cell>
          <cell r="F1251">
            <v>68</v>
          </cell>
          <cell r="G1251" t="str">
            <v>POLICZNA</v>
          </cell>
          <cell r="H1251">
            <v>26720</v>
          </cell>
          <cell r="I1251">
            <v>5</v>
          </cell>
          <cell r="J1251" t="str">
            <v>26-720</v>
          </cell>
          <cell r="K1251" t="str">
            <v>48 677-21-31</v>
          </cell>
          <cell r="L1251" t="str">
            <v>wojtek0513@wp.pl</v>
          </cell>
          <cell r="M1251" t="str">
            <v>811-151-20-32</v>
          </cell>
        </row>
        <row r="1252">
          <cell r="A1252" t="str">
            <v>01-50661</v>
          </cell>
          <cell r="B1252" t="str">
            <v>MILEWSKA JOANNA DOROTA</v>
          </cell>
          <cell r="C1252" t="str">
            <v>MILEWSKA JOANNA DOROTA</v>
          </cell>
          <cell r="D1252" t="str">
            <v>ZEMBRZUS WIELKI</v>
          </cell>
          <cell r="F1252">
            <v>7</v>
          </cell>
          <cell r="G1252" t="str">
            <v>CZERNICE BOROWE</v>
          </cell>
          <cell r="H1252">
            <v>6415</v>
          </cell>
          <cell r="I1252">
            <v>4</v>
          </cell>
          <cell r="J1252" t="str">
            <v>06-415</v>
          </cell>
          <cell r="L1252" t="str">
            <v>tomek.milewski999@wp.pl</v>
          </cell>
          <cell r="M1252" t="str">
            <v>761-144-17-25</v>
          </cell>
        </row>
        <row r="1253">
          <cell r="A1253" t="str">
            <v>01-50681</v>
          </cell>
          <cell r="B1253" t="str">
            <v>NIEWADZISZ TERESA</v>
          </cell>
          <cell r="C1253" t="str">
            <v>NIEWADZISZ TERESA</v>
          </cell>
          <cell r="D1253" t="str">
            <v>KOLONIA KUŹNIA</v>
          </cell>
          <cell r="F1253">
            <v>10</v>
          </cell>
          <cell r="G1253" t="str">
            <v>JASTRZĄB</v>
          </cell>
          <cell r="H1253">
            <v>26502</v>
          </cell>
          <cell r="I1253">
            <v>5</v>
          </cell>
          <cell r="J1253" t="str">
            <v>26-502</v>
          </cell>
          <cell r="K1253" t="str">
            <v>(48) 6284736</v>
          </cell>
          <cell r="M1253" t="str">
            <v>799-169-20-65</v>
          </cell>
        </row>
        <row r="1254">
          <cell r="A1254" t="str">
            <v>01-50701</v>
          </cell>
          <cell r="B1254" t="str">
            <v>GOSPODARSTWO ROLNE NOJSZEWSKI RAFAŁ</v>
          </cell>
          <cell r="C1254" t="str">
            <v>GR NOJSZEWSKI RAFAŁ</v>
          </cell>
          <cell r="D1254" t="str">
            <v>POBRATYMY</v>
          </cell>
          <cell r="F1254">
            <v>31</v>
          </cell>
          <cell r="G1254" t="str">
            <v>GRĘBKÓW</v>
          </cell>
          <cell r="H1254">
            <v>7110</v>
          </cell>
          <cell r="I1254">
            <v>4</v>
          </cell>
          <cell r="J1254" t="str">
            <v>07-110</v>
          </cell>
          <cell r="L1254" t="str">
            <v>gregor0303@vp.pl</v>
          </cell>
          <cell r="M1254" t="str">
            <v>824-178-73-42</v>
          </cell>
        </row>
        <row r="1255">
          <cell r="A1255" t="str">
            <v>01-50711</v>
          </cell>
          <cell r="B1255" t="str">
            <v>GOSPODARSTWO ROLNE PSZCZOŁA PAWEŁ</v>
          </cell>
          <cell r="C1255" t="str">
            <v>GR PSZCZOŁA PAWEŁ</v>
          </cell>
          <cell r="D1255" t="str">
            <v>GRZMUCIN</v>
          </cell>
          <cell r="F1255">
            <v>24</v>
          </cell>
          <cell r="G1255" t="str">
            <v>GÓZD</v>
          </cell>
          <cell r="H1255">
            <v>26634</v>
          </cell>
          <cell r="I1255">
            <v>5</v>
          </cell>
          <cell r="J1255" t="str">
            <v>26-634</v>
          </cell>
          <cell r="K1255" t="str">
            <v>48 326-02-66</v>
          </cell>
          <cell r="L1255" t="str">
            <v>pawel.pszczola@onet.pl</v>
          </cell>
          <cell r="M1255">
            <v>7962762001</v>
          </cell>
        </row>
        <row r="1256">
          <cell r="A1256" t="str">
            <v>01-50721</v>
          </cell>
          <cell r="B1256" t="str">
            <v>GOSPODARSTWO ROLNE NYŚK ANDRZEJ</v>
          </cell>
          <cell r="C1256" t="str">
            <v>GR NYŚK ANDRZEJ</v>
          </cell>
          <cell r="D1256" t="str">
            <v>ZARĘBY</v>
          </cell>
          <cell r="F1256">
            <v>156</v>
          </cell>
          <cell r="G1256" t="str">
            <v>ZARĘBY</v>
          </cell>
          <cell r="H1256">
            <v>6333</v>
          </cell>
          <cell r="I1256">
            <v>4</v>
          </cell>
          <cell r="J1256" t="str">
            <v>06-333</v>
          </cell>
          <cell r="L1256" t="str">
            <v>andrzejn77@interia.pl</v>
          </cell>
          <cell r="M1256" t="str">
            <v>761-110-36-49</v>
          </cell>
        </row>
        <row r="1257">
          <cell r="A1257" t="str">
            <v>01-50741</v>
          </cell>
          <cell r="B1257" t="str">
            <v>GOSPODARSTWO ROLNE DARIUSZ RYBARCZYK</v>
          </cell>
          <cell r="C1257" t="str">
            <v>GR DARIUSZ RYBARCZYK</v>
          </cell>
          <cell r="D1257" t="str">
            <v>IZDEBNO KOLONIA</v>
          </cell>
          <cell r="F1257">
            <v>44</v>
          </cell>
          <cell r="G1257" t="str">
            <v>ŁASKARZEW</v>
          </cell>
          <cell r="H1257">
            <v>8450</v>
          </cell>
          <cell r="I1257">
            <v>4</v>
          </cell>
          <cell r="J1257" t="str">
            <v>08-450</v>
          </cell>
          <cell r="L1257" t="str">
            <v>GRZONKOWSKA1@OP.PL</v>
          </cell>
          <cell r="M1257" t="str">
            <v>826-203-75-40</v>
          </cell>
        </row>
        <row r="1258">
          <cell r="A1258" t="str">
            <v>01-50761</v>
          </cell>
          <cell r="B1258" t="str">
            <v>GAMDZYK ANDRZEJ</v>
          </cell>
          <cell r="C1258" t="str">
            <v>GAMDZYK ANDRZEJ</v>
          </cell>
          <cell r="D1258" t="str">
            <v>WÓLKA RAKOWSKA</v>
          </cell>
          <cell r="F1258">
            <v>6</v>
          </cell>
          <cell r="G1258" t="str">
            <v>KRASNOSIELC</v>
          </cell>
          <cell r="H1258">
            <v>6214</v>
          </cell>
          <cell r="I1258">
            <v>4</v>
          </cell>
          <cell r="J1258" t="str">
            <v>06-214</v>
          </cell>
          <cell r="L1258" t="str">
            <v>kolo943@gmail.com</v>
          </cell>
          <cell r="M1258" t="str">
            <v>757-135-28-13</v>
          </cell>
        </row>
        <row r="1259">
          <cell r="A1259" t="str">
            <v>01-50791</v>
          </cell>
          <cell r="B1259" t="str">
            <v>GOSPODARSTWO ROLNE JASKUŁOWSKI KRZYSZTOF STANISŁAW</v>
          </cell>
          <cell r="C1259" t="str">
            <v>GR JASKUŁOWSKI KRZYSZTOF S.</v>
          </cell>
          <cell r="D1259" t="str">
            <v>KLUKOWO</v>
          </cell>
          <cell r="F1259">
            <v>3</v>
          </cell>
          <cell r="G1259" t="str">
            <v>ŚWIERCZE</v>
          </cell>
          <cell r="H1259">
            <v>6150</v>
          </cell>
          <cell r="I1259">
            <v>4</v>
          </cell>
          <cell r="J1259" t="str">
            <v>06-150</v>
          </cell>
          <cell r="L1259" t="str">
            <v>kjas79@tlen.pl</v>
          </cell>
          <cell r="M1259" t="str">
            <v>568-143-65-33</v>
          </cell>
        </row>
        <row r="1260">
          <cell r="A1260" t="str">
            <v>01-50801</v>
          </cell>
          <cell r="B1260" t="str">
            <v>USŁUGI OGÓLNOBUDOWLANE I GOSPODARSTWO ROLNE ROMAN SUWAŁA</v>
          </cell>
          <cell r="C1260" t="str">
            <v>U.O. I GR SUWAŁA ROMAN</v>
          </cell>
          <cell r="D1260" t="str">
            <v>BARTODZIEJE</v>
          </cell>
          <cell r="F1260">
            <v>128</v>
          </cell>
          <cell r="G1260" t="str">
            <v>TCZÓW</v>
          </cell>
          <cell r="H1260">
            <v>26706</v>
          </cell>
          <cell r="I1260">
            <v>5</v>
          </cell>
          <cell r="J1260" t="str">
            <v>26-706</v>
          </cell>
          <cell r="K1260" t="str">
            <v>48 676-80-76</v>
          </cell>
          <cell r="L1260" t="str">
            <v>suwala128@interia.pl</v>
          </cell>
          <cell r="M1260" t="str">
            <v>811-100-22-07</v>
          </cell>
        </row>
        <row r="1261">
          <cell r="A1261" t="str">
            <v>01-50811</v>
          </cell>
          <cell r="B1261" t="str">
            <v>PAWLAK PIOTR ZENON</v>
          </cell>
          <cell r="C1261" t="str">
            <v>PAWLAK PIOTR ZENON</v>
          </cell>
          <cell r="D1261" t="str">
            <v>KOSMY WIELKIE</v>
          </cell>
          <cell r="F1261">
            <v>20</v>
          </cell>
          <cell r="G1261" t="str">
            <v>GĄSOCIN</v>
          </cell>
          <cell r="H1261">
            <v>6440</v>
          </cell>
          <cell r="I1261">
            <v>4</v>
          </cell>
          <cell r="J1261" t="str">
            <v>06-440</v>
          </cell>
          <cell r="L1261" t="str">
            <v>KONRADADAMP@GMAIL.COM</v>
          </cell>
          <cell r="M1261" t="str">
            <v>566-174-69-40</v>
          </cell>
        </row>
        <row r="1262">
          <cell r="A1262" t="str">
            <v>01-50821</v>
          </cell>
          <cell r="B1262" t="str">
            <v>KACZYŃSKA ANNA</v>
          </cell>
          <cell r="C1262" t="str">
            <v>KACZYŃSKA ANNA</v>
          </cell>
          <cell r="D1262" t="str">
            <v>TCHÓRZEW-PLEWKI</v>
          </cell>
          <cell r="F1262">
            <v>35</v>
          </cell>
          <cell r="G1262" t="str">
            <v>ZBUCZYN</v>
          </cell>
          <cell r="H1262">
            <v>8106</v>
          </cell>
          <cell r="I1262">
            <v>4</v>
          </cell>
          <cell r="J1262" t="str">
            <v>08-106</v>
          </cell>
          <cell r="L1262" t="str">
            <v>anna.kaczynska83@wp.pl</v>
          </cell>
          <cell r="M1262" t="str">
            <v>821-229-79-02</v>
          </cell>
        </row>
        <row r="1263">
          <cell r="A1263" t="str">
            <v>01-50831</v>
          </cell>
          <cell r="B1263" t="str">
            <v>GOSPODARSTWO ROLNE ŻURAWSKI ROMAN</v>
          </cell>
          <cell r="C1263" t="str">
            <v>GR ŻURAWSKI ROMAN</v>
          </cell>
          <cell r="D1263" t="str">
            <v>NOWOPOLE</v>
          </cell>
          <cell r="F1263">
            <v>15</v>
          </cell>
          <cell r="G1263" t="str">
            <v>SIEMIĄTKOWO</v>
          </cell>
          <cell r="H1263">
            <v>9135</v>
          </cell>
          <cell r="I1263">
            <v>4</v>
          </cell>
          <cell r="J1263" t="str">
            <v>09-135</v>
          </cell>
          <cell r="K1263" t="str">
            <v>23 678-11-24</v>
          </cell>
          <cell r="L1263" t="str">
            <v>radoslaw.zurawski@poczta.pl</v>
          </cell>
          <cell r="M1263" t="str">
            <v>511-018-12-06</v>
          </cell>
        </row>
        <row r="1264">
          <cell r="A1264" t="str">
            <v>01-50841</v>
          </cell>
          <cell r="B1264" t="str">
            <v>GOSPODARSTWO ROLNE APTACY PIOTR</v>
          </cell>
          <cell r="C1264" t="str">
            <v>GR APTACY PIOTR</v>
          </cell>
          <cell r="D1264" t="str">
            <v>TODZIA</v>
          </cell>
          <cell r="F1264">
            <v>6</v>
          </cell>
          <cell r="G1264" t="str">
            <v>KADZIDŁO</v>
          </cell>
          <cell r="H1264">
            <v>7420</v>
          </cell>
          <cell r="I1264">
            <v>4</v>
          </cell>
          <cell r="J1264" t="str">
            <v>07-420</v>
          </cell>
          <cell r="K1264">
            <v>297619625</v>
          </cell>
          <cell r="L1264" t="str">
            <v>piotraptacy@onet.pl</v>
          </cell>
          <cell r="M1264" t="str">
            <v>758-158-05-91</v>
          </cell>
        </row>
        <row r="1265">
          <cell r="A1265" t="str">
            <v>01-50861</v>
          </cell>
          <cell r="B1265" t="str">
            <v>MARKOWSKA MARTA EWELINA</v>
          </cell>
          <cell r="C1265" t="str">
            <v>MARKOWSKA MARTA EWELINA</v>
          </cell>
          <cell r="D1265" t="str">
            <v>ŻAKÓW</v>
          </cell>
          <cell r="F1265">
            <v>45</v>
          </cell>
          <cell r="G1265" t="str">
            <v>SIENNICA</v>
          </cell>
          <cell r="H1265">
            <v>5332</v>
          </cell>
          <cell r="I1265">
            <v>4</v>
          </cell>
          <cell r="J1265" t="str">
            <v>05-332</v>
          </cell>
          <cell r="L1265" t="str">
            <v>martamarkowska28@wp.pl</v>
          </cell>
          <cell r="M1265" t="str">
            <v>822-227-05-66</v>
          </cell>
        </row>
        <row r="1266">
          <cell r="A1266" t="str">
            <v>01-50871</v>
          </cell>
          <cell r="B1266" t="str">
            <v>STRUZIŃSKI RADOSŁAW</v>
          </cell>
          <cell r="C1266" t="str">
            <v>STRUZIŃSKI RADOSŁAW</v>
          </cell>
          <cell r="D1266" t="str">
            <v>WYSZYNY-KOŚCIELNE</v>
          </cell>
          <cell r="F1266">
            <v>72</v>
          </cell>
          <cell r="G1266" t="str">
            <v>STUPSK</v>
          </cell>
          <cell r="H1266">
            <v>6561</v>
          </cell>
          <cell r="I1266">
            <v>4</v>
          </cell>
          <cell r="J1266" t="str">
            <v>06-561</v>
          </cell>
          <cell r="L1266" t="str">
            <v>radek.struzinski@wp.pl</v>
          </cell>
          <cell r="M1266" t="str">
            <v>569-174-25-33</v>
          </cell>
        </row>
        <row r="1267">
          <cell r="A1267" t="str">
            <v>01-50891</v>
          </cell>
          <cell r="B1267" t="str">
            <v>GOSPODARSTWO ROLNE DĘBEK MIROSŁAW</v>
          </cell>
          <cell r="C1267" t="str">
            <v>GR DĘBEK MIROSŁAW</v>
          </cell>
          <cell r="D1267" t="str">
            <v>KALINOWO</v>
          </cell>
          <cell r="F1267">
            <v>50</v>
          </cell>
          <cell r="G1267" t="str">
            <v>OSTRÓW MAZOWIECKA</v>
          </cell>
          <cell r="H1267">
            <v>7304</v>
          </cell>
          <cell r="I1267">
            <v>4</v>
          </cell>
          <cell r="J1267" t="str">
            <v>07-304</v>
          </cell>
          <cell r="L1267" t="str">
            <v>edimisiunio@wp.pl</v>
          </cell>
          <cell r="M1267" t="str">
            <v>759-150-74-14</v>
          </cell>
        </row>
        <row r="1268">
          <cell r="A1268" t="str">
            <v>01-50901</v>
          </cell>
          <cell r="B1268" t="str">
            <v>GOSPODARSTWO ROLNE WOJCIECHOWSKI ROBERT</v>
          </cell>
          <cell r="C1268" t="str">
            <v>GR WOJCIECHOWSKI ROBERT</v>
          </cell>
          <cell r="D1268" t="str">
            <v>MODEŁKA</v>
          </cell>
          <cell r="F1268">
            <v>12</v>
          </cell>
          <cell r="G1268" t="str">
            <v>NIEDZBÓRZ</v>
          </cell>
          <cell r="H1268">
            <v>6458</v>
          </cell>
          <cell r="I1268">
            <v>4</v>
          </cell>
          <cell r="J1268" t="str">
            <v>06-458</v>
          </cell>
          <cell r="K1268">
            <v>664194780</v>
          </cell>
          <cell r="L1268" t="str">
            <v>wronskanati96@wp.pl</v>
          </cell>
          <cell r="M1268" t="str">
            <v>566-117-39-41</v>
          </cell>
        </row>
        <row r="1269">
          <cell r="A1269" t="str">
            <v>01-50911</v>
          </cell>
          <cell r="B1269" t="str">
            <v>RUTKOWSKA-IDZIKOWSKA MAŁGORZATA</v>
          </cell>
          <cell r="C1269" t="str">
            <v>RUTKOWSKA-IDZIKOWSKA MAŁGORZAT</v>
          </cell>
          <cell r="D1269" t="str">
            <v>RADZYMIN</v>
          </cell>
          <cell r="F1269">
            <v>72</v>
          </cell>
          <cell r="G1269" t="str">
            <v>NARUSZEWO</v>
          </cell>
          <cell r="H1269">
            <v>9152</v>
          </cell>
          <cell r="I1269">
            <v>4</v>
          </cell>
          <cell r="J1269" t="str">
            <v>09-152</v>
          </cell>
          <cell r="L1269" t="str">
            <v>rutkowska79@wp.pl</v>
          </cell>
          <cell r="M1269" t="str">
            <v>567-152-34-43</v>
          </cell>
        </row>
        <row r="1270">
          <cell r="A1270" t="str">
            <v>01-50931</v>
          </cell>
          <cell r="B1270" t="str">
            <v>GOSPODARSTWO ROLNE FERENC WOJCIECH</v>
          </cell>
          <cell r="C1270" t="str">
            <v>GR FERENC WOJCIECH</v>
          </cell>
          <cell r="D1270" t="str">
            <v>ELŻBIECIN</v>
          </cell>
          <cell r="F1270">
            <v>21</v>
          </cell>
          <cell r="G1270" t="str">
            <v>KRASNOSIELC</v>
          </cell>
          <cell r="H1270">
            <v>6214</v>
          </cell>
          <cell r="I1270">
            <v>4</v>
          </cell>
          <cell r="J1270" t="str">
            <v>06-214</v>
          </cell>
          <cell r="M1270" t="str">
            <v>757-131-38-71</v>
          </cell>
        </row>
        <row r="1271">
          <cell r="A1271" t="str">
            <v>01-50941</v>
          </cell>
          <cell r="B1271" t="str">
            <v>GOSPODARSTWO ROLNE BADOWICZ DOMINIKA JUSTYNA</v>
          </cell>
          <cell r="C1271" t="str">
            <v>GR BADOWICZ DOMINIKA JUSTYNA</v>
          </cell>
          <cell r="D1271" t="str">
            <v>WOLA LIPIENIECKA DUŻA</v>
          </cell>
          <cell r="F1271" t="str">
            <v>80A</v>
          </cell>
          <cell r="G1271" t="str">
            <v>JASTRZĄB</v>
          </cell>
          <cell r="H1271">
            <v>26502</v>
          </cell>
          <cell r="I1271">
            <v>5</v>
          </cell>
          <cell r="J1271" t="str">
            <v>26-502</v>
          </cell>
          <cell r="K1271" t="str">
            <v>(48) 6284642</v>
          </cell>
          <cell r="L1271" t="str">
            <v>donia-badowicz@wp.pl</v>
          </cell>
          <cell r="M1271" t="str">
            <v>799-182-45-78</v>
          </cell>
        </row>
        <row r="1272">
          <cell r="A1272" t="str">
            <v>01-50981</v>
          </cell>
          <cell r="B1272" t="str">
            <v>DOLNY MARIUSZ</v>
          </cell>
          <cell r="C1272" t="str">
            <v>DOLNY MARIUSZ</v>
          </cell>
          <cell r="D1272" t="str">
            <v>OSIEK WŁOSTYBORY</v>
          </cell>
          <cell r="F1272">
            <v>35</v>
          </cell>
          <cell r="G1272" t="str">
            <v>ZAWIDZ</v>
          </cell>
          <cell r="H1272">
            <v>9226</v>
          </cell>
          <cell r="I1272">
            <v>4</v>
          </cell>
          <cell r="J1272" t="str">
            <v>09-226</v>
          </cell>
          <cell r="L1272" t="str">
            <v>elizkadolna@interia.pl</v>
          </cell>
          <cell r="M1272" t="str">
            <v>776-146-75-77</v>
          </cell>
        </row>
        <row r="1273">
          <cell r="A1273" t="str">
            <v>01-50991</v>
          </cell>
          <cell r="B1273" t="str">
            <v>GOSPODARSTWO ROLNE JASIONEK GRZEGORZ</v>
          </cell>
          <cell r="C1273" t="str">
            <v>GR JASIONEK GRZEGORZ</v>
          </cell>
          <cell r="D1273" t="str">
            <v>KOSKOWO</v>
          </cell>
          <cell r="F1273">
            <v>54</v>
          </cell>
          <cell r="G1273" t="str">
            <v>STARY LUBOTYŃ</v>
          </cell>
          <cell r="H1273">
            <v>7303</v>
          </cell>
          <cell r="I1273">
            <v>4</v>
          </cell>
          <cell r="J1273" t="str">
            <v>07-303</v>
          </cell>
          <cell r="L1273" t="str">
            <v>greg9@o2.pl</v>
          </cell>
          <cell r="M1273" t="str">
            <v>759-164-58-95</v>
          </cell>
        </row>
        <row r="1274">
          <cell r="A1274" t="str">
            <v>01-51011</v>
          </cell>
          <cell r="B1274" t="str">
            <v>GOSPODARSTWO ROLNO SADOWNICZE KRZYSZTOF BOGUSKI</v>
          </cell>
          <cell r="C1274" t="str">
            <v>GR KRZYSZTOF BOGUSKI</v>
          </cell>
          <cell r="D1274" t="str">
            <v>JAWOR SOLECKI</v>
          </cell>
          <cell r="F1274">
            <v>131</v>
          </cell>
          <cell r="G1274" t="str">
            <v>SIENNO</v>
          </cell>
          <cell r="H1274">
            <v>27350</v>
          </cell>
          <cell r="I1274">
            <v>5</v>
          </cell>
          <cell r="J1274" t="str">
            <v>27-350</v>
          </cell>
          <cell r="M1274" t="str">
            <v>811-159-01-44</v>
          </cell>
        </row>
        <row r="1275">
          <cell r="A1275" t="str">
            <v>01-51021</v>
          </cell>
          <cell r="B1275" t="str">
            <v>GOSPODARSTWO ROLNE JASTRZĘBSKI PRZEMYSŁAW</v>
          </cell>
          <cell r="C1275" t="str">
            <v>GR JASTRZĘBSKI PRZEMYSŁAW</v>
          </cell>
          <cell r="D1275" t="str">
            <v>DRWĘCZ</v>
          </cell>
          <cell r="F1275">
            <v>14</v>
          </cell>
          <cell r="G1275" t="str">
            <v>RZEKUŃ</v>
          </cell>
          <cell r="H1275">
            <v>7411</v>
          </cell>
          <cell r="I1275">
            <v>4</v>
          </cell>
          <cell r="J1275" t="str">
            <v>07-411</v>
          </cell>
          <cell r="L1275" t="str">
            <v>przemekjastrzebski2@wp.pl</v>
          </cell>
          <cell r="M1275" t="str">
            <v>758-204-59-02</v>
          </cell>
        </row>
        <row r="1276">
          <cell r="A1276" t="str">
            <v>01-51031</v>
          </cell>
          <cell r="B1276" t="str">
            <v>GOSPODARSTWO ROLNE BALCERZAK WIESŁAW</v>
          </cell>
          <cell r="C1276" t="str">
            <v>GR BALCERZAK WIESŁAW</v>
          </cell>
          <cell r="D1276" t="str">
            <v>ROSTKI</v>
          </cell>
          <cell r="F1276">
            <v>1</v>
          </cell>
          <cell r="G1276" t="str">
            <v>TROSZYN</v>
          </cell>
          <cell r="H1276">
            <v>7405</v>
          </cell>
          <cell r="I1276">
            <v>4</v>
          </cell>
          <cell r="J1276" t="str">
            <v>07-405</v>
          </cell>
          <cell r="L1276" t="str">
            <v>darekbal_1990@o2.pl</v>
          </cell>
          <cell r="M1276" t="str">
            <v>758-190-73-88</v>
          </cell>
        </row>
        <row r="1277">
          <cell r="A1277" t="str">
            <v>01-51051</v>
          </cell>
          <cell r="B1277" t="str">
            <v>GOSPODARSTWO ROLNE MACIEJUK WIESŁAW</v>
          </cell>
          <cell r="C1277" t="str">
            <v>GR MACIEJUK WIESŁAW</v>
          </cell>
          <cell r="D1277" t="str">
            <v>NOWA KORNICA</v>
          </cell>
          <cell r="F1277">
            <v>92</v>
          </cell>
          <cell r="G1277" t="str">
            <v>STARA KORNICA</v>
          </cell>
          <cell r="H1277">
            <v>8205</v>
          </cell>
          <cell r="I1277">
            <v>4</v>
          </cell>
          <cell r="J1277" t="str">
            <v>08-205</v>
          </cell>
          <cell r="L1277" t="str">
            <v>maciejuk92@gmail.com</v>
          </cell>
          <cell r="M1277" t="str">
            <v>537-120-66-32</v>
          </cell>
        </row>
        <row r="1278">
          <cell r="A1278" t="str">
            <v>01-51061</v>
          </cell>
          <cell r="B1278" t="str">
            <v>KOLASA KRZYSZTOF</v>
          </cell>
          <cell r="C1278" t="str">
            <v>KOLASA KRZYSZTOF</v>
          </cell>
          <cell r="D1278" t="str">
            <v>MĄKOSY NOWE</v>
          </cell>
          <cell r="F1278">
            <v>33</v>
          </cell>
          <cell r="G1278" t="str">
            <v>JASTRZĘBIA</v>
          </cell>
          <cell r="H1278">
            <v>26631</v>
          </cell>
          <cell r="I1278">
            <v>5</v>
          </cell>
          <cell r="J1278" t="str">
            <v>26-631</v>
          </cell>
          <cell r="K1278">
            <v>486106697</v>
          </cell>
          <cell r="L1278" t="str">
            <v>nnkolasa@gmail.com</v>
          </cell>
          <cell r="M1278" t="str">
            <v>796-157-89-62</v>
          </cell>
        </row>
        <row r="1279">
          <cell r="A1279" t="str">
            <v>01-51071</v>
          </cell>
          <cell r="B1279" t="str">
            <v>PAWELEC JACEK</v>
          </cell>
          <cell r="C1279" t="str">
            <v>PAWELEC JACEK</v>
          </cell>
          <cell r="D1279" t="str">
            <v>WYSOKIN</v>
          </cell>
          <cell r="E1279" t="str">
            <v>BRZESKA</v>
          </cell>
          <cell r="F1279">
            <v>1</v>
          </cell>
          <cell r="G1279" t="str">
            <v>ODRZYWÓŁ</v>
          </cell>
          <cell r="H1279">
            <v>26425</v>
          </cell>
          <cell r="I1279">
            <v>5</v>
          </cell>
          <cell r="J1279" t="str">
            <v>26-425</v>
          </cell>
          <cell r="K1279">
            <v>486716427</v>
          </cell>
          <cell r="L1279" t="str">
            <v>jacus11@wp.pl</v>
          </cell>
          <cell r="M1279" t="str">
            <v>601-004-93-01</v>
          </cell>
        </row>
        <row r="1280">
          <cell r="A1280" t="str">
            <v>01-51091</v>
          </cell>
          <cell r="B1280" t="str">
            <v>GOSPODARSTWO ROLNE STOPKA ROMAN</v>
          </cell>
          <cell r="C1280" t="str">
            <v>GR STOPKA ROMAN</v>
          </cell>
          <cell r="D1280" t="str">
            <v>WINCENTOWO</v>
          </cell>
          <cell r="F1280">
            <v>12</v>
          </cell>
          <cell r="G1280" t="str">
            <v>WINCENTOWO</v>
          </cell>
          <cell r="H1280">
            <v>7205</v>
          </cell>
          <cell r="I1280">
            <v>4</v>
          </cell>
          <cell r="J1280" t="str">
            <v>07-205</v>
          </cell>
          <cell r="L1280" t="str">
            <v>roman_s12@wp.pl</v>
          </cell>
          <cell r="M1280" t="str">
            <v>762-182-82-88</v>
          </cell>
        </row>
        <row r="1281">
          <cell r="A1281" t="str">
            <v>01-51101</v>
          </cell>
          <cell r="B1281" t="str">
            <v>GOSPODARSTWO ROLNE UMIŃSKI ARTUR</v>
          </cell>
          <cell r="C1281" t="str">
            <v>GR UMIŃSKI ARTUR</v>
          </cell>
          <cell r="D1281" t="str">
            <v>SKIERKOWIZNA</v>
          </cell>
          <cell r="F1281">
            <v>5</v>
          </cell>
          <cell r="G1281" t="str">
            <v>KRZYNOWŁOGA MAŁA</v>
          </cell>
          <cell r="H1281">
            <v>6316</v>
          </cell>
          <cell r="I1281">
            <v>4</v>
          </cell>
          <cell r="J1281" t="str">
            <v>06-316</v>
          </cell>
          <cell r="L1281" t="str">
            <v>arturas8@tlen.pl</v>
          </cell>
          <cell r="M1281" t="str">
            <v>761-139-64-27</v>
          </cell>
        </row>
        <row r="1282">
          <cell r="A1282" t="str">
            <v>01-51111</v>
          </cell>
          <cell r="B1282" t="str">
            <v>GOSPODARSTWO ROLNE TRENDAK ANDRZEJ</v>
          </cell>
          <cell r="C1282" t="str">
            <v>GR TRENDAK ANDRZEJ</v>
          </cell>
          <cell r="D1282" t="str">
            <v>SZULMIERZ</v>
          </cell>
          <cell r="F1282">
            <v>88</v>
          </cell>
          <cell r="G1282" t="str">
            <v>REGIMIN</v>
          </cell>
          <cell r="H1282">
            <v>6461</v>
          </cell>
          <cell r="I1282">
            <v>4</v>
          </cell>
          <cell r="J1282" t="str">
            <v>06-461</v>
          </cell>
          <cell r="L1282" t="str">
            <v>mgesicka@deheus.com</v>
          </cell>
          <cell r="M1282" t="str">
            <v>566-175-06-05</v>
          </cell>
        </row>
        <row r="1283">
          <cell r="A1283" t="str">
            <v>01-51121</v>
          </cell>
          <cell r="B1283" t="str">
            <v>GOSPODARSTWO ROLNE KONASIUK MIECZYSŁAW</v>
          </cell>
          <cell r="C1283" t="str">
            <v>GR KONASIUK MIECZYSŁAW</v>
          </cell>
          <cell r="D1283" t="str">
            <v>GŁUCHÓW</v>
          </cell>
          <cell r="F1283">
            <v>12</v>
          </cell>
          <cell r="G1283" t="str">
            <v>MORDY</v>
          </cell>
          <cell r="H1283">
            <v>8140</v>
          </cell>
          <cell r="I1283">
            <v>4</v>
          </cell>
          <cell r="J1283" t="str">
            <v>08-140</v>
          </cell>
          <cell r="L1283" t="str">
            <v>agnieszka.konasiuk@onet.pl</v>
          </cell>
          <cell r="M1283" t="str">
            <v>821-221-64-30</v>
          </cell>
        </row>
        <row r="1284">
          <cell r="A1284" t="str">
            <v>01-51141</v>
          </cell>
          <cell r="B1284" t="str">
            <v>LEWANDOWSKI PIOTR</v>
          </cell>
          <cell r="C1284" t="str">
            <v>LEWANDOWSKI PIOTR</v>
          </cell>
          <cell r="D1284" t="str">
            <v>FOLWARK RACIĄŻ</v>
          </cell>
          <cell r="F1284">
            <v>50</v>
          </cell>
          <cell r="G1284" t="str">
            <v>RACIĄŻ</v>
          </cell>
          <cell r="H1284">
            <v>9140</v>
          </cell>
          <cell r="I1284">
            <v>4</v>
          </cell>
          <cell r="J1284" t="str">
            <v>09-140</v>
          </cell>
          <cell r="L1284" t="str">
            <v>krzysiek151515@vp.pl</v>
          </cell>
          <cell r="M1284" t="str">
            <v>567-159-80-62</v>
          </cell>
        </row>
        <row r="1285">
          <cell r="A1285" t="str">
            <v>01-51151</v>
          </cell>
          <cell r="B1285" t="str">
            <v>GOSPODARSTWO ROLNE SZCZEŚNIAK EMILIA</v>
          </cell>
          <cell r="C1285" t="str">
            <v>GR SZCZEŚNIAK EMILIA</v>
          </cell>
          <cell r="D1285" t="str">
            <v>CHRONÓW</v>
          </cell>
          <cell r="F1285">
            <v>22</v>
          </cell>
          <cell r="G1285" t="str">
            <v>OROŃSKO</v>
          </cell>
          <cell r="H1285">
            <v>26505</v>
          </cell>
          <cell r="I1285">
            <v>5</v>
          </cell>
          <cell r="J1285" t="str">
            <v>26-505</v>
          </cell>
          <cell r="K1285">
            <v>486184683</v>
          </cell>
          <cell r="L1285" t="str">
            <v>emilusia.22@wp.pl</v>
          </cell>
          <cell r="M1285" t="str">
            <v>799-191-24-37</v>
          </cell>
        </row>
        <row r="1286">
          <cell r="A1286" t="str">
            <v>01-51171</v>
          </cell>
          <cell r="B1286" t="str">
            <v>GOSPODARSTWO ROLNE LIPIŃSKI KRZYSZTOF</v>
          </cell>
          <cell r="C1286" t="str">
            <v>GR LIPIŃSKI KRZYSZTOF</v>
          </cell>
          <cell r="D1286" t="str">
            <v>SOSENKI - JAJKI</v>
          </cell>
          <cell r="F1286">
            <v>12</v>
          </cell>
          <cell r="G1286" t="str">
            <v>MORDY</v>
          </cell>
          <cell r="H1286">
            <v>8140</v>
          </cell>
          <cell r="I1286">
            <v>4</v>
          </cell>
          <cell r="J1286" t="str">
            <v>08-140</v>
          </cell>
          <cell r="K1286" t="str">
            <v>25/631 79 33</v>
          </cell>
          <cell r="L1286" t="str">
            <v>lipinska.marzena@interia.pl</v>
          </cell>
          <cell r="M1286" t="str">
            <v>821-238-04-54</v>
          </cell>
        </row>
        <row r="1287">
          <cell r="A1287" t="str">
            <v>01-51181</v>
          </cell>
          <cell r="B1287" t="str">
            <v>GOSPODARSTWO ROLNE DOMINIK KOMUDA</v>
          </cell>
          <cell r="C1287" t="str">
            <v>GR DOMINIK KOMUDA</v>
          </cell>
          <cell r="D1287" t="str">
            <v>WĘŻYCZYN</v>
          </cell>
          <cell r="F1287">
            <v>6</v>
          </cell>
          <cell r="G1287" t="str">
            <v>JERUZAL</v>
          </cell>
          <cell r="H1287">
            <v>5317</v>
          </cell>
          <cell r="I1287">
            <v>4</v>
          </cell>
          <cell r="J1287" t="str">
            <v>05-317</v>
          </cell>
          <cell r="L1287" t="str">
            <v>dominiko0@o2.pl</v>
          </cell>
          <cell r="M1287" t="str">
            <v>822-237-22-90</v>
          </cell>
        </row>
        <row r="1288">
          <cell r="A1288" t="str">
            <v>01-51191</v>
          </cell>
          <cell r="B1288" t="str">
            <v>GOSPODARSTWO ROLNE ZALEWSKI SZYMON</v>
          </cell>
          <cell r="C1288" t="str">
            <v>GR ZALEWSKI SZYMON</v>
          </cell>
          <cell r="D1288" t="str">
            <v>GLINOJECK</v>
          </cell>
          <cell r="E1288" t="str">
            <v>WOJSKA POLSKIEGO</v>
          </cell>
          <cell r="F1288">
            <v>35</v>
          </cell>
          <cell r="G1288" t="str">
            <v>GLINOJECK</v>
          </cell>
          <cell r="H1288">
            <v>6450</v>
          </cell>
          <cell r="I1288">
            <v>4</v>
          </cell>
          <cell r="J1288" t="str">
            <v>06-450</v>
          </cell>
          <cell r="L1288" t="str">
            <v>wzalewska18@interia.pl</v>
          </cell>
          <cell r="M1288" t="str">
            <v>569-143-32-17</v>
          </cell>
        </row>
        <row r="1289">
          <cell r="A1289" t="str">
            <v>01-51231</v>
          </cell>
          <cell r="B1289" t="str">
            <v>JASTRZĘBSKI MARIUSZ MAREK</v>
          </cell>
          <cell r="C1289" t="str">
            <v>JASTRZĘBSKI MARIUSZ MAREK</v>
          </cell>
          <cell r="D1289" t="str">
            <v>MODRZEW</v>
          </cell>
          <cell r="F1289">
            <v>4</v>
          </cell>
          <cell r="G1289" t="str">
            <v>KRZESK</v>
          </cell>
          <cell r="H1289">
            <v>8111</v>
          </cell>
          <cell r="I1289">
            <v>4</v>
          </cell>
          <cell r="J1289" t="str">
            <v>08-111</v>
          </cell>
          <cell r="L1289" t="str">
            <v>medyta1988@o2.pl</v>
          </cell>
          <cell r="M1289" t="str">
            <v>821-237-73-57</v>
          </cell>
        </row>
        <row r="1290">
          <cell r="A1290" t="str">
            <v>01-51241</v>
          </cell>
          <cell r="B1290" t="str">
            <v>GOSPODARSTWO ROLNE TADEUSZ SMOLIŃSKI</v>
          </cell>
          <cell r="C1290" t="str">
            <v>GR TADEUSZ SMOLIŃSKI</v>
          </cell>
          <cell r="D1290" t="str">
            <v>ULATOWO BORZUCHY</v>
          </cell>
          <cell r="F1290">
            <v>3</v>
          </cell>
          <cell r="G1290" t="str">
            <v>KRZYNOWŁOGA MAŁA</v>
          </cell>
          <cell r="H1290">
            <v>6316</v>
          </cell>
          <cell r="I1290">
            <v>4</v>
          </cell>
          <cell r="J1290" t="str">
            <v>06-316</v>
          </cell>
          <cell r="L1290" t="str">
            <v>anetaikrzysiek@gmail.com</v>
          </cell>
          <cell r="M1290" t="str">
            <v>761-138-94-85</v>
          </cell>
        </row>
        <row r="1291">
          <cell r="A1291" t="str">
            <v>01-51261</v>
          </cell>
          <cell r="B1291" t="str">
            <v>GOSPODARSTWO ROLNE OSICA EWA</v>
          </cell>
          <cell r="C1291" t="str">
            <v>GR OSICA EWA</v>
          </cell>
          <cell r="D1291" t="str">
            <v>PTAKI</v>
          </cell>
          <cell r="F1291">
            <v>12</v>
          </cell>
          <cell r="G1291" t="str">
            <v>SIENNICA</v>
          </cell>
          <cell r="H1291">
            <v>5332</v>
          </cell>
          <cell r="I1291">
            <v>4</v>
          </cell>
          <cell r="J1291" t="str">
            <v>05-332</v>
          </cell>
          <cell r="L1291" t="str">
            <v>paaalinnnka@wp.pl</v>
          </cell>
          <cell r="M1291" t="str">
            <v>822-212-56-28</v>
          </cell>
        </row>
        <row r="1292">
          <cell r="A1292" t="str">
            <v>01-51271</v>
          </cell>
          <cell r="B1292" t="str">
            <v>KĘPKA ANDRZEJ SZCZEPAN</v>
          </cell>
          <cell r="C1292" t="str">
            <v>KĘPKA ANDRZEJ SZCZEPAN</v>
          </cell>
          <cell r="D1292" t="str">
            <v>STRZAŁKÓW</v>
          </cell>
          <cell r="F1292">
            <v>139</v>
          </cell>
          <cell r="G1292" t="str">
            <v>WOLANÓW</v>
          </cell>
          <cell r="H1292">
            <v>26625</v>
          </cell>
          <cell r="I1292">
            <v>5</v>
          </cell>
          <cell r="J1292" t="str">
            <v>26-625</v>
          </cell>
          <cell r="K1292">
            <v>486186384</v>
          </cell>
          <cell r="L1292" t="str">
            <v>w.kepka43@wp.pl</v>
          </cell>
          <cell r="M1292" t="str">
            <v>948-215-93-81</v>
          </cell>
        </row>
        <row r="1293">
          <cell r="A1293" t="str">
            <v>01-51281</v>
          </cell>
          <cell r="B1293" t="str">
            <v>GOSPODARSTWO ROLNE BORZĘCKI TADEUSZ</v>
          </cell>
          <cell r="C1293" t="str">
            <v>GR BORZĘCKI TADEUSZ</v>
          </cell>
          <cell r="D1293" t="str">
            <v>JASTRZĘBIEC</v>
          </cell>
          <cell r="F1293">
            <v>9</v>
          </cell>
          <cell r="G1293" t="str">
            <v>CZERNICE BOROWE</v>
          </cell>
          <cell r="H1293">
            <v>6415</v>
          </cell>
          <cell r="I1293">
            <v>4</v>
          </cell>
          <cell r="J1293" t="str">
            <v>06-415</v>
          </cell>
          <cell r="L1293" t="str">
            <v>asiaborzecka19@wp.pl</v>
          </cell>
          <cell r="M1293" t="str">
            <v>761-137-43-54</v>
          </cell>
        </row>
        <row r="1294">
          <cell r="A1294" t="str">
            <v>01-51291</v>
          </cell>
          <cell r="B1294" t="str">
            <v>KOZŁOWSKI CYPRIAN OKTAWIAN</v>
          </cell>
          <cell r="C1294" t="str">
            <v>KOZŁOWSKI CYPRIAN OKTAWIAN</v>
          </cell>
          <cell r="D1294" t="str">
            <v>DREWNOWO LIPSKIE</v>
          </cell>
          <cell r="F1294">
            <v>4</v>
          </cell>
          <cell r="G1294" t="str">
            <v>BOGUTY</v>
          </cell>
          <cell r="H1294">
            <v>7325</v>
          </cell>
          <cell r="I1294">
            <v>4</v>
          </cell>
          <cell r="J1294" t="str">
            <v>07-325</v>
          </cell>
          <cell r="L1294" t="str">
            <v>anett18-991@wp.pl</v>
          </cell>
          <cell r="M1294" t="str">
            <v>759-14-73-968</v>
          </cell>
        </row>
        <row r="1295">
          <cell r="A1295" t="str">
            <v>01-51301</v>
          </cell>
          <cell r="B1295" t="str">
            <v>SZCZECH PAWEŁ</v>
          </cell>
          <cell r="C1295" t="str">
            <v>SZCZECH PAWEŁ</v>
          </cell>
          <cell r="D1295" t="str">
            <v>DOBRA WOLA</v>
          </cell>
          <cell r="F1295">
            <v>28</v>
          </cell>
          <cell r="G1295" t="str">
            <v>LIPOWIEC KOŚCIELNY</v>
          </cell>
          <cell r="H1295">
            <v>6545</v>
          </cell>
          <cell r="I1295">
            <v>4</v>
          </cell>
          <cell r="J1295" t="str">
            <v>06-545</v>
          </cell>
          <cell r="L1295" t="str">
            <v>k.szczech4@o2.pl</v>
          </cell>
          <cell r="M1295" t="str">
            <v>569-143-43-69</v>
          </cell>
        </row>
        <row r="1296">
          <cell r="A1296" t="str">
            <v>01-51311</v>
          </cell>
          <cell r="B1296" t="str">
            <v>GOSPODARSTWO ROLNE LIS MARIUSZ</v>
          </cell>
          <cell r="C1296" t="str">
            <v>LIS MARIUSZ</v>
          </cell>
          <cell r="D1296" t="str">
            <v>DUDY PUSZCZAŃSKIE</v>
          </cell>
          <cell r="F1296">
            <v>10</v>
          </cell>
          <cell r="G1296" t="str">
            <v>ZALAS</v>
          </cell>
          <cell r="H1296">
            <v>7438</v>
          </cell>
          <cell r="I1296">
            <v>4</v>
          </cell>
          <cell r="J1296" t="str">
            <v>07-438</v>
          </cell>
          <cell r="L1296" t="str">
            <v>mariuszlis1976@wp.pl</v>
          </cell>
          <cell r="M1296" t="str">
            <v>758-220-70-84</v>
          </cell>
        </row>
        <row r="1297">
          <cell r="A1297" t="str">
            <v>01-51321</v>
          </cell>
          <cell r="B1297" t="str">
            <v>GOSPODARSTWO ROLNE SADŁOWSKI DARIUSZ</v>
          </cell>
          <cell r="C1297" t="str">
            <v>GR SADŁOWSKI DARIUSZ</v>
          </cell>
          <cell r="D1297" t="str">
            <v>WYKROT</v>
          </cell>
          <cell r="F1297">
            <v>89</v>
          </cell>
          <cell r="G1297" t="str">
            <v>MYSZYNIEC</v>
          </cell>
          <cell r="H1297">
            <v>7430</v>
          </cell>
          <cell r="I1297">
            <v>4</v>
          </cell>
          <cell r="J1297" t="str">
            <v>07-430</v>
          </cell>
          <cell r="L1297" t="str">
            <v>dariusz.sadlowski@gmail.com</v>
          </cell>
          <cell r="M1297" t="str">
            <v>758-128-81-00</v>
          </cell>
        </row>
        <row r="1298">
          <cell r="A1298" t="str">
            <v>01-51341</v>
          </cell>
          <cell r="B1298" t="str">
            <v>PIÓRKOWSKA EDYTA</v>
          </cell>
          <cell r="C1298" t="str">
            <v>PIÓRKOWSKA EDYTA</v>
          </cell>
          <cell r="D1298" t="str">
            <v>KSIĘŻOPOLE SMOLAKI</v>
          </cell>
          <cell r="F1298">
            <v>1</v>
          </cell>
          <cell r="G1298" t="str">
            <v>MOKOBODY</v>
          </cell>
          <cell r="H1298">
            <v>8124</v>
          </cell>
          <cell r="I1298">
            <v>4</v>
          </cell>
          <cell r="J1298" t="str">
            <v>08-124</v>
          </cell>
          <cell r="L1298" t="str">
            <v>EDYTA.PIORKOWSKA72@GMAIL.COM</v>
          </cell>
          <cell r="M1298" t="str">
            <v>821-119-89-02</v>
          </cell>
        </row>
        <row r="1299">
          <cell r="A1299" t="str">
            <v>01-51401</v>
          </cell>
          <cell r="B1299" t="str">
            <v>GOSPODARSTWO ROLNE MARKOWSKI GRZEGORZ</v>
          </cell>
          <cell r="C1299" t="str">
            <v>GR MARKOWSKI GRZEGORZ</v>
          </cell>
          <cell r="D1299" t="str">
            <v>KINIKI</v>
          </cell>
          <cell r="F1299">
            <v>25</v>
          </cell>
          <cell r="G1299" t="str">
            <v>RACIĄŻ</v>
          </cell>
          <cell r="H1299">
            <v>9140</v>
          </cell>
          <cell r="I1299">
            <v>4</v>
          </cell>
          <cell r="J1299" t="str">
            <v>09-140</v>
          </cell>
          <cell r="L1299" t="str">
            <v>p.markowski14@wp.pl</v>
          </cell>
          <cell r="M1299" t="str">
            <v>567-167-02-04</v>
          </cell>
        </row>
        <row r="1300">
          <cell r="A1300" t="str">
            <v>01-51411</v>
          </cell>
          <cell r="B1300" t="str">
            <v>GOSPODARSTWO ROLNE ZDUNIAK MARCIN</v>
          </cell>
          <cell r="C1300" t="str">
            <v>GR ZDUNIAK MARCIN</v>
          </cell>
          <cell r="D1300" t="str">
            <v>PRZYTUŁY</v>
          </cell>
          <cell r="F1300">
            <v>32</v>
          </cell>
          <cell r="G1300" t="str">
            <v>KRASNOSIELC</v>
          </cell>
          <cell r="H1300">
            <v>6212</v>
          </cell>
          <cell r="I1300">
            <v>4</v>
          </cell>
          <cell r="J1300" t="str">
            <v>06-212</v>
          </cell>
          <cell r="L1300" t="str">
            <v>farmazduniak@op.pl</v>
          </cell>
          <cell r="M1300" t="str">
            <v>757-138-55-05</v>
          </cell>
        </row>
        <row r="1301">
          <cell r="A1301" t="str">
            <v>01-51421</v>
          </cell>
          <cell r="B1301" t="str">
            <v>BIERNAT MARIA EWA</v>
          </cell>
          <cell r="C1301" t="str">
            <v>BIERNAT MARIA</v>
          </cell>
          <cell r="D1301" t="str">
            <v>WAWRZYSZÓW</v>
          </cell>
          <cell r="F1301">
            <v>20</v>
          </cell>
          <cell r="G1301" t="str">
            <v>WOLANÓW</v>
          </cell>
          <cell r="H1301">
            <v>26625</v>
          </cell>
          <cell r="I1301">
            <v>5</v>
          </cell>
          <cell r="J1301" t="str">
            <v>26-625</v>
          </cell>
          <cell r="K1301">
            <v>486186495</v>
          </cell>
          <cell r="L1301" t="str">
            <v>miroslaw772@gmail.com</v>
          </cell>
          <cell r="M1301" t="str">
            <v>948-151-18-41</v>
          </cell>
        </row>
        <row r="1302">
          <cell r="A1302" t="str">
            <v>01-51431</v>
          </cell>
          <cell r="B1302" t="str">
            <v>LIPKA HENRYK LEOPOLD</v>
          </cell>
          <cell r="C1302" t="str">
            <v>LIPKA HENRYK LEOPOLD</v>
          </cell>
          <cell r="D1302" t="str">
            <v>TOŃCZA</v>
          </cell>
          <cell r="F1302">
            <v>1</v>
          </cell>
          <cell r="G1302" t="str">
            <v>JABŁONNA LACKA</v>
          </cell>
          <cell r="H1302">
            <v>8304</v>
          </cell>
          <cell r="I1302">
            <v>4</v>
          </cell>
          <cell r="J1302" t="str">
            <v>08-304</v>
          </cell>
          <cell r="L1302" t="str">
            <v>rysieklip0@gmail.com</v>
          </cell>
          <cell r="M1302" t="str">
            <v>823-124-19-20</v>
          </cell>
        </row>
        <row r="1303">
          <cell r="A1303" t="str">
            <v>01-51441</v>
          </cell>
          <cell r="B1303" t="str">
            <v>GOSPODARASTWO ROLNE NASIŁOWSKI STANISŁAW</v>
          </cell>
          <cell r="C1303" t="str">
            <v>GR NASIŁOWSKI STANISŁAW</v>
          </cell>
          <cell r="D1303" t="str">
            <v>ŁUZKI-KOLONIA</v>
          </cell>
          <cell r="F1303">
            <v>64</v>
          </cell>
          <cell r="G1303" t="str">
            <v>JABŁONNA LACKA</v>
          </cell>
          <cell r="H1303">
            <v>8304</v>
          </cell>
          <cell r="I1303">
            <v>4</v>
          </cell>
          <cell r="J1303" t="str">
            <v>08-304</v>
          </cell>
          <cell r="L1303" t="str">
            <v>anasilowski@interia.pl</v>
          </cell>
          <cell r="M1303" t="str">
            <v>823-124-32-67</v>
          </cell>
        </row>
        <row r="1304">
          <cell r="A1304" t="str">
            <v>01-51451</v>
          </cell>
          <cell r="B1304" t="str">
            <v>GOSPODARSTWO ROLNE TRAWIŃSKI KRZYSZTOF KRZYSZTOF</v>
          </cell>
          <cell r="C1304" t="str">
            <v>GR TRAWIŃSKI KRZYSZTOF</v>
          </cell>
          <cell r="D1304" t="str">
            <v>JARNUTY</v>
          </cell>
          <cell r="F1304">
            <v>33</v>
          </cell>
          <cell r="G1304" t="str">
            <v>CZERWIN</v>
          </cell>
          <cell r="H1304">
            <v>7407</v>
          </cell>
          <cell r="I1304">
            <v>4</v>
          </cell>
          <cell r="J1304" t="str">
            <v>07-407</v>
          </cell>
          <cell r="L1304" t="str">
            <v>ankatrawinska@interia.pl</v>
          </cell>
          <cell r="M1304" t="str">
            <v>758-192-75-28</v>
          </cell>
        </row>
        <row r="1305">
          <cell r="A1305" t="str">
            <v>01-51461</v>
          </cell>
          <cell r="B1305" t="str">
            <v>GOSPODARSTWO ROLNE SĘDROWSKI PAWEŁ</v>
          </cell>
          <cell r="C1305" t="str">
            <v>GR SĘDROWSKI PAWEŁ</v>
          </cell>
          <cell r="D1305" t="str">
            <v>POŚCIEŃ WIEŚ</v>
          </cell>
          <cell r="F1305">
            <v>50</v>
          </cell>
          <cell r="G1305" t="str">
            <v>CHORZELE</v>
          </cell>
          <cell r="H1305">
            <v>6330</v>
          </cell>
          <cell r="I1305">
            <v>4</v>
          </cell>
          <cell r="J1305" t="str">
            <v>06-330</v>
          </cell>
          <cell r="L1305" t="str">
            <v>pablo664@wp.pl</v>
          </cell>
          <cell r="M1305" t="str">
            <v>761-150-08-18</v>
          </cell>
        </row>
        <row r="1306">
          <cell r="A1306" t="str">
            <v>01-51491</v>
          </cell>
          <cell r="B1306" t="str">
            <v>WIELGÓRSKI SYLWESTER</v>
          </cell>
          <cell r="C1306" t="str">
            <v>WIELGÓRSKI SYLWESTER</v>
          </cell>
          <cell r="D1306" t="str">
            <v>ŁĘCZNOWOLA</v>
          </cell>
          <cell r="F1306">
            <v>35</v>
          </cell>
          <cell r="G1306" t="str">
            <v>ZBUCZYN</v>
          </cell>
          <cell r="H1306">
            <v>8106</v>
          </cell>
          <cell r="I1306">
            <v>4</v>
          </cell>
          <cell r="J1306" t="str">
            <v>08-106</v>
          </cell>
          <cell r="L1306" t="str">
            <v>edytka31@onet.pl</v>
          </cell>
          <cell r="M1306" t="str">
            <v>821-198-91-30</v>
          </cell>
        </row>
        <row r="1307">
          <cell r="A1307" t="str">
            <v>01-51501</v>
          </cell>
          <cell r="B1307" t="str">
            <v>GOSPODARSTWO ROLNE BŁOŃSKI IRENEUSZ</v>
          </cell>
          <cell r="C1307" t="str">
            <v>GR BŁOŃSKI IRENEUSZ</v>
          </cell>
          <cell r="D1307" t="str">
            <v>KALISKI</v>
          </cell>
          <cell r="F1307" t="str">
            <v>12A</v>
          </cell>
          <cell r="G1307" t="str">
            <v>PRZESMYKI</v>
          </cell>
          <cell r="H1307">
            <v>8109</v>
          </cell>
          <cell r="I1307">
            <v>4</v>
          </cell>
          <cell r="J1307" t="str">
            <v>08-109</v>
          </cell>
          <cell r="L1307" t="str">
            <v>katarzyna.binczak@wipasz.pl</v>
          </cell>
          <cell r="M1307" t="str">
            <v>821-22-53-187</v>
          </cell>
        </row>
        <row r="1308">
          <cell r="A1308" t="str">
            <v>01-51551</v>
          </cell>
          <cell r="B1308" t="str">
            <v>GOSPODATSTWO ROLNE MALISZEWSKI KRZYSZTOF</v>
          </cell>
          <cell r="C1308" t="str">
            <v>GR MALISZEWSKI KRZYSZTOF</v>
          </cell>
          <cell r="D1308" t="str">
            <v>WŁODKI</v>
          </cell>
          <cell r="F1308">
            <v>47</v>
          </cell>
          <cell r="G1308" t="str">
            <v>REPKI</v>
          </cell>
          <cell r="H1308">
            <v>8307</v>
          </cell>
          <cell r="I1308">
            <v>4</v>
          </cell>
          <cell r="J1308" t="str">
            <v>08-307</v>
          </cell>
          <cell r="L1308" t="str">
            <v>agoral@deheus.com</v>
          </cell>
          <cell r="M1308" t="str">
            <v>823-160-47-88</v>
          </cell>
        </row>
        <row r="1309">
          <cell r="A1309" t="str">
            <v>01-51561</v>
          </cell>
          <cell r="B1309" t="str">
            <v>GOSPODARSTWO ROLNE KRASNODĘBSKI WITOLD MAREK</v>
          </cell>
          <cell r="C1309" t="str">
            <v>GR KRASNODĘBSKI WITOLD MAREK</v>
          </cell>
          <cell r="D1309" t="str">
            <v>NOWY RATYNIEC</v>
          </cell>
          <cell r="F1309">
            <v>60</v>
          </cell>
          <cell r="G1309" t="str">
            <v>STERDYŃ</v>
          </cell>
          <cell r="H1309">
            <v>8320</v>
          </cell>
          <cell r="I1309">
            <v>4</v>
          </cell>
          <cell r="J1309" t="str">
            <v>08-320</v>
          </cell>
          <cell r="L1309" t="str">
            <v>sylwester.krasnodebski@o2.pl</v>
          </cell>
          <cell r="M1309" t="str">
            <v>823-148-22-62</v>
          </cell>
        </row>
        <row r="1310">
          <cell r="A1310" t="str">
            <v>01-51571</v>
          </cell>
          <cell r="B1310" t="str">
            <v>GOSPODARSTWO ROLNE ZAJĄC SYLWESTER</v>
          </cell>
          <cell r="C1310" t="str">
            <v>GR ZAJĄC SYWESTER</v>
          </cell>
          <cell r="D1310" t="str">
            <v>BRZOZÓWKA</v>
          </cell>
          <cell r="F1310">
            <v>46</v>
          </cell>
          <cell r="G1310" t="str">
            <v>GRABÓW NAD PILICĄ</v>
          </cell>
          <cell r="H1310">
            <v>26902</v>
          </cell>
          <cell r="I1310">
            <v>5</v>
          </cell>
          <cell r="J1310" t="str">
            <v>26-902</v>
          </cell>
          <cell r="L1310" t="str">
            <v>sylwek_z1@wp.pl</v>
          </cell>
          <cell r="M1310" t="str">
            <v>812-172-34-11</v>
          </cell>
        </row>
        <row r="1311">
          <cell r="A1311" t="str">
            <v>01-51581</v>
          </cell>
          <cell r="B1311" t="str">
            <v>GOSPODARSTWO ROLNE ZYŚK JERZY</v>
          </cell>
          <cell r="C1311" t="str">
            <v>GR ZYŚK JERZY</v>
          </cell>
          <cell r="D1311" t="str">
            <v>ZARĘBY</v>
          </cell>
          <cell r="F1311">
            <v>111</v>
          </cell>
          <cell r="G1311" t="str">
            <v>ZARĘBY</v>
          </cell>
          <cell r="H1311">
            <v>6333</v>
          </cell>
          <cell r="I1311">
            <v>4</v>
          </cell>
          <cell r="J1311" t="str">
            <v>06-333</v>
          </cell>
          <cell r="L1311" t="str">
            <v>zyskuxxx2@tlen.pl</v>
          </cell>
          <cell r="M1311" t="str">
            <v>761-106-90-71</v>
          </cell>
        </row>
        <row r="1312">
          <cell r="A1312" t="str">
            <v>01-51631</v>
          </cell>
          <cell r="B1312" t="str">
            <v>GOSPODARSTWO ROLNE ŁUGOWSKI ADAM PIOTR</v>
          </cell>
          <cell r="C1312" t="str">
            <v>GR ŁUGOWSKI ADAM PIOTR</v>
          </cell>
          <cell r="D1312" t="str">
            <v>ŚMIARY</v>
          </cell>
          <cell r="F1312">
            <v>58</v>
          </cell>
          <cell r="G1312" t="str">
            <v>WIŚNIEW</v>
          </cell>
          <cell r="H1312">
            <v>8112</v>
          </cell>
          <cell r="I1312">
            <v>4</v>
          </cell>
          <cell r="J1312" t="str">
            <v>08-112</v>
          </cell>
          <cell r="L1312" t="str">
            <v>adamlugo@wp.pl</v>
          </cell>
          <cell r="M1312" t="str">
            <v>821-204-68-09</v>
          </cell>
        </row>
        <row r="1313">
          <cell r="A1313" t="str">
            <v>01-51641</v>
          </cell>
          <cell r="B1313" t="str">
            <v>SEKUŁA MARZENA</v>
          </cell>
          <cell r="C1313" t="str">
            <v>SEKUŁA MARZENA</v>
          </cell>
          <cell r="D1313" t="str">
            <v>BRZEZINKI NOWE</v>
          </cell>
          <cell r="F1313">
            <v>24</v>
          </cell>
          <cell r="G1313" t="str">
            <v>TCZÓW</v>
          </cell>
          <cell r="H1313">
            <v>26706</v>
          </cell>
          <cell r="I1313">
            <v>5</v>
          </cell>
          <cell r="J1313" t="str">
            <v>26-706</v>
          </cell>
          <cell r="K1313">
            <v>486780386</v>
          </cell>
          <cell r="L1313" t="str">
            <v>marzenasekula11@onet.pl</v>
          </cell>
          <cell r="M1313" t="str">
            <v>811-141-29-68</v>
          </cell>
        </row>
        <row r="1314">
          <cell r="A1314" t="str">
            <v>01-51661</v>
          </cell>
          <cell r="B1314" t="str">
            <v>ZALEWSKI ANDRZEJ</v>
          </cell>
          <cell r="C1314" t="str">
            <v>ZALEWSKI ANDRZEJ</v>
          </cell>
          <cell r="D1314" t="str">
            <v>PRZYWÓZKI</v>
          </cell>
          <cell r="E1314" t="str">
            <v>KS. BRZÓSKI</v>
          </cell>
          <cell r="F1314">
            <v>93</v>
          </cell>
          <cell r="G1314" t="str">
            <v>SOKOŁÓW PODLASKI</v>
          </cell>
          <cell r="H1314">
            <v>8300</v>
          </cell>
          <cell r="I1314">
            <v>4</v>
          </cell>
          <cell r="J1314" t="str">
            <v>08-300</v>
          </cell>
          <cell r="L1314" t="str">
            <v>lukas_zal@interia.pl</v>
          </cell>
          <cell r="M1314" t="str">
            <v>823-11-99-661</v>
          </cell>
        </row>
        <row r="1315">
          <cell r="A1315" t="str">
            <v>01-51671</v>
          </cell>
          <cell r="B1315" t="str">
            <v>GOSPODARSTWO ROLNE KOCIĘCKI ARTUR</v>
          </cell>
          <cell r="C1315" t="str">
            <v>GR KOCIĘCKI ARTUR</v>
          </cell>
          <cell r="D1315" t="str">
            <v>ŻBIKI-KIERZKI</v>
          </cell>
          <cell r="F1315">
            <v>4</v>
          </cell>
          <cell r="G1315" t="str">
            <v>KRASNE</v>
          </cell>
          <cell r="H1315">
            <v>6408</v>
          </cell>
          <cell r="I1315">
            <v>4</v>
          </cell>
          <cell r="J1315" t="str">
            <v>06-408</v>
          </cell>
          <cell r="L1315" t="str">
            <v>artur.kociecki@interia.pl</v>
          </cell>
          <cell r="M1315" t="str">
            <v>761-149-45-55</v>
          </cell>
        </row>
        <row r="1316">
          <cell r="A1316" t="str">
            <v>01-51681</v>
          </cell>
          <cell r="B1316" t="str">
            <v>BYTNIEWSKI WIKTOR</v>
          </cell>
          <cell r="C1316" t="str">
            <v>BYTNIEWSKI WIKTOR</v>
          </cell>
          <cell r="D1316" t="str">
            <v>ZWOLA</v>
          </cell>
          <cell r="F1316">
            <v>86</v>
          </cell>
          <cell r="G1316" t="str">
            <v>MIASTKÓW KOŚCIELNY</v>
          </cell>
          <cell r="H1316">
            <v>8420</v>
          </cell>
          <cell r="I1316">
            <v>4</v>
          </cell>
          <cell r="J1316" t="str">
            <v>08-420</v>
          </cell>
          <cell r="L1316" t="str">
            <v>BYTNIEWSKIWIKTOR@WP.PL</v>
          </cell>
          <cell r="M1316" t="str">
            <v>826-210-50-00</v>
          </cell>
        </row>
        <row r="1317">
          <cell r="A1317" t="str">
            <v>01-51691</v>
          </cell>
          <cell r="B1317" t="str">
            <v>ŻEBROWSKI WŁODZIMIERZ</v>
          </cell>
          <cell r="C1317" t="str">
            <v>ŻEBROWSKI WŁODZIMIERZ</v>
          </cell>
          <cell r="D1317" t="str">
            <v>NIENAŁTY SZYMANY</v>
          </cell>
          <cell r="F1317">
            <v>9</v>
          </cell>
          <cell r="G1317" t="str">
            <v>ZARĘBY KOŚCIELNE</v>
          </cell>
          <cell r="H1317">
            <v>7323</v>
          </cell>
          <cell r="I1317">
            <v>4</v>
          </cell>
          <cell r="J1317" t="str">
            <v>07-323</v>
          </cell>
          <cell r="M1317" t="str">
            <v>723-122-41-28</v>
          </cell>
        </row>
        <row r="1318">
          <cell r="A1318" t="str">
            <v>01-51701</v>
          </cell>
          <cell r="B1318" t="str">
            <v>PYŚK MAREK</v>
          </cell>
          <cell r="C1318" t="str">
            <v>PYŚK MAREK</v>
          </cell>
          <cell r="D1318" t="str">
            <v>RĄBIEŻ GRUDUSKI</v>
          </cell>
          <cell r="F1318">
            <v>37</v>
          </cell>
          <cell r="G1318" t="str">
            <v>GRUDUSK</v>
          </cell>
          <cell r="H1318">
            <v>6460</v>
          </cell>
          <cell r="I1318">
            <v>4</v>
          </cell>
          <cell r="J1318" t="str">
            <v>06-460</v>
          </cell>
          <cell r="M1318" t="str">
            <v>566-149-59-17</v>
          </cell>
        </row>
        <row r="1319">
          <cell r="A1319" t="str">
            <v>01-51711</v>
          </cell>
          <cell r="B1319" t="str">
            <v>GOSPODARSTWO ROLNE DĄBROWSKI ARKADIUSZ</v>
          </cell>
          <cell r="C1319" t="str">
            <v>GR DĄBROWSKI ARKADIUSZ</v>
          </cell>
          <cell r="D1319" t="str">
            <v>MILEWO RĄCZKI</v>
          </cell>
          <cell r="F1319">
            <v>13</v>
          </cell>
          <cell r="G1319" t="str">
            <v>KRASNE</v>
          </cell>
          <cell r="H1319">
            <v>6408</v>
          </cell>
          <cell r="I1319">
            <v>4</v>
          </cell>
          <cell r="J1319" t="str">
            <v>06-408</v>
          </cell>
          <cell r="L1319" t="str">
            <v>agata5567@wp.pl</v>
          </cell>
          <cell r="M1319" t="str">
            <v>761-154-78-72</v>
          </cell>
        </row>
        <row r="1320">
          <cell r="A1320" t="str">
            <v>01-51721</v>
          </cell>
          <cell r="B1320" t="str">
            <v>RADZIKOWSKA MARZENA MARIA</v>
          </cell>
          <cell r="C1320" t="str">
            <v>RADZIKOWSKA MARZENA MARIA</v>
          </cell>
          <cell r="D1320" t="str">
            <v>MODRZEW</v>
          </cell>
          <cell r="F1320">
            <v>62</v>
          </cell>
          <cell r="G1320" t="str">
            <v>KRZESK</v>
          </cell>
          <cell r="H1320">
            <v>8111</v>
          </cell>
          <cell r="I1320">
            <v>4</v>
          </cell>
          <cell r="J1320" t="str">
            <v>08-111</v>
          </cell>
          <cell r="L1320" t="str">
            <v>mleczna.zagroda@wp.pl</v>
          </cell>
          <cell r="M1320" t="str">
            <v>821-146-85-14</v>
          </cell>
        </row>
        <row r="1321">
          <cell r="A1321" t="str">
            <v>01-51731</v>
          </cell>
          <cell r="B1321" t="str">
            <v>BOGUCKI WIESŁAW</v>
          </cell>
          <cell r="C1321" t="str">
            <v>BOGUCKI WIESŁAW</v>
          </cell>
          <cell r="D1321" t="str">
            <v>GAŁKI</v>
          </cell>
          <cell r="F1321">
            <v>7</v>
          </cell>
          <cell r="G1321" t="str">
            <v>REPKI</v>
          </cell>
          <cell r="H1321">
            <v>8307</v>
          </cell>
          <cell r="I1321">
            <v>4</v>
          </cell>
          <cell r="J1321" t="str">
            <v>08-307</v>
          </cell>
          <cell r="L1321" t="str">
            <v>piotrbogucki@onet.pl</v>
          </cell>
          <cell r="M1321" t="str">
            <v>823-111-00-00</v>
          </cell>
        </row>
        <row r="1322">
          <cell r="A1322" t="str">
            <v>01-51741</v>
          </cell>
          <cell r="B1322" t="str">
            <v>GOSPODARSTWO ROLNE LIPSKIANDRZEJ</v>
          </cell>
          <cell r="C1322" t="str">
            <v>GR LIPSKI ANDRZEJ</v>
          </cell>
          <cell r="D1322" t="str">
            <v>OŁDAKI POLONIA</v>
          </cell>
          <cell r="F1322">
            <v>25</v>
          </cell>
          <cell r="G1322" t="str">
            <v>ANDRZEJEWO</v>
          </cell>
          <cell r="H1322">
            <v>7305</v>
          </cell>
          <cell r="I1322">
            <v>4</v>
          </cell>
          <cell r="J1322" t="str">
            <v>07-305</v>
          </cell>
          <cell r="L1322" t="str">
            <v>andrzejjj77@interia.eu</v>
          </cell>
          <cell r="M1322" t="str">
            <v>759-160-23-02</v>
          </cell>
        </row>
        <row r="1323">
          <cell r="A1323" t="str">
            <v>01-51761</v>
          </cell>
          <cell r="B1323" t="str">
            <v>GOSPODARSTWO ROLNE STELĘGOWSKI ZBIGNIEW</v>
          </cell>
          <cell r="C1323" t="str">
            <v>GR STELĘGOWSKI ZBIGNIEW</v>
          </cell>
          <cell r="D1323" t="str">
            <v>WAŃTUCHY</v>
          </cell>
          <cell r="F1323">
            <v>34</v>
          </cell>
          <cell r="G1323" t="str">
            <v>BIELANY</v>
          </cell>
          <cell r="H1323">
            <v>8311</v>
          </cell>
          <cell r="I1323">
            <v>4</v>
          </cell>
          <cell r="J1323" t="str">
            <v>08-311</v>
          </cell>
          <cell r="L1323" t="str">
            <v>zbigniew.stel@onet.pl</v>
          </cell>
          <cell r="M1323" t="str">
            <v>823-140-32-39</v>
          </cell>
        </row>
        <row r="1324">
          <cell r="A1324" t="str">
            <v>01-51811</v>
          </cell>
          <cell r="B1324" t="str">
            <v>GOSPODARSTWO ROLNE GOŁĘBIEWSKI STANISŁAW ANDRZEJ</v>
          </cell>
          <cell r="C1324" t="str">
            <v>GR GOŁĘBIEWSKI STANISŁAW ANDRZ</v>
          </cell>
          <cell r="D1324" t="str">
            <v>MODŁA</v>
          </cell>
          <cell r="F1324">
            <v>16</v>
          </cell>
          <cell r="G1324" t="str">
            <v>NIEDZBÓRZ</v>
          </cell>
          <cell r="H1324">
            <v>6458</v>
          </cell>
          <cell r="I1324">
            <v>4</v>
          </cell>
          <cell r="J1324" t="str">
            <v>06-458</v>
          </cell>
          <cell r="K1324" t="str">
            <v>23 613-10-20</v>
          </cell>
          <cell r="L1324" t="str">
            <v>adasio0151@wp.pl</v>
          </cell>
          <cell r="M1324" t="str">
            <v>566-175-48-62</v>
          </cell>
        </row>
        <row r="1325">
          <cell r="A1325" t="str">
            <v>01-51821</v>
          </cell>
          <cell r="B1325" t="str">
            <v>GOSPODARSTWO ROLNE RYPINA MAREK</v>
          </cell>
          <cell r="C1325" t="str">
            <v>GR RYPINA MAREK</v>
          </cell>
          <cell r="D1325" t="str">
            <v>WALIM</v>
          </cell>
          <cell r="F1325">
            <v>48</v>
          </cell>
          <cell r="G1325" t="str">
            <v>KORNICA</v>
          </cell>
          <cell r="H1325">
            <v>8205</v>
          </cell>
          <cell r="I1325">
            <v>4</v>
          </cell>
          <cell r="J1325" t="str">
            <v>08-205</v>
          </cell>
          <cell r="L1325" t="str">
            <v>dawidrypina@op.pl</v>
          </cell>
          <cell r="M1325" t="str">
            <v>496-010-83-71</v>
          </cell>
        </row>
        <row r="1326">
          <cell r="A1326" t="str">
            <v>01-51871</v>
          </cell>
          <cell r="B1326" t="str">
            <v>KIELAN KRZYSZTOF</v>
          </cell>
          <cell r="C1326" t="str">
            <v>KIELAN KRZYSZTOF</v>
          </cell>
          <cell r="D1326" t="str">
            <v>ZAWISZYN</v>
          </cell>
          <cell r="E1326" t="str">
            <v>NADDAWKI</v>
          </cell>
          <cell r="F1326">
            <v>13</v>
          </cell>
          <cell r="G1326" t="str">
            <v>JADÓW</v>
          </cell>
          <cell r="H1326">
            <v>5280</v>
          </cell>
          <cell r="I1326">
            <v>4</v>
          </cell>
          <cell r="J1326" t="str">
            <v>05-280</v>
          </cell>
          <cell r="L1326" t="str">
            <v>dominikkiekan@wp.pl</v>
          </cell>
          <cell r="M1326" t="str">
            <v>824-140-66-01</v>
          </cell>
        </row>
        <row r="1327">
          <cell r="A1327" t="str">
            <v>01-51881</v>
          </cell>
          <cell r="B1327" t="str">
            <v>RYBKA MIROSŁAW</v>
          </cell>
          <cell r="C1327" t="str">
            <v>RYBKA MIROSŁAW</v>
          </cell>
          <cell r="D1327" t="str">
            <v>GRZYBOWO</v>
          </cell>
          <cell r="F1327">
            <v>36</v>
          </cell>
          <cell r="G1327" t="str">
            <v>RACIĄŻ</v>
          </cell>
          <cell r="H1327">
            <v>9140</v>
          </cell>
          <cell r="I1327">
            <v>4</v>
          </cell>
          <cell r="J1327" t="str">
            <v>09-140</v>
          </cell>
          <cell r="L1327" t="str">
            <v>vetpasz@vp.pl</v>
          </cell>
          <cell r="M1327" t="str">
            <v>567-159-80-04</v>
          </cell>
        </row>
        <row r="1328">
          <cell r="A1328" t="str">
            <v>01-51891</v>
          </cell>
          <cell r="B1328" t="str">
            <v>GOSPODARSTWO ROLNE KURYS KONRAD</v>
          </cell>
          <cell r="C1328" t="str">
            <v>GR KURYS KONRAD</v>
          </cell>
          <cell r="D1328" t="str">
            <v>WRZESZCZÓW</v>
          </cell>
          <cell r="F1328">
            <v>88</v>
          </cell>
          <cell r="G1328" t="str">
            <v>PRZYTYK</v>
          </cell>
          <cell r="H1328">
            <v>26650</v>
          </cell>
          <cell r="I1328">
            <v>5</v>
          </cell>
          <cell r="J1328" t="str">
            <v>26-650</v>
          </cell>
          <cell r="K1328">
            <v>483261266</v>
          </cell>
          <cell r="L1328" t="str">
            <v>konradkurys@wp.pl</v>
          </cell>
          <cell r="M1328" t="str">
            <v>948-238-30-78</v>
          </cell>
        </row>
        <row r="1329">
          <cell r="A1329" t="str">
            <v>01-51911</v>
          </cell>
          <cell r="B1329" t="str">
            <v>GOSPODARSTWO ROLNE BARTOSZ I PAWEŁ DEPTA</v>
          </cell>
          <cell r="C1329" t="str">
            <v>GR BARTOSZ I PAWEŁ DEPTA</v>
          </cell>
          <cell r="D1329" t="str">
            <v>NIEMIRY</v>
          </cell>
          <cell r="F1329">
            <v>45</v>
          </cell>
          <cell r="G1329" t="str">
            <v>BRAŃSZCZYK</v>
          </cell>
          <cell r="H1329">
            <v>7221</v>
          </cell>
          <cell r="I1329">
            <v>4</v>
          </cell>
          <cell r="J1329" t="str">
            <v>07-221</v>
          </cell>
          <cell r="K1329">
            <v>604296890</v>
          </cell>
          <cell r="L1329" t="str">
            <v>bartosz@depta.pl</v>
          </cell>
          <cell r="M1329" t="str">
            <v>762-185-47-88</v>
          </cell>
        </row>
        <row r="1330">
          <cell r="A1330" t="str">
            <v>01-51921</v>
          </cell>
          <cell r="B1330" t="str">
            <v>OŁDAKOWSKI WALDEMAR</v>
          </cell>
          <cell r="C1330" t="str">
            <v>OŁDAKOWSKI WALDEMAR</v>
          </cell>
          <cell r="D1330" t="str">
            <v>KAMIANKA</v>
          </cell>
          <cell r="F1330">
            <v>8</v>
          </cell>
          <cell r="G1330" t="str">
            <v>REPKI</v>
          </cell>
          <cell r="H1330">
            <v>8307</v>
          </cell>
          <cell r="I1330">
            <v>4</v>
          </cell>
          <cell r="J1330" t="str">
            <v>08-307</v>
          </cell>
          <cell r="L1330" t="str">
            <v>kamiloldakowski4@wp.pl</v>
          </cell>
          <cell r="M1330" t="str">
            <v>823-147-37-19</v>
          </cell>
        </row>
        <row r="1331">
          <cell r="A1331" t="str">
            <v>01-51931</v>
          </cell>
          <cell r="B1331" t="str">
            <v>GOSPODARSTWO ROLNE NĘDZI JACEK</v>
          </cell>
          <cell r="C1331" t="str">
            <v>GR NĘDZI JACEK</v>
          </cell>
          <cell r="D1331" t="str">
            <v>BRZEZINKI STARE</v>
          </cell>
          <cell r="F1331">
            <v>114</v>
          </cell>
          <cell r="G1331" t="str">
            <v>TCZÓW</v>
          </cell>
          <cell r="H1331">
            <v>26706</v>
          </cell>
          <cell r="I1331">
            <v>5</v>
          </cell>
          <cell r="J1331" t="str">
            <v>26-706</v>
          </cell>
          <cell r="K1331">
            <v>486768248</v>
          </cell>
          <cell r="L1331" t="str">
            <v>jnedzi@wp.pl</v>
          </cell>
          <cell r="M1331" t="str">
            <v>811-125-43-57</v>
          </cell>
        </row>
        <row r="1332">
          <cell r="A1332" t="str">
            <v>01-51951</v>
          </cell>
          <cell r="B1332" t="str">
            <v>GOSPODARSTWO ROLNE WIĘCKIEWICZ TOMASZ WITOLD</v>
          </cell>
          <cell r="C1332" t="str">
            <v>GR WIĘCKIEWICZ TOMASZ WITOLD</v>
          </cell>
          <cell r="D1332" t="str">
            <v>KOŁAKI KWASY</v>
          </cell>
          <cell r="F1332">
            <v>22</v>
          </cell>
          <cell r="G1332" t="str">
            <v>OPINOGÓRA GÓRNA</v>
          </cell>
          <cell r="H1332">
            <v>6406</v>
          </cell>
          <cell r="I1332">
            <v>4</v>
          </cell>
          <cell r="J1332" t="str">
            <v>06-406</v>
          </cell>
          <cell r="L1332" t="str">
            <v>wiecekxx@wp.pl</v>
          </cell>
          <cell r="M1332" t="str">
            <v>566-183-08-47</v>
          </cell>
        </row>
        <row r="1333">
          <cell r="A1333" t="str">
            <v>01-51971</v>
          </cell>
          <cell r="B1333" t="str">
            <v>MARIA GUTOWSKA</v>
          </cell>
          <cell r="C1333" t="str">
            <v>MARIA GUTOWSKA</v>
          </cell>
          <cell r="D1333" t="str">
            <v>GUTY BUJNO</v>
          </cell>
          <cell r="F1333">
            <v>35</v>
          </cell>
          <cell r="G1333" t="str">
            <v>OSTRÓW MAZOWIECKA</v>
          </cell>
          <cell r="H1333">
            <v>7304</v>
          </cell>
          <cell r="I1333">
            <v>4</v>
          </cell>
          <cell r="J1333" t="str">
            <v>07-304</v>
          </cell>
          <cell r="L1333" t="str">
            <v>ugutowska-96@wp.pl</v>
          </cell>
          <cell r="M1333" t="str">
            <v>759-151-03-62</v>
          </cell>
        </row>
        <row r="1334">
          <cell r="A1334" t="str">
            <v>01-51981</v>
          </cell>
          <cell r="B1334" t="str">
            <v>GOSPODARSTWO ROLNE MATYJASIK JANUSZ ANDRZEJ</v>
          </cell>
          <cell r="C1334" t="str">
            <v>GR MATYJASIK JANUSZ</v>
          </cell>
          <cell r="D1334" t="str">
            <v>PAPIERNY BOREK</v>
          </cell>
          <cell r="F1334">
            <v>9</v>
          </cell>
          <cell r="G1334" t="str">
            <v>KRASNOSIELC</v>
          </cell>
          <cell r="H1334">
            <v>6212</v>
          </cell>
          <cell r="I1334">
            <v>4</v>
          </cell>
          <cell r="J1334" t="str">
            <v>06-212</v>
          </cell>
          <cell r="L1334" t="str">
            <v>janusz.matyjasik@onet.pl</v>
          </cell>
          <cell r="M1334" t="str">
            <v>757-131-37-47</v>
          </cell>
        </row>
        <row r="1335">
          <cell r="A1335" t="str">
            <v>01-51991</v>
          </cell>
          <cell r="B1335" t="str">
            <v>GOSPODARSTWO ROLNE KUTA WOJCIECH</v>
          </cell>
          <cell r="C1335" t="str">
            <v>GR KUTA WOJCIECH</v>
          </cell>
          <cell r="D1335" t="str">
            <v>KOZOŁUPY</v>
          </cell>
          <cell r="F1335">
            <v>22</v>
          </cell>
          <cell r="G1335" t="str">
            <v>STOCZEK</v>
          </cell>
          <cell r="H1335">
            <v>7104</v>
          </cell>
          <cell r="I1335">
            <v>4</v>
          </cell>
          <cell r="J1335" t="str">
            <v>07-104</v>
          </cell>
          <cell r="L1335" t="str">
            <v>edykut@wp.pl</v>
          </cell>
          <cell r="M1335" t="str">
            <v>824-158-50-58</v>
          </cell>
        </row>
        <row r="1336">
          <cell r="A1336" t="str">
            <v>01-52001</v>
          </cell>
          <cell r="B1336" t="str">
            <v>GOSPODARSTWO ROLNE KOZŁOWSKA BOŻENA</v>
          </cell>
          <cell r="C1336" t="str">
            <v>GR KOZŁOWSKA BOŻENA</v>
          </cell>
          <cell r="D1336" t="str">
            <v>ZIOMEK</v>
          </cell>
          <cell r="F1336">
            <v>13</v>
          </cell>
          <cell r="G1336" t="str">
            <v>BARANOWO</v>
          </cell>
          <cell r="H1336">
            <v>6320</v>
          </cell>
          <cell r="I1336">
            <v>4</v>
          </cell>
          <cell r="J1336" t="str">
            <v>06-320</v>
          </cell>
          <cell r="L1336" t="str">
            <v>kozlos13@o2.pl</v>
          </cell>
          <cell r="M1336" t="str">
            <v>758-195-87-99</v>
          </cell>
        </row>
        <row r="1337">
          <cell r="A1337" t="str">
            <v>01-52021</v>
          </cell>
          <cell r="B1337" t="str">
            <v>GOSPODARSTWO ROLNE MAREK DUSZCZYK</v>
          </cell>
          <cell r="C1337" t="str">
            <v>GR MAREK DUSZCZYK</v>
          </cell>
          <cell r="D1337" t="str">
            <v>BUDY WIELGOLESKIE</v>
          </cell>
          <cell r="F1337">
            <v>64</v>
          </cell>
          <cell r="G1337" t="str">
            <v>LATOWICZ</v>
          </cell>
          <cell r="H1337">
            <v>5334</v>
          </cell>
          <cell r="I1337">
            <v>4</v>
          </cell>
          <cell r="J1337" t="str">
            <v>05-334</v>
          </cell>
          <cell r="L1337" t="str">
            <v>marekduszczyk@wp.pl</v>
          </cell>
          <cell r="M1337" t="str">
            <v>822-215-96-91</v>
          </cell>
        </row>
        <row r="1338">
          <cell r="A1338" t="str">
            <v>01-52031</v>
          </cell>
          <cell r="B1338" t="str">
            <v>PRUS TOMASZ JANUSZ</v>
          </cell>
          <cell r="C1338" t="str">
            <v>PRUS TOMASZ JANUSZ</v>
          </cell>
          <cell r="D1338" t="str">
            <v>BUDY WIELGOLESKIE</v>
          </cell>
          <cell r="F1338">
            <v>63</v>
          </cell>
          <cell r="G1338" t="str">
            <v>LATOWICZ</v>
          </cell>
          <cell r="H1338">
            <v>5334</v>
          </cell>
          <cell r="I1338">
            <v>4</v>
          </cell>
          <cell r="J1338" t="str">
            <v>05-334</v>
          </cell>
          <cell r="L1338" t="str">
            <v>budnik0@wp.pl</v>
          </cell>
          <cell r="M1338" t="str">
            <v>822-195-47-71</v>
          </cell>
        </row>
        <row r="1339">
          <cell r="A1339" t="str">
            <v>01-52051</v>
          </cell>
          <cell r="B1339" t="str">
            <v>RONKIEWICZ JANUSZ</v>
          </cell>
          <cell r="C1339" t="str">
            <v>RONKIEWICZ JANUSZ</v>
          </cell>
          <cell r="D1339" t="str">
            <v>WRÓBLEWO</v>
          </cell>
          <cell r="F1339">
            <v>26</v>
          </cell>
          <cell r="G1339" t="str">
            <v>RADZANÓW</v>
          </cell>
          <cell r="H1339">
            <v>6540</v>
          </cell>
          <cell r="I1339">
            <v>4</v>
          </cell>
          <cell r="J1339" t="str">
            <v>06-540</v>
          </cell>
          <cell r="L1339" t="str">
            <v>bartek5858@gmail.com</v>
          </cell>
          <cell r="M1339" t="str">
            <v>569-164-09-04</v>
          </cell>
        </row>
        <row r="1340">
          <cell r="A1340" t="str">
            <v>01-52101</v>
          </cell>
          <cell r="B1340" t="str">
            <v>GOSPODARSTWO ROLNE JAGIEŁŁO IRENEUSZ</v>
          </cell>
          <cell r="C1340" t="str">
            <v>GR JAGIEŁŁO IRENEUSZ</v>
          </cell>
          <cell r="D1340" t="str">
            <v>CHOTYNIA</v>
          </cell>
          <cell r="F1340" t="str">
            <v>48A</v>
          </cell>
          <cell r="G1340" t="str">
            <v>SOBOLEW</v>
          </cell>
          <cell r="H1340">
            <v>8460</v>
          </cell>
          <cell r="I1340">
            <v>4</v>
          </cell>
          <cell r="J1340" t="str">
            <v>08-460</v>
          </cell>
          <cell r="L1340" t="str">
            <v>i.jagiello@wp.pl</v>
          </cell>
          <cell r="M1340" t="str">
            <v>826-169-86-24</v>
          </cell>
        </row>
        <row r="1341">
          <cell r="A1341" t="str">
            <v>01-52111</v>
          </cell>
          <cell r="B1341" t="str">
            <v>GOSPODARSTWO ROLNE LAUFERSKI WOJCIECH</v>
          </cell>
          <cell r="C1341" t="str">
            <v>GR LAUFERSKI WOJCIECH</v>
          </cell>
          <cell r="D1341" t="str">
            <v>OSTROMĘCZYN KOLONIA</v>
          </cell>
          <cell r="F1341">
            <v>31</v>
          </cell>
          <cell r="G1341" t="str">
            <v>PLATERÓW</v>
          </cell>
          <cell r="H1341">
            <v>8210</v>
          </cell>
          <cell r="I1341">
            <v>4</v>
          </cell>
          <cell r="J1341" t="str">
            <v>08-210</v>
          </cell>
          <cell r="L1341" t="str">
            <v>grlauferski@op.pl</v>
          </cell>
          <cell r="M1341" t="str">
            <v>496-022-65-38</v>
          </cell>
        </row>
        <row r="1342">
          <cell r="A1342" t="str">
            <v>01-52121</v>
          </cell>
          <cell r="B1342" t="str">
            <v>GOSPODARSTWO ROLNE SZULBORSKI STANISŁAW</v>
          </cell>
          <cell r="C1342" t="str">
            <v>GR SZULBORSKI STANISŁAW</v>
          </cell>
          <cell r="D1342" t="str">
            <v>OŁTARZE GOŁACZE</v>
          </cell>
          <cell r="F1342">
            <v>35</v>
          </cell>
          <cell r="G1342" t="str">
            <v>NUR</v>
          </cell>
          <cell r="H1342">
            <v>7322</v>
          </cell>
          <cell r="I1342">
            <v>4</v>
          </cell>
          <cell r="J1342" t="str">
            <v>07-322</v>
          </cell>
          <cell r="L1342" t="str">
            <v>szulborski1@o2.pl</v>
          </cell>
          <cell r="M1342" t="str">
            <v>759-150-44-79</v>
          </cell>
        </row>
        <row r="1343">
          <cell r="A1343" t="str">
            <v>01-52131</v>
          </cell>
          <cell r="B1343" t="str">
            <v>GOSPODARSTWO ROLNE ŁUNIEWSKI RAFAŁ</v>
          </cell>
          <cell r="C1343" t="str">
            <v>GR ŁUNIEWSKI RAFAŁ</v>
          </cell>
          <cell r="D1343" t="str">
            <v>KRÓLE DUŻE</v>
          </cell>
          <cell r="F1343">
            <v>42</v>
          </cell>
          <cell r="G1343" t="str">
            <v>ANDRZEJEWO</v>
          </cell>
          <cell r="H1343">
            <v>7305</v>
          </cell>
          <cell r="I1343">
            <v>4</v>
          </cell>
          <cell r="J1343" t="str">
            <v>07-305</v>
          </cell>
          <cell r="L1343" t="str">
            <v>rafal.luniewski@wp.pl</v>
          </cell>
          <cell r="M1343" t="str">
            <v>759-161-35-30</v>
          </cell>
        </row>
        <row r="1344">
          <cell r="A1344" t="str">
            <v>01-52141</v>
          </cell>
          <cell r="B1344" t="str">
            <v>GOSPODARSTWO ROLNE CZEREPSCY ANDRZEJ ADAM I MAŁGORZTA</v>
          </cell>
          <cell r="C1344" t="str">
            <v>GR CZEREPSCY A.A. I M.</v>
          </cell>
          <cell r="D1344" t="str">
            <v>GRABOWO</v>
          </cell>
          <cell r="F1344">
            <v>5</v>
          </cell>
          <cell r="G1344" t="str">
            <v>GOWOROWO</v>
          </cell>
          <cell r="H1344">
            <v>7440</v>
          </cell>
          <cell r="I1344">
            <v>4</v>
          </cell>
          <cell r="J1344" t="str">
            <v>07-440</v>
          </cell>
          <cell r="L1344" t="str">
            <v>andrzejczerepski2@wp.pl</v>
          </cell>
          <cell r="M1344" t="str">
            <v>758-185-15-29</v>
          </cell>
        </row>
        <row r="1345">
          <cell r="A1345" t="str">
            <v>01-52151</v>
          </cell>
          <cell r="B1345" t="str">
            <v>GOSPODARSTWO ROLNE PIĘTKA KRZYSZTOF</v>
          </cell>
          <cell r="C1345" t="str">
            <v>GR PIĘTKA KRZYSZTOF</v>
          </cell>
          <cell r="D1345" t="str">
            <v>KRASNOSIELC LEŚNY</v>
          </cell>
          <cell r="F1345">
            <v>22</v>
          </cell>
          <cell r="G1345" t="str">
            <v>KRASNOSIELC</v>
          </cell>
          <cell r="H1345">
            <v>6212</v>
          </cell>
          <cell r="I1345">
            <v>4</v>
          </cell>
          <cell r="J1345" t="str">
            <v>06-212</v>
          </cell>
          <cell r="L1345" t="str">
            <v>elapietka1980@wp.pl</v>
          </cell>
          <cell r="M1345" t="str">
            <v>757-125-43-29</v>
          </cell>
        </row>
        <row r="1346">
          <cell r="A1346" t="str">
            <v>01-52161</v>
          </cell>
          <cell r="B1346" t="str">
            <v>GOSPODARSTWO ROLNE RADOSŁAW SKOREK</v>
          </cell>
          <cell r="C1346" t="str">
            <v>GR RADOSŁAW SKOREK</v>
          </cell>
          <cell r="D1346" t="str">
            <v>BIAŁOBRZEGI</v>
          </cell>
          <cell r="F1346">
            <v>1</v>
          </cell>
          <cell r="G1346" t="str">
            <v>CHOTCZA</v>
          </cell>
          <cell r="H1346">
            <v>27312</v>
          </cell>
          <cell r="I1346">
            <v>5</v>
          </cell>
          <cell r="J1346" t="str">
            <v>27-312</v>
          </cell>
          <cell r="K1346">
            <v>483781132</v>
          </cell>
          <cell r="L1346" t="str">
            <v>radoslawskorek@gmail.com</v>
          </cell>
          <cell r="M1346" t="str">
            <v>811-157-08-22</v>
          </cell>
        </row>
        <row r="1347">
          <cell r="A1347" t="str">
            <v>01-52171</v>
          </cell>
          <cell r="B1347" t="str">
            <v>GOSPODARSTWO ROLNE ROMAN MARIUSZ</v>
          </cell>
          <cell r="C1347" t="str">
            <v>GR ROMAN MARIUSZ</v>
          </cell>
          <cell r="D1347" t="str">
            <v>SZCZEPANKI</v>
          </cell>
          <cell r="F1347">
            <v>2</v>
          </cell>
          <cell r="G1347" t="str">
            <v>CZERNICE BOROWE</v>
          </cell>
          <cell r="H1347">
            <v>6415</v>
          </cell>
          <cell r="I1347">
            <v>4</v>
          </cell>
          <cell r="J1347" t="str">
            <v>06-415</v>
          </cell>
          <cell r="M1347" t="str">
            <v>761-137-02-44</v>
          </cell>
        </row>
        <row r="1348">
          <cell r="A1348" t="str">
            <v>01-52181</v>
          </cell>
          <cell r="B1348" t="str">
            <v>KUTA ALFRED</v>
          </cell>
          <cell r="C1348" t="str">
            <v>KUTA ALFRED</v>
          </cell>
          <cell r="D1348" t="str">
            <v>KOZOŁUPY</v>
          </cell>
          <cell r="F1348">
            <v>22</v>
          </cell>
          <cell r="G1348" t="str">
            <v>STOCZEK</v>
          </cell>
          <cell r="H1348">
            <v>7104</v>
          </cell>
          <cell r="I1348">
            <v>4</v>
          </cell>
          <cell r="J1348" t="str">
            <v>07-104</v>
          </cell>
          <cell r="L1348" t="str">
            <v>edykut@wp.pl</v>
          </cell>
          <cell r="M1348" t="str">
            <v>824-158-50-41</v>
          </cell>
        </row>
        <row r="1349">
          <cell r="A1349" t="str">
            <v>01-52191</v>
          </cell>
          <cell r="B1349" t="str">
            <v>GOSPODARSTWO ROLNE BALCERZAK MICHAŁ</v>
          </cell>
          <cell r="C1349" t="str">
            <v>GR BALCERZAK MICHAŁ</v>
          </cell>
          <cell r="D1349" t="str">
            <v>JANOCHY</v>
          </cell>
          <cell r="F1349">
            <v>10</v>
          </cell>
          <cell r="G1349" t="str">
            <v>TROSZYN</v>
          </cell>
          <cell r="H1349">
            <v>7405</v>
          </cell>
          <cell r="I1349">
            <v>4</v>
          </cell>
          <cell r="J1349" t="str">
            <v>07-405</v>
          </cell>
          <cell r="L1349" t="str">
            <v>balcer79@o2.pl</v>
          </cell>
          <cell r="M1349" t="str">
            <v>758-190-43-78</v>
          </cell>
        </row>
        <row r="1350">
          <cell r="A1350" t="str">
            <v>01-52201</v>
          </cell>
          <cell r="B1350" t="str">
            <v>GOSPODARSTWO ROLNE GUMKOWSKI GRZEGORZ ADAM</v>
          </cell>
          <cell r="C1350" t="str">
            <v>GR GUMKOWSKI GRZEGORZ ADAM</v>
          </cell>
          <cell r="D1350" t="str">
            <v>JELONKI</v>
          </cell>
          <cell r="F1350">
            <v>39</v>
          </cell>
          <cell r="G1350" t="str">
            <v>OSTRÓW MAZOWIECKA</v>
          </cell>
          <cell r="H1350">
            <v>7302</v>
          </cell>
          <cell r="I1350">
            <v>4</v>
          </cell>
          <cell r="J1350" t="str">
            <v>07-302</v>
          </cell>
          <cell r="L1350" t="str">
            <v>l.gumkowski@onet.eu</v>
          </cell>
          <cell r="M1350" t="str">
            <v>759-118-10-13</v>
          </cell>
        </row>
        <row r="1351">
          <cell r="A1351" t="str">
            <v>01-52221</v>
          </cell>
          <cell r="B1351" t="str">
            <v>JANOWSKI GRZEGORZ ANTONI</v>
          </cell>
          <cell r="C1351" t="str">
            <v>JANOWSKI GRZEGORZ</v>
          </cell>
          <cell r="D1351" t="str">
            <v>TRUSZKI</v>
          </cell>
          <cell r="F1351">
            <v>11</v>
          </cell>
          <cell r="G1351" t="str">
            <v>GOŁYMIN OŚRODEK</v>
          </cell>
          <cell r="H1351">
            <v>6420</v>
          </cell>
          <cell r="I1351">
            <v>4</v>
          </cell>
          <cell r="J1351" t="str">
            <v>06-420</v>
          </cell>
          <cell r="L1351" t="str">
            <v>spmkrasula@o2.pl</v>
          </cell>
          <cell r="M1351" t="str">
            <v>566-137-87-03</v>
          </cell>
        </row>
        <row r="1352">
          <cell r="A1352" t="str">
            <v>01-52241</v>
          </cell>
          <cell r="B1352" t="str">
            <v>GOSPODARSTWO ROLNE LISOWSKI ZBIGNIEW</v>
          </cell>
          <cell r="C1352" t="str">
            <v>GR LISOWSKI ZBIGNIEW</v>
          </cell>
          <cell r="D1352" t="str">
            <v>MYŚLIN</v>
          </cell>
          <cell r="F1352">
            <v>23</v>
          </cell>
          <cell r="G1352" t="str">
            <v>BIEŻUŃ</v>
          </cell>
          <cell r="H1352">
            <v>9320</v>
          </cell>
          <cell r="I1352">
            <v>4</v>
          </cell>
          <cell r="J1352" t="str">
            <v>09-320</v>
          </cell>
          <cell r="L1352" t="str">
            <v>mo.lisowska@gmail.com</v>
          </cell>
          <cell r="M1352" t="str">
            <v>511-027-69-12</v>
          </cell>
        </row>
        <row r="1353">
          <cell r="A1353" t="str">
            <v>01-52261</v>
          </cell>
          <cell r="B1353" t="str">
            <v>KARCZMARCZYK DOROTA</v>
          </cell>
          <cell r="C1353" t="str">
            <v>KARCZMARCZYK DOROTA</v>
          </cell>
          <cell r="D1353" t="str">
            <v>RĘBKÓW PARCELE</v>
          </cell>
          <cell r="F1353">
            <v>15</v>
          </cell>
          <cell r="G1353" t="str">
            <v>GARWOLIN</v>
          </cell>
          <cell r="H1353">
            <v>8400</v>
          </cell>
          <cell r="I1353">
            <v>4</v>
          </cell>
          <cell r="J1353" t="str">
            <v>08-400</v>
          </cell>
          <cell r="M1353" t="str">
            <v>826-20-14-533</v>
          </cell>
        </row>
        <row r="1354">
          <cell r="A1354" t="str">
            <v>01-52271</v>
          </cell>
          <cell r="B1354" t="str">
            <v>GOSPODARSTWO ROLNE JANAS TOMASZ</v>
          </cell>
          <cell r="C1354" t="str">
            <v>GR JANAS TOMASZ</v>
          </cell>
          <cell r="D1354" t="str">
            <v>NOWE CZERNICE</v>
          </cell>
          <cell r="F1354">
            <v>4</v>
          </cell>
          <cell r="G1354" t="str">
            <v>CZERNICE BOROWE</v>
          </cell>
          <cell r="H1354">
            <v>6415</v>
          </cell>
          <cell r="I1354">
            <v>4</v>
          </cell>
          <cell r="J1354" t="str">
            <v>06-415</v>
          </cell>
          <cell r="M1354" t="str">
            <v>761-141-41-60</v>
          </cell>
        </row>
        <row r="1355">
          <cell r="A1355" t="str">
            <v>01-52281</v>
          </cell>
          <cell r="B1355" t="str">
            <v>ZIĘBA BOGDAN</v>
          </cell>
          <cell r="C1355" t="str">
            <v>ZIĘBA BOGDAN</v>
          </cell>
          <cell r="D1355" t="str">
            <v>JAWORY PODMAŚCIE</v>
          </cell>
          <cell r="F1355">
            <v>30</v>
          </cell>
          <cell r="G1355" t="str">
            <v>GOWOROWO</v>
          </cell>
          <cell r="H1355">
            <v>7440</v>
          </cell>
          <cell r="I1355">
            <v>4</v>
          </cell>
          <cell r="J1355" t="str">
            <v>07-440</v>
          </cell>
          <cell r="L1355" t="str">
            <v>sylwiazych2@wp.pl</v>
          </cell>
          <cell r="M1355" t="str">
            <v>758-143-90-42</v>
          </cell>
        </row>
        <row r="1356">
          <cell r="A1356" t="str">
            <v>01-52291</v>
          </cell>
          <cell r="B1356" t="str">
            <v>WYSOCKI TOMASZ</v>
          </cell>
          <cell r="C1356" t="str">
            <v>WYSOCKI TOMASZ</v>
          </cell>
          <cell r="D1356" t="str">
            <v>KONDRAJEC PAŃSKI</v>
          </cell>
          <cell r="F1356" t="str">
            <v>17B</v>
          </cell>
          <cell r="G1356" t="str">
            <v>GLINOJECK</v>
          </cell>
          <cell r="H1356">
            <v>6450</v>
          </cell>
          <cell r="I1356">
            <v>4</v>
          </cell>
          <cell r="J1356" t="str">
            <v>06-450</v>
          </cell>
          <cell r="M1356" t="str">
            <v>566-174-01-33</v>
          </cell>
        </row>
        <row r="1357">
          <cell r="A1357" t="str">
            <v>01-52301</v>
          </cell>
          <cell r="B1357" t="str">
            <v>PIWOWARCZYK JADWIGA</v>
          </cell>
          <cell r="C1357" t="str">
            <v>PIWOWARCZYK JADWIGA</v>
          </cell>
          <cell r="D1357" t="str">
            <v>BORKI</v>
          </cell>
          <cell r="F1357">
            <v>60</v>
          </cell>
          <cell r="G1357" t="str">
            <v>SEROCZYN</v>
          </cell>
          <cell r="H1357">
            <v>8116</v>
          </cell>
          <cell r="I1357">
            <v>4</v>
          </cell>
          <cell r="J1357" t="str">
            <v>08-116</v>
          </cell>
          <cell r="L1357" t="str">
            <v>jagoda220302@onet.pl</v>
          </cell>
          <cell r="M1357" t="str">
            <v>821-172-05-28</v>
          </cell>
        </row>
        <row r="1358">
          <cell r="A1358" t="str">
            <v>01-52311</v>
          </cell>
          <cell r="B1358" t="str">
            <v>GOSPODARSTWO ROLNE WILSKI KRZYSZTOF</v>
          </cell>
          <cell r="C1358" t="str">
            <v>GR WILSKI KRZYSZTOF</v>
          </cell>
          <cell r="D1358" t="str">
            <v>POPOWO - PÓŁNOC</v>
          </cell>
          <cell r="F1358">
            <v>21</v>
          </cell>
          <cell r="G1358" t="str">
            <v>NASIELSK</v>
          </cell>
          <cell r="H1358">
            <v>5190</v>
          </cell>
          <cell r="I1358">
            <v>4</v>
          </cell>
          <cell r="J1358" t="str">
            <v>05-190</v>
          </cell>
          <cell r="L1358" t="str">
            <v>moniakacperska@op.pl</v>
          </cell>
          <cell r="M1358">
            <v>5311562435</v>
          </cell>
        </row>
        <row r="1359">
          <cell r="A1359" t="str">
            <v>01-52331</v>
          </cell>
          <cell r="B1359" t="str">
            <v>DERKACZ MARCIN</v>
          </cell>
          <cell r="C1359" t="str">
            <v>DERKACZ MARCIN</v>
          </cell>
          <cell r="D1359" t="str">
            <v>BIELANY WĄSY</v>
          </cell>
          <cell r="F1359">
            <v>5</v>
          </cell>
          <cell r="G1359" t="str">
            <v>BIELANY</v>
          </cell>
          <cell r="H1359">
            <v>8311</v>
          </cell>
          <cell r="I1359">
            <v>4</v>
          </cell>
          <cell r="J1359" t="str">
            <v>08-311</v>
          </cell>
          <cell r="L1359" t="str">
            <v>madlen71@op.pl</v>
          </cell>
          <cell r="M1359" t="str">
            <v>823-152-45-69</v>
          </cell>
        </row>
        <row r="1360">
          <cell r="A1360" t="str">
            <v>01-52341</v>
          </cell>
          <cell r="B1360" t="str">
            <v>GOSPODARSTWO ROLNE BOGUSKI MICHAŁ</v>
          </cell>
          <cell r="C1360" t="str">
            <v>GR BOGUSKI MICHAŁ</v>
          </cell>
          <cell r="D1360" t="str">
            <v>SUSK STARY</v>
          </cell>
          <cell r="F1360">
            <v>26</v>
          </cell>
          <cell r="G1360" t="str">
            <v>RZEKUŃ</v>
          </cell>
          <cell r="H1360">
            <v>7411</v>
          </cell>
          <cell r="I1360">
            <v>4</v>
          </cell>
          <cell r="J1360" t="str">
            <v>07-411</v>
          </cell>
          <cell r="L1360" t="str">
            <v>michalqaz123@poczta.fm</v>
          </cell>
          <cell r="M1360">
            <v>7582332702</v>
          </cell>
        </row>
        <row r="1361">
          <cell r="A1361" t="str">
            <v>01-52351</v>
          </cell>
          <cell r="B1361" t="str">
            <v>DWORECKA JOLANTA</v>
          </cell>
          <cell r="C1361" t="str">
            <v>DWORECKA JOLANTA</v>
          </cell>
          <cell r="D1361" t="str">
            <v>ZAWADY WŁOŚCIAŃSKIE</v>
          </cell>
          <cell r="F1361">
            <v>3</v>
          </cell>
          <cell r="G1361" t="str">
            <v>GOŁYMIN-OŚRODEK</v>
          </cell>
          <cell r="H1361">
            <v>6420</v>
          </cell>
          <cell r="I1361">
            <v>4</v>
          </cell>
          <cell r="J1361" t="str">
            <v>06-420</v>
          </cell>
          <cell r="L1361" t="str">
            <v>piotrdworecki@wp.pl</v>
          </cell>
          <cell r="M1361" t="str">
            <v>566-189-24-81</v>
          </cell>
        </row>
        <row r="1362">
          <cell r="A1362" t="str">
            <v>01-52361</v>
          </cell>
          <cell r="B1362" t="str">
            <v>CHRZANOWSKA MARTA</v>
          </cell>
          <cell r="C1362" t="str">
            <v>CHRZANOWSKA MARTA</v>
          </cell>
          <cell r="D1362" t="str">
            <v>KOTERMAŃ</v>
          </cell>
          <cell r="F1362">
            <v>9</v>
          </cell>
          <cell r="G1362" t="str">
            <v>OPINOGÓRA GÓRNA</v>
          </cell>
          <cell r="H1362">
            <v>6406</v>
          </cell>
          <cell r="I1362">
            <v>4</v>
          </cell>
          <cell r="J1362" t="str">
            <v>06-406</v>
          </cell>
          <cell r="L1362" t="str">
            <v>lekwet@interia.eu</v>
          </cell>
          <cell r="M1362" t="str">
            <v>566-10-70-448</v>
          </cell>
        </row>
        <row r="1363">
          <cell r="A1363" t="str">
            <v>01-52381</v>
          </cell>
          <cell r="B1363" t="str">
            <v>ARCIŃSKI ANDRZEJ</v>
          </cell>
          <cell r="C1363" t="str">
            <v>ARCIŃSKI ANDRZEJ</v>
          </cell>
          <cell r="D1363" t="str">
            <v>OBRĄB</v>
          </cell>
          <cell r="F1363">
            <v>8</v>
          </cell>
          <cell r="G1363" t="str">
            <v>OJRZEŃ</v>
          </cell>
          <cell r="H1363">
            <v>6456</v>
          </cell>
          <cell r="I1363">
            <v>4</v>
          </cell>
          <cell r="J1363" t="str">
            <v>06-456</v>
          </cell>
          <cell r="L1363" t="str">
            <v>spmkrasula@o2.pl</v>
          </cell>
          <cell r="M1363" t="str">
            <v>566-175-31-47</v>
          </cell>
        </row>
        <row r="1364">
          <cell r="A1364" t="str">
            <v>01-52391</v>
          </cell>
          <cell r="B1364" t="str">
            <v>GOSPODARSTWO ROLNE SZCZEPANKOWSKA KATARZYNA</v>
          </cell>
          <cell r="C1364" t="str">
            <v>GR SZCZEPANKOWSKA KATARZYNA</v>
          </cell>
          <cell r="D1364" t="str">
            <v>GUMOWO</v>
          </cell>
          <cell r="F1364" t="str">
            <v>36A</v>
          </cell>
          <cell r="G1364" t="str">
            <v>OŚCISŁOWO</v>
          </cell>
          <cell r="H1364">
            <v>6452</v>
          </cell>
          <cell r="I1364">
            <v>4</v>
          </cell>
          <cell r="J1364" t="str">
            <v>06-452</v>
          </cell>
          <cell r="L1364" t="str">
            <v>k.szczepankowska@wp.pl</v>
          </cell>
          <cell r="M1364" t="str">
            <v>566-168-48-19</v>
          </cell>
        </row>
        <row r="1365">
          <cell r="A1365" t="str">
            <v>01-52401</v>
          </cell>
          <cell r="B1365" t="str">
            <v>GOSPODARSTWO ROLNE KOWIESKI MAREK</v>
          </cell>
          <cell r="C1365" t="str">
            <v>GR KOWIESKI MAREK</v>
          </cell>
          <cell r="D1365" t="str">
            <v>WIŚNIEW</v>
          </cell>
          <cell r="E1365" t="str">
            <v>BATALIONÓW CHŁOPSKICH</v>
          </cell>
          <cell r="F1365">
            <v>65</v>
          </cell>
          <cell r="G1365" t="str">
            <v>WIŚNIEW</v>
          </cell>
          <cell r="H1365">
            <v>8112</v>
          </cell>
          <cell r="I1365">
            <v>4</v>
          </cell>
          <cell r="J1365" t="str">
            <v>08-112</v>
          </cell>
          <cell r="L1365" t="str">
            <v>mkkowies@wp.pl</v>
          </cell>
          <cell r="M1365" t="str">
            <v>821-251-08-04</v>
          </cell>
        </row>
        <row r="1366">
          <cell r="A1366" t="str">
            <v>01-52411</v>
          </cell>
          <cell r="B1366" t="str">
            <v>GOSPODARSTWO ROLNE RADZIKOWSKI GRZEGORZ JANUSZ</v>
          </cell>
          <cell r="C1366" t="str">
            <v>GR RADZIKOWSKI GRZEGORZ JANUSZ</v>
          </cell>
          <cell r="D1366" t="str">
            <v>RADZIKÓW WIELKI</v>
          </cell>
          <cell r="E1366" t="str">
            <v>PODLASKA</v>
          </cell>
          <cell r="F1366">
            <v>7</v>
          </cell>
          <cell r="G1366" t="str">
            <v>MORDY</v>
          </cell>
          <cell r="H1366">
            <v>8140</v>
          </cell>
          <cell r="I1366">
            <v>4</v>
          </cell>
          <cell r="J1366" t="str">
            <v>08-140</v>
          </cell>
          <cell r="L1366" t="str">
            <v>grzegorz.radzikowski@onet.eu</v>
          </cell>
          <cell r="M1366" t="str">
            <v>821-208-48-62</v>
          </cell>
        </row>
        <row r="1367">
          <cell r="A1367" t="str">
            <v>01-52451</v>
          </cell>
          <cell r="B1367" t="str">
            <v>GOSPODARSTWO ROLNE DAWIDCZYK TADEUSZ</v>
          </cell>
          <cell r="C1367" t="str">
            <v>GR DAWIDCZYK TADEUSZ</v>
          </cell>
          <cell r="D1367" t="str">
            <v>MYSZYNIEC STARY</v>
          </cell>
          <cell r="F1367">
            <v>1</v>
          </cell>
          <cell r="G1367" t="str">
            <v>MYSZYNIEC</v>
          </cell>
          <cell r="H1367">
            <v>7430</v>
          </cell>
          <cell r="I1367">
            <v>4</v>
          </cell>
          <cell r="J1367" t="str">
            <v>07-430</v>
          </cell>
          <cell r="L1367" t="str">
            <v>grsdawidczyk@gmail.com</v>
          </cell>
          <cell r="M1367" t="str">
            <v>758-145-39-29</v>
          </cell>
        </row>
        <row r="1368">
          <cell r="A1368" t="str">
            <v>01-52461</v>
          </cell>
          <cell r="B1368" t="str">
            <v>GOSPODARSTWO ROLNE STEĆ PAWEŁ</v>
          </cell>
          <cell r="C1368" t="str">
            <v>GR STEĆ PAWEŁ</v>
          </cell>
          <cell r="D1368" t="str">
            <v>MYŚLIBORY</v>
          </cell>
          <cell r="F1368">
            <v>12</v>
          </cell>
          <cell r="G1368" t="str">
            <v>NUR</v>
          </cell>
          <cell r="H1368">
            <v>7322</v>
          </cell>
          <cell r="I1368">
            <v>4</v>
          </cell>
          <cell r="J1368" t="str">
            <v>07-322</v>
          </cell>
          <cell r="L1368" t="str">
            <v>damian.kleist@wipasz.pl</v>
          </cell>
          <cell r="M1368" t="str">
            <v>759-150-66-33</v>
          </cell>
        </row>
        <row r="1369">
          <cell r="A1369" t="str">
            <v>01-52501</v>
          </cell>
          <cell r="B1369" t="str">
            <v>PIECHNA BOGDAN</v>
          </cell>
          <cell r="C1369" t="str">
            <v>PIECHNA BOGDAN</v>
          </cell>
          <cell r="D1369" t="str">
            <v>KOZDROJE</v>
          </cell>
          <cell r="F1369">
            <v>9</v>
          </cell>
          <cell r="G1369" t="str">
            <v>REGIMIN</v>
          </cell>
          <cell r="H1369">
            <v>6461</v>
          </cell>
          <cell r="I1369">
            <v>4</v>
          </cell>
          <cell r="J1369" t="str">
            <v>06-461</v>
          </cell>
          <cell r="L1369" t="str">
            <v>apiechna67@gmail.com</v>
          </cell>
          <cell r="M1369" t="str">
            <v>566-175-07-23</v>
          </cell>
        </row>
        <row r="1370">
          <cell r="A1370" t="str">
            <v>01-52521</v>
          </cell>
          <cell r="B1370" t="str">
            <v>GOSPODARSTWO ROLNO-HODOWLANE DĄBROWSKI MARCIN</v>
          </cell>
          <cell r="C1370" t="str">
            <v>GRH DĄBROWSKI MARCIN</v>
          </cell>
          <cell r="D1370" t="str">
            <v>GODLEWO WARSZE</v>
          </cell>
          <cell r="F1370">
            <v>28</v>
          </cell>
          <cell r="G1370" t="str">
            <v>NUR</v>
          </cell>
          <cell r="H1370">
            <v>7322</v>
          </cell>
          <cell r="I1370">
            <v>4</v>
          </cell>
          <cell r="J1370" t="str">
            <v>07-322</v>
          </cell>
          <cell r="L1370" t="str">
            <v>dorota.dabrowska1@op.pl</v>
          </cell>
          <cell r="M1370" t="str">
            <v>759-151-37-22</v>
          </cell>
        </row>
        <row r="1371">
          <cell r="A1371" t="str">
            <v>01-52531</v>
          </cell>
          <cell r="B1371" t="str">
            <v>GOSPODARSTWO ROLNE ZAKRZEWSKI ROMAN JAKUB</v>
          </cell>
          <cell r="C1371" t="str">
            <v>GR ZAKRZEWSKI ROMAN JAKUB</v>
          </cell>
          <cell r="D1371" t="str">
            <v>RAWY</v>
          </cell>
          <cell r="F1371">
            <v>4</v>
          </cell>
          <cell r="G1371" t="str">
            <v>SYPNIEWO</v>
          </cell>
          <cell r="H1371">
            <v>6213</v>
          </cell>
          <cell r="I1371">
            <v>4</v>
          </cell>
          <cell r="J1371" t="str">
            <v>06-213</v>
          </cell>
          <cell r="L1371" t="str">
            <v>tomeks695@wp.pl</v>
          </cell>
          <cell r="M1371" t="str">
            <v>757-104-80-73</v>
          </cell>
        </row>
        <row r="1372">
          <cell r="A1372" t="str">
            <v>01-52541</v>
          </cell>
          <cell r="B1372" t="str">
            <v>GOSPODARSTWO ROLNE GŁUCHOWSKI ANDRZEJ</v>
          </cell>
          <cell r="C1372" t="str">
            <v>GR GŁUCHOWSKI ANDRZEJ</v>
          </cell>
          <cell r="D1372" t="str">
            <v>PŁOSODRZA</v>
          </cell>
          <cell r="F1372" t="str">
            <v>17A</v>
          </cell>
          <cell r="G1372" t="str">
            <v>MORDY</v>
          </cell>
          <cell r="H1372">
            <v>8140</v>
          </cell>
          <cell r="I1372">
            <v>4</v>
          </cell>
          <cell r="J1372" t="str">
            <v>08-140</v>
          </cell>
          <cell r="L1372" t="str">
            <v>SATURNINA@BUZIACZEK.PL</v>
          </cell>
          <cell r="M1372" t="str">
            <v>821-136-29-97</v>
          </cell>
        </row>
        <row r="1373">
          <cell r="A1373" t="str">
            <v>01-52551</v>
          </cell>
          <cell r="B1373" t="str">
            <v>GOSPODARSTWO ROLNE DOBRODZIEJ WŁADYSŁAW</v>
          </cell>
          <cell r="C1373" t="str">
            <v>GR DOBRODZIEJ WŁADYSŁAW</v>
          </cell>
          <cell r="D1373" t="str">
            <v>SULGOSTÓW</v>
          </cell>
          <cell r="F1373">
            <v>67</v>
          </cell>
          <cell r="G1373" t="str">
            <v>KLWÓW</v>
          </cell>
          <cell r="H1373">
            <v>26415</v>
          </cell>
          <cell r="I1373">
            <v>5</v>
          </cell>
          <cell r="J1373" t="str">
            <v>26-415</v>
          </cell>
          <cell r="K1373" t="str">
            <v>48 671-02-64</v>
          </cell>
          <cell r="L1373" t="str">
            <v>krzysiekdob@o2.pl</v>
          </cell>
          <cell r="M1373" t="str">
            <v>798-110-52-15</v>
          </cell>
        </row>
        <row r="1374">
          <cell r="A1374" t="str">
            <v>01-52561</v>
          </cell>
          <cell r="B1374" t="str">
            <v>GOSPODARSTWO ROLNE SMOLIŃSKI WIESŁAW</v>
          </cell>
          <cell r="C1374" t="str">
            <v>GR SMOLIŃSKI WIESŁAW</v>
          </cell>
          <cell r="D1374" t="str">
            <v>ZAŁĘŻE WIELKIE</v>
          </cell>
          <cell r="F1374">
            <v>21</v>
          </cell>
          <cell r="G1374" t="str">
            <v>MŁYNARZE</v>
          </cell>
          <cell r="H1374">
            <v>6231</v>
          </cell>
          <cell r="I1374">
            <v>4</v>
          </cell>
          <cell r="J1374" t="str">
            <v>06-231</v>
          </cell>
          <cell r="M1374" t="str">
            <v>757-127-92-98</v>
          </cell>
        </row>
        <row r="1375">
          <cell r="A1375" t="str">
            <v>01-52571</v>
          </cell>
          <cell r="B1375" t="str">
            <v>GOSPODARSTWO ROLNE SAWICKI KAMIL</v>
          </cell>
          <cell r="C1375" t="str">
            <v>GR SAWICKI KAMIL</v>
          </cell>
          <cell r="D1375" t="str">
            <v>SKURCZA</v>
          </cell>
          <cell r="F1375">
            <v>17</v>
          </cell>
          <cell r="G1375" t="str">
            <v>WILGA</v>
          </cell>
          <cell r="H1375">
            <v>8470</v>
          </cell>
          <cell r="I1375">
            <v>4</v>
          </cell>
          <cell r="J1375" t="str">
            <v>08-470</v>
          </cell>
          <cell r="K1375" t="str">
            <v>25 685-22-27</v>
          </cell>
          <cell r="L1375" t="str">
            <v>kamil2601@gmail.com</v>
          </cell>
          <cell r="M1375" t="str">
            <v>826-220-71-37</v>
          </cell>
        </row>
        <row r="1376">
          <cell r="A1376" t="str">
            <v>01-52591</v>
          </cell>
          <cell r="B1376" t="str">
            <v>GOSPODARSTWO ROLNE ZAKRZEWSKA MARTA</v>
          </cell>
          <cell r="C1376" t="str">
            <v>GR ZAKRZEWSKA MARTA</v>
          </cell>
          <cell r="D1376" t="str">
            <v>KALINOWO</v>
          </cell>
          <cell r="F1376">
            <v>22</v>
          </cell>
          <cell r="G1376" t="str">
            <v>OSTRÓW MAZOWIECKA</v>
          </cell>
          <cell r="H1376">
            <v>7304</v>
          </cell>
          <cell r="I1376">
            <v>4</v>
          </cell>
          <cell r="J1376" t="str">
            <v>07-304</v>
          </cell>
          <cell r="L1376" t="str">
            <v>marta.zakrzewska@onet.pl</v>
          </cell>
          <cell r="M1376" t="str">
            <v>759-168-85-45</v>
          </cell>
        </row>
        <row r="1377">
          <cell r="A1377" t="str">
            <v>01-52611</v>
          </cell>
          <cell r="B1377" t="str">
            <v>BORUTA MAŁGORZATA I WALDEMAR</v>
          </cell>
          <cell r="C1377" t="str">
            <v>BORUTA MAŁGORZATA I WALDEMAR</v>
          </cell>
          <cell r="D1377" t="str">
            <v>ŁAZÓWEK</v>
          </cell>
          <cell r="F1377">
            <v>78</v>
          </cell>
          <cell r="G1377" t="str">
            <v>STERDYŃ</v>
          </cell>
          <cell r="H1377">
            <v>8320</v>
          </cell>
          <cell r="I1377">
            <v>4</v>
          </cell>
          <cell r="J1377" t="str">
            <v>08-320</v>
          </cell>
          <cell r="L1377" t="str">
            <v>nowakdominik89@gmail.com</v>
          </cell>
          <cell r="M1377" t="str">
            <v>823-146-55-94</v>
          </cell>
        </row>
        <row r="1378">
          <cell r="A1378" t="str">
            <v>01-52671</v>
          </cell>
          <cell r="B1378" t="str">
            <v>GOSPODARSTWO ROLNE BURSKI RAFAŁ</v>
          </cell>
          <cell r="C1378" t="str">
            <v>GR BURSKI RAFAŁ</v>
          </cell>
          <cell r="D1378" t="str">
            <v>CHOMENTÓW SZCZYGIEŁ</v>
          </cell>
          <cell r="F1378">
            <v>24</v>
          </cell>
          <cell r="G1378" t="str">
            <v>SKARYSZEW</v>
          </cell>
          <cell r="H1378">
            <v>26640</v>
          </cell>
          <cell r="I1378">
            <v>5</v>
          </cell>
          <cell r="J1378" t="str">
            <v>26-640</v>
          </cell>
          <cell r="L1378" t="str">
            <v>burski007@neostrada.pl</v>
          </cell>
          <cell r="M1378" t="str">
            <v>796-264-85-70</v>
          </cell>
        </row>
        <row r="1379">
          <cell r="A1379" t="str">
            <v>01-52681</v>
          </cell>
          <cell r="B1379" t="str">
            <v>STRUBIŃSKI ŁUKASZ</v>
          </cell>
          <cell r="C1379" t="str">
            <v>STRUBIŃSKI ŁUKASZ</v>
          </cell>
          <cell r="D1379" t="str">
            <v>ĆWIERSK</v>
          </cell>
          <cell r="F1379">
            <v>38</v>
          </cell>
          <cell r="G1379" t="str">
            <v>RACIĄŻ</v>
          </cell>
          <cell r="H1379">
            <v>9140</v>
          </cell>
          <cell r="I1379">
            <v>4</v>
          </cell>
          <cell r="J1379" t="str">
            <v>09-140</v>
          </cell>
          <cell r="L1379" t="str">
            <v>justyna12121@onet.pl</v>
          </cell>
          <cell r="M1379" t="str">
            <v>567-183-73-48</v>
          </cell>
        </row>
        <row r="1380">
          <cell r="A1380" t="str">
            <v>01-52691</v>
          </cell>
          <cell r="B1380" t="str">
            <v>FABISIAK RAFAŁ</v>
          </cell>
          <cell r="C1380" t="str">
            <v>FABISIAK RAFAŁ</v>
          </cell>
          <cell r="D1380" t="str">
            <v>CERANÓW</v>
          </cell>
          <cell r="F1380">
            <v>264</v>
          </cell>
          <cell r="G1380" t="str">
            <v>CERANÓW</v>
          </cell>
          <cell r="H1380">
            <v>8322</v>
          </cell>
          <cell r="I1380">
            <v>4</v>
          </cell>
          <cell r="J1380" t="str">
            <v>08-322</v>
          </cell>
          <cell r="L1380" t="str">
            <v>RAFAL280186@WP.PL</v>
          </cell>
          <cell r="M1380" t="str">
            <v>823-16-06-681</v>
          </cell>
        </row>
        <row r="1381">
          <cell r="A1381" t="str">
            <v>01-52711</v>
          </cell>
          <cell r="B1381" t="str">
            <v>GOSPODARSTWO ROLNE BOBER JAN STANISŁAW</v>
          </cell>
          <cell r="C1381" t="str">
            <v>GR BOBER JAN STANISŁAW</v>
          </cell>
          <cell r="D1381" t="str">
            <v>ŁOJE</v>
          </cell>
          <cell r="F1381">
            <v>8</v>
          </cell>
          <cell r="G1381" t="str">
            <v>KRZYNOWŁOGA MAŁA</v>
          </cell>
          <cell r="H1381">
            <v>6316</v>
          </cell>
          <cell r="I1381">
            <v>4</v>
          </cell>
          <cell r="J1381" t="str">
            <v>06-316</v>
          </cell>
          <cell r="L1381" t="str">
            <v>renatabober4@wp.pl</v>
          </cell>
          <cell r="M1381" t="str">
            <v>761-141-79-45</v>
          </cell>
        </row>
        <row r="1382">
          <cell r="A1382" t="str">
            <v>01-52721</v>
          </cell>
          <cell r="B1382" t="str">
            <v>RYTEL MAREK</v>
          </cell>
          <cell r="C1382" t="str">
            <v>RYTEL MAREK</v>
          </cell>
          <cell r="D1382" t="str">
            <v>RYTELE ŚWIĘCKIE</v>
          </cell>
          <cell r="F1382">
            <v>92</v>
          </cell>
          <cell r="G1382" t="str">
            <v>KOSÓW LACKI</v>
          </cell>
          <cell r="H1382">
            <v>8330</v>
          </cell>
          <cell r="I1382">
            <v>4</v>
          </cell>
          <cell r="J1382" t="str">
            <v>08-330</v>
          </cell>
          <cell r="L1382" t="str">
            <v>marekrytel@interia.pl</v>
          </cell>
          <cell r="M1382" t="str">
            <v>823-156-83-31</v>
          </cell>
        </row>
        <row r="1383">
          <cell r="A1383" t="str">
            <v>01-52741</v>
          </cell>
          <cell r="B1383" t="str">
            <v>GOSPODARSTWO ROLNE JÓZEF PIOTROWSKI</v>
          </cell>
          <cell r="C1383" t="str">
            <v>GR PIOTROWSKI JÓZEF</v>
          </cell>
          <cell r="D1383" t="str">
            <v>OSTRÓW</v>
          </cell>
          <cell r="F1383">
            <v>11</v>
          </cell>
          <cell r="G1383" t="str">
            <v>SZREŃSK</v>
          </cell>
          <cell r="H1383">
            <v>6550</v>
          </cell>
          <cell r="I1383">
            <v>4</v>
          </cell>
          <cell r="J1383" t="str">
            <v>06-550</v>
          </cell>
          <cell r="L1383" t="str">
            <v>vetpasz@vp.pl</v>
          </cell>
          <cell r="M1383" t="str">
            <v>569-161-66-04</v>
          </cell>
        </row>
        <row r="1384">
          <cell r="A1384" t="str">
            <v>01-52751</v>
          </cell>
          <cell r="B1384" t="str">
            <v>ZYCH MARIUSZ</v>
          </cell>
          <cell r="C1384" t="str">
            <v>ZYCH MARIUSZ</v>
          </cell>
          <cell r="D1384" t="str">
            <v>ZGLICZYN GLINKI</v>
          </cell>
          <cell r="F1384">
            <v>43</v>
          </cell>
          <cell r="G1384" t="str">
            <v>RADZANÓW</v>
          </cell>
          <cell r="H1384">
            <v>6540</v>
          </cell>
          <cell r="I1384">
            <v>4</v>
          </cell>
          <cell r="J1384" t="str">
            <v>06-540</v>
          </cell>
          <cell r="L1384" t="str">
            <v>vetpasz@vp.pl</v>
          </cell>
          <cell r="M1384" t="str">
            <v>569-15-86-748</v>
          </cell>
        </row>
        <row r="1385">
          <cell r="A1385" t="str">
            <v>01-52771</v>
          </cell>
          <cell r="B1385" t="str">
            <v>MAŁCZUK ANDRZEJ</v>
          </cell>
          <cell r="C1385" t="str">
            <v>MAŁCZUK ANDRZEJ</v>
          </cell>
          <cell r="D1385" t="str">
            <v>KARSKIE</v>
          </cell>
          <cell r="F1385">
            <v>28</v>
          </cell>
          <cell r="G1385" t="str">
            <v>REPKI</v>
          </cell>
          <cell r="H1385">
            <v>8307</v>
          </cell>
          <cell r="I1385">
            <v>4</v>
          </cell>
          <cell r="J1385" t="str">
            <v>08-307</v>
          </cell>
          <cell r="L1385" t="str">
            <v>cezary155@o2.pl</v>
          </cell>
          <cell r="M1385" t="str">
            <v>823-147-42-68</v>
          </cell>
        </row>
        <row r="1386">
          <cell r="A1386" t="str">
            <v>01-52791</v>
          </cell>
          <cell r="B1386" t="str">
            <v>GOSPODARSTWO ROLNE GARDZIŃSKI WALERIAN</v>
          </cell>
          <cell r="C1386" t="str">
            <v>GR GARDZIŃSKI WALERIAN</v>
          </cell>
          <cell r="D1386" t="str">
            <v>POMORZE</v>
          </cell>
          <cell r="F1386">
            <v>45</v>
          </cell>
          <cell r="G1386" t="str">
            <v>OPINOGÓRA GÓRNA</v>
          </cell>
          <cell r="H1386">
            <v>6406</v>
          </cell>
          <cell r="I1386">
            <v>4</v>
          </cell>
          <cell r="J1386" t="str">
            <v>06-406</v>
          </cell>
          <cell r="L1386" t="str">
            <v>spmkrasula@o2.pl</v>
          </cell>
          <cell r="M1386" t="str">
            <v>566-170-10-09</v>
          </cell>
        </row>
        <row r="1387">
          <cell r="A1387" t="str">
            <v>01-52801</v>
          </cell>
          <cell r="B1387" t="str">
            <v>PROCZKA ARKADIUSZ ANDRZEJ</v>
          </cell>
          <cell r="C1387" t="str">
            <v>PROCZKA ARKADIUSZ ANDRZEJ</v>
          </cell>
          <cell r="D1387" t="str">
            <v>WALISKA</v>
          </cell>
          <cell r="F1387">
            <v>9</v>
          </cell>
          <cell r="G1387" t="str">
            <v>JERUZAL</v>
          </cell>
          <cell r="H1387">
            <v>5317</v>
          </cell>
          <cell r="I1387">
            <v>4</v>
          </cell>
          <cell r="J1387" t="str">
            <v>05-317</v>
          </cell>
          <cell r="L1387" t="str">
            <v>a.proczka.77@wp.pl</v>
          </cell>
          <cell r="M1387" t="str">
            <v>822-115-26-75</v>
          </cell>
        </row>
        <row r="1388">
          <cell r="A1388" t="str">
            <v>01-52811</v>
          </cell>
          <cell r="B1388" t="str">
            <v>CHILIŃSKI DARIUSZ</v>
          </cell>
          <cell r="C1388" t="str">
            <v>CHILIŃSKI DARIUSZ</v>
          </cell>
          <cell r="D1388" t="str">
            <v>KOWALÓWKA</v>
          </cell>
          <cell r="F1388">
            <v>32</v>
          </cell>
          <cell r="G1388" t="str">
            <v>ANDRZEJEWO</v>
          </cell>
          <cell r="H1388">
            <v>7305</v>
          </cell>
          <cell r="I1388">
            <v>4</v>
          </cell>
          <cell r="J1388" t="str">
            <v>07-305</v>
          </cell>
          <cell r="L1388" t="str">
            <v>darek18055@wp.pl</v>
          </cell>
          <cell r="M1388" t="str">
            <v>759-16-92-363</v>
          </cell>
        </row>
        <row r="1389">
          <cell r="A1389" t="str">
            <v>01-52831</v>
          </cell>
          <cell r="B1389" t="str">
            <v>WERNICKI ZBIGNIEW</v>
          </cell>
          <cell r="C1389" t="str">
            <v>WERNICKI ZBIGNIEW</v>
          </cell>
          <cell r="D1389" t="str">
            <v>SMĘTNE</v>
          </cell>
          <cell r="F1389">
            <v>22</v>
          </cell>
          <cell r="G1389" t="str">
            <v>NIEDZBÓRZ</v>
          </cell>
          <cell r="H1389">
            <v>6458</v>
          </cell>
          <cell r="I1389">
            <v>4</v>
          </cell>
          <cell r="J1389" t="str">
            <v>06-458</v>
          </cell>
          <cell r="L1389" t="str">
            <v>vetpasz@vp.pl</v>
          </cell>
          <cell r="M1389" t="str">
            <v>569-118-22-58</v>
          </cell>
        </row>
        <row r="1390">
          <cell r="A1390" t="str">
            <v>01-52851</v>
          </cell>
          <cell r="B1390" t="str">
            <v>SĘKTAS JERZY</v>
          </cell>
          <cell r="C1390" t="str">
            <v>SĘKTAS JERZY</v>
          </cell>
          <cell r="D1390" t="str">
            <v>TROJANÓW</v>
          </cell>
          <cell r="F1390">
            <v>35</v>
          </cell>
          <cell r="G1390" t="str">
            <v>MROZY</v>
          </cell>
          <cell r="H1390">
            <v>5320</v>
          </cell>
          <cell r="I1390">
            <v>4</v>
          </cell>
          <cell r="J1390" t="str">
            <v>05-320</v>
          </cell>
          <cell r="K1390" t="str">
            <v>25 752-65-89</v>
          </cell>
          <cell r="L1390" t="str">
            <v>jareksektas@tlen.pl</v>
          </cell>
          <cell r="M1390" t="str">
            <v>822-113-90-48</v>
          </cell>
        </row>
        <row r="1391">
          <cell r="A1391" t="str">
            <v>01-52871</v>
          </cell>
          <cell r="B1391" t="str">
            <v>WARDA ANDRZEJ</v>
          </cell>
          <cell r="C1391" t="str">
            <v>WARDA ANDRZEJ</v>
          </cell>
          <cell r="D1391" t="str">
            <v>SADOLEŚ</v>
          </cell>
          <cell r="F1391">
            <v>23</v>
          </cell>
          <cell r="G1391" t="str">
            <v>SADOWNE</v>
          </cell>
          <cell r="H1391">
            <v>7140</v>
          </cell>
          <cell r="I1391">
            <v>4</v>
          </cell>
          <cell r="J1391" t="str">
            <v>07-140</v>
          </cell>
          <cell r="L1391" t="str">
            <v>agawar7@wp.pl</v>
          </cell>
          <cell r="M1391" t="str">
            <v>824-101-79-40</v>
          </cell>
        </row>
        <row r="1392">
          <cell r="A1392" t="str">
            <v>01-52881</v>
          </cell>
          <cell r="B1392" t="str">
            <v>PRZEWUSKI KAROL</v>
          </cell>
          <cell r="C1392" t="str">
            <v>PRZEWUSKI KAROL</v>
          </cell>
          <cell r="D1392" t="str">
            <v>TERLIKÓW</v>
          </cell>
          <cell r="F1392">
            <v>35</v>
          </cell>
          <cell r="G1392" t="str">
            <v>SARNAKI</v>
          </cell>
          <cell r="H1392">
            <v>8221</v>
          </cell>
          <cell r="I1392">
            <v>4</v>
          </cell>
          <cell r="J1392" t="str">
            <v>08-221</v>
          </cell>
          <cell r="L1392" t="str">
            <v>JANUSZPRZEWUSKI@WP.PL</v>
          </cell>
        </row>
        <row r="1393">
          <cell r="A1393" t="str">
            <v>01-52891</v>
          </cell>
          <cell r="B1393" t="str">
            <v>GOSPODARSTWO ROLNE CZARNOCKI SZYMON</v>
          </cell>
          <cell r="C1393" t="str">
            <v>GR CZARNOCKI SZYMON</v>
          </cell>
          <cell r="D1393" t="str">
            <v>KANABRÓD</v>
          </cell>
          <cell r="F1393">
            <v>0.41666666666666669</v>
          </cell>
          <cell r="G1393" t="str">
            <v>REPKI</v>
          </cell>
          <cell r="H1393">
            <v>8307</v>
          </cell>
          <cell r="I1393">
            <v>4</v>
          </cell>
          <cell r="J1393" t="str">
            <v>08-307</v>
          </cell>
          <cell r="L1393" t="str">
            <v>bczarnocka@wp.pl</v>
          </cell>
          <cell r="M1393" t="str">
            <v>823-153-54-61</v>
          </cell>
        </row>
        <row r="1394">
          <cell r="A1394" t="str">
            <v>01-52901</v>
          </cell>
          <cell r="B1394" t="str">
            <v>CYMEK BOŻENA</v>
          </cell>
          <cell r="C1394" t="str">
            <v>CYMEK BOŻENA</v>
          </cell>
          <cell r="D1394" t="str">
            <v>WACH</v>
          </cell>
          <cell r="F1394">
            <v>2</v>
          </cell>
          <cell r="G1394" t="str">
            <v>KADZIDŁO</v>
          </cell>
          <cell r="H1394">
            <v>7420</v>
          </cell>
          <cell r="I1394">
            <v>4</v>
          </cell>
          <cell r="J1394" t="str">
            <v>07-420</v>
          </cell>
          <cell r="L1394" t="str">
            <v>magdalena.cymek@wp.pl</v>
          </cell>
          <cell r="M1394" t="str">
            <v>758-135-48-60</v>
          </cell>
        </row>
        <row r="1395">
          <cell r="A1395" t="str">
            <v>01-52911</v>
          </cell>
          <cell r="B1395" t="str">
            <v>PIĘTKA ANETA</v>
          </cell>
          <cell r="C1395" t="str">
            <v>PIĘTKA ANETA</v>
          </cell>
          <cell r="D1395" t="str">
            <v>NOWY PODOŚ</v>
          </cell>
          <cell r="F1395">
            <v>14</v>
          </cell>
          <cell r="G1395" t="str">
            <v>PŁONIAWY-BRAMURA</v>
          </cell>
          <cell r="H1395">
            <v>6210</v>
          </cell>
          <cell r="I1395">
            <v>4</v>
          </cell>
          <cell r="J1395" t="str">
            <v>06-210</v>
          </cell>
          <cell r="M1395" t="str">
            <v>757-117-91-77</v>
          </cell>
        </row>
        <row r="1396">
          <cell r="A1396" t="str">
            <v>01-52951</v>
          </cell>
          <cell r="B1396" t="str">
            <v>GOSPODARSTWO ROLNE BRYZEK ŁUKASZ</v>
          </cell>
          <cell r="C1396" t="str">
            <v>GR BRYZEK ŁUKASZ</v>
          </cell>
          <cell r="D1396" t="str">
            <v>HUTA ŻELECHOWSKA</v>
          </cell>
          <cell r="F1396">
            <v>39</v>
          </cell>
          <cell r="G1396" t="str">
            <v>ŻELECHÓW</v>
          </cell>
          <cell r="H1396">
            <v>8430</v>
          </cell>
          <cell r="I1396">
            <v>4</v>
          </cell>
          <cell r="J1396" t="str">
            <v>08-430</v>
          </cell>
          <cell r="L1396" t="str">
            <v>lukasz.bryzek@gmail.com</v>
          </cell>
          <cell r="M1396" t="str">
            <v>826-196-55-97</v>
          </cell>
        </row>
        <row r="1397">
          <cell r="A1397" t="str">
            <v>01-52961</v>
          </cell>
          <cell r="B1397" t="str">
            <v>BIELSKI ARKADIUSZ</v>
          </cell>
          <cell r="C1397" t="str">
            <v>BIELSKI ARKADIUSZ</v>
          </cell>
          <cell r="D1397" t="str">
            <v>DYLEWO</v>
          </cell>
          <cell r="E1397" t="str">
            <v>SACHALIN</v>
          </cell>
          <cell r="F1397">
            <v>83</v>
          </cell>
          <cell r="G1397" t="str">
            <v>KADZIDŁO</v>
          </cell>
          <cell r="H1397">
            <v>7420</v>
          </cell>
          <cell r="I1397">
            <v>4</v>
          </cell>
          <cell r="J1397" t="str">
            <v>07-420</v>
          </cell>
          <cell r="L1397" t="str">
            <v>arekbielski123@wp.pl</v>
          </cell>
          <cell r="M1397" t="str">
            <v>758-213-97-15</v>
          </cell>
        </row>
        <row r="1398">
          <cell r="A1398" t="str">
            <v>01-52981</v>
          </cell>
          <cell r="B1398" t="str">
            <v>GOSPODARSTWO ROLNE BLIM MARIOLA</v>
          </cell>
          <cell r="C1398" t="str">
            <v>GR BLIM MARIOLA</v>
          </cell>
          <cell r="D1398" t="str">
            <v>KOPCE</v>
          </cell>
          <cell r="F1398">
            <v>35</v>
          </cell>
          <cell r="G1398" t="str">
            <v>HUSZLEW</v>
          </cell>
          <cell r="H1398">
            <v>8206</v>
          </cell>
          <cell r="I1398">
            <v>4</v>
          </cell>
          <cell r="J1398" t="str">
            <v>08-206</v>
          </cell>
          <cell r="L1398" t="str">
            <v>mariolka129@interia.pl</v>
          </cell>
          <cell r="M1398" t="str">
            <v>537-114-19-21</v>
          </cell>
        </row>
        <row r="1399">
          <cell r="A1399" t="str">
            <v>01-53021</v>
          </cell>
          <cell r="B1399" t="str">
            <v>GOSPODARSTWO HODOWLANE MODZELEWSKI ADAM</v>
          </cell>
          <cell r="C1399" t="str">
            <v>GH MODZELEWSKI ADAM</v>
          </cell>
          <cell r="D1399" t="str">
            <v>SULĘCIN SZLACHECKI</v>
          </cell>
          <cell r="F1399">
            <v>20</v>
          </cell>
          <cell r="G1399" t="str">
            <v>STARY LUBOTYŃ</v>
          </cell>
          <cell r="H1399">
            <v>7303</v>
          </cell>
          <cell r="I1399">
            <v>4</v>
          </cell>
          <cell r="J1399" t="str">
            <v>07-303</v>
          </cell>
          <cell r="L1399" t="str">
            <v>majdzel@wp.pl</v>
          </cell>
          <cell r="M1399" t="str">
            <v>759-165-25-82</v>
          </cell>
        </row>
        <row r="1400">
          <cell r="A1400" t="str">
            <v>01-53031</v>
          </cell>
          <cell r="B1400" t="str">
            <v>SZWAGIEREK EDWARD</v>
          </cell>
          <cell r="C1400" t="str">
            <v>SZWAGIEREK EDWARD</v>
          </cell>
          <cell r="D1400" t="str">
            <v>GARDZIENICE KOLONIA</v>
          </cell>
          <cell r="F1400">
            <v>20</v>
          </cell>
          <cell r="G1400" t="str">
            <v>CIEPIELÓW</v>
          </cell>
          <cell r="H1400">
            <v>27310</v>
          </cell>
          <cell r="I1400">
            <v>5</v>
          </cell>
          <cell r="J1400" t="str">
            <v>27-310</v>
          </cell>
          <cell r="M1400" t="str">
            <v>811-157-74-45</v>
          </cell>
        </row>
        <row r="1401">
          <cell r="A1401" t="str">
            <v>01-53041</v>
          </cell>
          <cell r="B1401" t="str">
            <v>PIEŃKOWSKI SYLWESTER</v>
          </cell>
          <cell r="C1401" t="str">
            <v>PIEŃKOWSKI SYLWESTER</v>
          </cell>
          <cell r="D1401" t="str">
            <v>ZEMŁY</v>
          </cell>
          <cell r="F1401">
            <v>7</v>
          </cell>
          <cell r="G1401" t="str">
            <v>MOKOBODY</v>
          </cell>
          <cell r="H1401">
            <v>8124</v>
          </cell>
          <cell r="I1401">
            <v>4</v>
          </cell>
          <cell r="J1401" t="str">
            <v>08-124</v>
          </cell>
          <cell r="L1401" t="str">
            <v>pienkowski1992@o2.pl</v>
          </cell>
          <cell r="M1401" t="str">
            <v>821-262-48-21</v>
          </cell>
        </row>
        <row r="1402">
          <cell r="A1402" t="str">
            <v>01-53051</v>
          </cell>
          <cell r="B1402" t="str">
            <v>JACZEWSKI SYLWESTER</v>
          </cell>
          <cell r="C1402" t="str">
            <v>JACZEWSKI SYLWESTER</v>
          </cell>
          <cell r="D1402" t="str">
            <v>BUCZYN DWORSKI</v>
          </cell>
          <cell r="F1402">
            <v>17</v>
          </cell>
          <cell r="G1402" t="str">
            <v>KOSÓW LACKI</v>
          </cell>
          <cell r="H1402">
            <v>8330</v>
          </cell>
          <cell r="I1402">
            <v>4</v>
          </cell>
          <cell r="J1402" t="str">
            <v>08-330</v>
          </cell>
          <cell r="L1402" t="str">
            <v>jaczewskagabrysia10@wp.pl</v>
          </cell>
          <cell r="M1402" t="str">
            <v>823-117-83-28</v>
          </cell>
        </row>
        <row r="1403">
          <cell r="A1403" t="str">
            <v>01-53141</v>
          </cell>
          <cell r="B1403" t="str">
            <v>GOSPODARSTWO ROLNE MINASIEWICZ EWA ANNA</v>
          </cell>
          <cell r="C1403" t="str">
            <v>GR MINASIEWICZ EWA ANNA</v>
          </cell>
          <cell r="D1403" t="str">
            <v>ZGORZAŁOWO</v>
          </cell>
          <cell r="F1403">
            <v>29</v>
          </cell>
          <cell r="G1403" t="str">
            <v>WĄSEWO</v>
          </cell>
          <cell r="H1403">
            <v>7311</v>
          </cell>
          <cell r="I1403">
            <v>4</v>
          </cell>
          <cell r="J1403" t="str">
            <v>07-311</v>
          </cell>
          <cell r="L1403" t="str">
            <v>ewaminasiewicz@interia.pl</v>
          </cell>
          <cell r="M1403" t="str">
            <v>759-153-91-82</v>
          </cell>
        </row>
        <row r="1404">
          <cell r="A1404" t="str">
            <v>01-53151</v>
          </cell>
          <cell r="B1404" t="str">
            <v>GOSPODARSTWO ROLNE PĘDZICH EDWARD</v>
          </cell>
          <cell r="C1404" t="str">
            <v>GR PĘDZICH EDWARD</v>
          </cell>
          <cell r="D1404" t="str">
            <v>KORDOWO</v>
          </cell>
          <cell r="F1404">
            <v>36</v>
          </cell>
          <cell r="G1404" t="str">
            <v>OLSZEWO-BORKI</v>
          </cell>
          <cell r="H1404">
            <v>7415</v>
          </cell>
          <cell r="I1404">
            <v>4</v>
          </cell>
          <cell r="J1404" t="str">
            <v>07-415</v>
          </cell>
          <cell r="L1404" t="str">
            <v>ewakossakowska1@wp.pl</v>
          </cell>
          <cell r="M1404" t="str">
            <v>758-174-07-12</v>
          </cell>
        </row>
        <row r="1405">
          <cell r="A1405" t="str">
            <v>01-53161</v>
          </cell>
          <cell r="B1405" t="str">
            <v>GOSPODARSTWO ROLNE BOROWY KRZYSZTOF</v>
          </cell>
          <cell r="C1405" t="str">
            <v>GR BOROWY KRZYSZTOF</v>
          </cell>
          <cell r="D1405" t="str">
            <v>ROMANY ZALESIE</v>
          </cell>
          <cell r="F1405">
            <v>15</v>
          </cell>
          <cell r="G1405" t="str">
            <v>KRZYNOWŁOGA MAŁA</v>
          </cell>
          <cell r="H1405">
            <v>6316</v>
          </cell>
          <cell r="I1405">
            <v>4</v>
          </cell>
          <cell r="J1405" t="str">
            <v>06-316</v>
          </cell>
          <cell r="L1405" t="str">
            <v>krzysztofborowy1@gmail.com</v>
          </cell>
          <cell r="M1405" t="str">
            <v>761-135-66-17</v>
          </cell>
        </row>
        <row r="1406">
          <cell r="A1406" t="str">
            <v>01-53171</v>
          </cell>
          <cell r="B1406" t="str">
            <v>TARACH JERZY</v>
          </cell>
          <cell r="C1406" t="str">
            <v>TARACH JERZY</v>
          </cell>
          <cell r="D1406" t="str">
            <v>KRUSZE</v>
          </cell>
          <cell r="F1406">
            <v>5</v>
          </cell>
          <cell r="G1406" t="str">
            <v>TŁUSZCZ</v>
          </cell>
          <cell r="H1406">
            <v>5240</v>
          </cell>
          <cell r="I1406">
            <v>4</v>
          </cell>
          <cell r="J1406" t="str">
            <v>05-240</v>
          </cell>
          <cell r="L1406" t="str">
            <v>jurektarach@wp.pl</v>
          </cell>
          <cell r="M1406" t="str">
            <v>762-145-18-43</v>
          </cell>
        </row>
        <row r="1407">
          <cell r="A1407" t="str">
            <v>01-53221</v>
          </cell>
          <cell r="B1407" t="str">
            <v>CYMERMAN ADAM</v>
          </cell>
          <cell r="C1407" t="str">
            <v>CYMERMAN ADAM</v>
          </cell>
          <cell r="D1407" t="str">
            <v>PERZANKI-BOREK</v>
          </cell>
          <cell r="F1407">
            <v>6</v>
          </cell>
          <cell r="G1407" t="str">
            <v>KRASNOSIELC</v>
          </cell>
          <cell r="H1407">
            <v>6212</v>
          </cell>
          <cell r="I1407">
            <v>4</v>
          </cell>
          <cell r="J1407" t="str">
            <v>06-212</v>
          </cell>
          <cell r="L1407" t="str">
            <v>adamcym77@wp.pl</v>
          </cell>
          <cell r="M1407" t="str">
            <v>757-141-15-33</v>
          </cell>
        </row>
        <row r="1408">
          <cell r="A1408" t="str">
            <v>01-53231</v>
          </cell>
          <cell r="B1408" t="str">
            <v>SZYMAŃSKI WITOLD</v>
          </cell>
          <cell r="C1408" t="str">
            <v>SZYMAŃSKI WITOLD</v>
          </cell>
          <cell r="D1408" t="str">
            <v>POKRYTKI</v>
          </cell>
          <cell r="F1408">
            <v>47</v>
          </cell>
          <cell r="G1408" t="str">
            <v>NIEDZBÓRZ</v>
          </cell>
          <cell r="H1408">
            <v>6458</v>
          </cell>
          <cell r="I1408">
            <v>4</v>
          </cell>
          <cell r="J1408" t="str">
            <v>06-458</v>
          </cell>
          <cell r="M1408" t="str">
            <v>569-162-83-23</v>
          </cell>
        </row>
        <row r="1409">
          <cell r="A1409" t="str">
            <v>01-53251</v>
          </cell>
          <cell r="B1409" t="str">
            <v>GOSPODARSTWO ROLNE SAMSEL PIOTR</v>
          </cell>
          <cell r="C1409" t="str">
            <v>GR SAMSEL PIOTR</v>
          </cell>
          <cell r="D1409" t="str">
            <v>WYDMUSY</v>
          </cell>
          <cell r="F1409">
            <v>19</v>
          </cell>
          <cell r="G1409" t="str">
            <v>MYSZYNIEC</v>
          </cell>
          <cell r="H1409">
            <v>7430</v>
          </cell>
          <cell r="I1409">
            <v>4</v>
          </cell>
          <cell r="J1409" t="str">
            <v>07-430</v>
          </cell>
          <cell r="L1409" t="str">
            <v>piotrsamsel69@gmail.com</v>
          </cell>
          <cell r="M1409" t="str">
            <v>758-145-02-56</v>
          </cell>
        </row>
        <row r="1410">
          <cell r="A1410" t="str">
            <v>01-53261</v>
          </cell>
          <cell r="B1410" t="str">
            <v>GOSPODARSTWO ROLNE KAMIŃSKI STANISŁAW</v>
          </cell>
          <cell r="C1410" t="str">
            <v>GR KAMIŃSKI STANISŁAW</v>
          </cell>
          <cell r="D1410" t="str">
            <v>KAMIEŃCZYK RYCIORKI</v>
          </cell>
          <cell r="F1410">
            <v>2</v>
          </cell>
          <cell r="G1410" t="str">
            <v>BOGUTY PIANKI</v>
          </cell>
          <cell r="H1410">
            <v>7325</v>
          </cell>
          <cell r="I1410">
            <v>4</v>
          </cell>
          <cell r="J1410" t="str">
            <v>07-325</v>
          </cell>
          <cell r="M1410" t="str">
            <v>759-170-75-44</v>
          </cell>
        </row>
        <row r="1411">
          <cell r="A1411" t="str">
            <v>01-53271</v>
          </cell>
          <cell r="B1411" t="str">
            <v>ANTONIUK MIECZYSŁAW</v>
          </cell>
          <cell r="C1411" t="str">
            <v>ANTONIUK MIECZYSŁAW</v>
          </cell>
          <cell r="D1411" t="str">
            <v>PRÓCHENKI</v>
          </cell>
          <cell r="F1411">
            <v>38</v>
          </cell>
          <cell r="G1411" t="str">
            <v>OLSZANKA</v>
          </cell>
          <cell r="H1411">
            <v>8207</v>
          </cell>
          <cell r="I1411">
            <v>4</v>
          </cell>
          <cell r="J1411" t="str">
            <v>08-207</v>
          </cell>
          <cell r="L1411" t="str">
            <v>sylwusia37@poczta.onet.pl</v>
          </cell>
          <cell r="M1411" t="str">
            <v>496-014-49-06</v>
          </cell>
        </row>
        <row r="1412">
          <cell r="A1412" t="str">
            <v>01-53291</v>
          </cell>
          <cell r="B1412" t="str">
            <v>BELKA STANISŁAW</v>
          </cell>
          <cell r="C1412" t="str">
            <v>BELKA STANISŁAW</v>
          </cell>
          <cell r="D1412" t="str">
            <v>WOLA MIASTKOWSKA</v>
          </cell>
          <cell r="F1412">
            <v>51</v>
          </cell>
          <cell r="G1412" t="str">
            <v>MIASTKÓW KOŚCIELNY</v>
          </cell>
          <cell r="H1412">
            <v>8420</v>
          </cell>
          <cell r="I1412">
            <v>4</v>
          </cell>
          <cell r="J1412" t="str">
            <v>08-420</v>
          </cell>
          <cell r="L1412" t="str">
            <v>wojtekbelka@o2.pl</v>
          </cell>
          <cell r="M1412" t="str">
            <v>826-149-72-80</v>
          </cell>
        </row>
        <row r="1413">
          <cell r="A1413" t="str">
            <v>01-53301</v>
          </cell>
          <cell r="B1413" t="str">
            <v>SKŁODOWSKI DARIUSZ</v>
          </cell>
          <cell r="C1413" t="str">
            <v>SKŁODOWSKI DARIUSZ</v>
          </cell>
          <cell r="D1413" t="str">
            <v>PIEŃKI ŻAKI</v>
          </cell>
          <cell r="F1413">
            <v>5</v>
          </cell>
          <cell r="G1413" t="str">
            <v>ANDRZEJEWO</v>
          </cell>
          <cell r="H1413">
            <v>7305</v>
          </cell>
          <cell r="I1413">
            <v>4</v>
          </cell>
          <cell r="J1413" t="str">
            <v>07-305</v>
          </cell>
          <cell r="L1413" t="str">
            <v>darek81168@wp.pl</v>
          </cell>
          <cell r="M1413" t="str">
            <v>759-154-07-94</v>
          </cell>
        </row>
        <row r="1414">
          <cell r="A1414" t="str">
            <v>01-53311</v>
          </cell>
          <cell r="B1414" t="str">
            <v>SKWIERCZYŃSKI PAWEŁ</v>
          </cell>
          <cell r="C1414" t="str">
            <v>SKWIERCZYŃSKI PAWEŁ</v>
          </cell>
          <cell r="D1414" t="str">
            <v>SKWIERCZYN WIEŚ</v>
          </cell>
          <cell r="F1414">
            <v>10</v>
          </cell>
          <cell r="G1414" t="str">
            <v>REPKI</v>
          </cell>
          <cell r="H1414">
            <v>8307</v>
          </cell>
          <cell r="I1414">
            <v>4</v>
          </cell>
          <cell r="J1414" t="str">
            <v>08-307</v>
          </cell>
          <cell r="L1414" t="str">
            <v>pawel_s86@wp.pl</v>
          </cell>
          <cell r="M1414" t="str">
            <v>823-16-05-925</v>
          </cell>
        </row>
        <row r="1415">
          <cell r="A1415" t="str">
            <v>01-53321</v>
          </cell>
          <cell r="B1415" t="str">
            <v>GRABOWSKI JAROSŁAW</v>
          </cell>
          <cell r="C1415" t="str">
            <v>GRABOWSKI JAROSŁAW</v>
          </cell>
          <cell r="D1415" t="str">
            <v>KOWALEWICE WŁOŚCIAŃSKIE</v>
          </cell>
          <cell r="F1415">
            <v>11</v>
          </cell>
          <cell r="G1415" t="str">
            <v>ŚWIERCZE</v>
          </cell>
          <cell r="H1415">
            <v>6150</v>
          </cell>
          <cell r="I1415">
            <v>4</v>
          </cell>
          <cell r="J1415" t="str">
            <v>06-150</v>
          </cell>
          <cell r="L1415" t="str">
            <v>jarek.grabowski11@onet.pl</v>
          </cell>
          <cell r="M1415" t="str">
            <v>568-124-03-56</v>
          </cell>
        </row>
        <row r="1416">
          <cell r="A1416" t="str">
            <v>01-53341</v>
          </cell>
          <cell r="B1416" t="str">
            <v>GOSPODARSTWO ROLNE NITKA MARIUSZ PIOTR</v>
          </cell>
          <cell r="C1416" t="str">
            <v>GR NITKA MARIUSZ PIOTR</v>
          </cell>
          <cell r="D1416" t="str">
            <v>GOŃCZYCE</v>
          </cell>
          <cell r="F1416">
            <v>110</v>
          </cell>
          <cell r="G1416" t="str">
            <v>SOBOLEW</v>
          </cell>
          <cell r="H1416">
            <v>8460</v>
          </cell>
          <cell r="I1416">
            <v>4</v>
          </cell>
          <cell r="J1416" t="str">
            <v>08-460</v>
          </cell>
          <cell r="L1416" t="str">
            <v>mariusz-nitka@wp.pl</v>
          </cell>
          <cell r="M1416" t="str">
            <v>826-212-73-78</v>
          </cell>
        </row>
        <row r="1417">
          <cell r="A1417" t="str">
            <v>01-53351</v>
          </cell>
          <cell r="B1417" t="str">
            <v>SZCZYGIEŁ DAMIAN</v>
          </cell>
          <cell r="C1417" t="str">
            <v>SZCZYGIEŁ DAMIAN</v>
          </cell>
          <cell r="D1417" t="str">
            <v>RADOMKA</v>
          </cell>
          <cell r="F1417">
            <v>3</v>
          </cell>
          <cell r="G1417" t="str">
            <v>REGIMIN</v>
          </cell>
          <cell r="H1417">
            <v>6461</v>
          </cell>
          <cell r="I1417">
            <v>4</v>
          </cell>
          <cell r="J1417" t="str">
            <v>06-461</v>
          </cell>
          <cell r="L1417" t="str">
            <v>bogusia1568@o2.pl</v>
          </cell>
        </row>
        <row r="1418">
          <cell r="A1418" t="str">
            <v>01-53361</v>
          </cell>
          <cell r="B1418" t="str">
            <v>GOSPODARSTWO ROLNO-HODOWLANE NORBERCZUK MARIUSZ ANTONI</v>
          </cell>
          <cell r="C1418" t="str">
            <v>GRH NORBERCZUK MARIUSZ ANTONI</v>
          </cell>
          <cell r="D1418" t="str">
            <v>STRĘKOWO</v>
          </cell>
          <cell r="F1418">
            <v>40</v>
          </cell>
          <cell r="G1418" t="str">
            <v>NUR</v>
          </cell>
          <cell r="H1418">
            <v>7322</v>
          </cell>
          <cell r="I1418">
            <v>4</v>
          </cell>
          <cell r="J1418" t="str">
            <v>07-322</v>
          </cell>
          <cell r="L1418" t="str">
            <v>MARIUSZ-NORBERCZUK@O2.PL</v>
          </cell>
          <cell r="M1418" t="str">
            <v>723-111-87-39</v>
          </cell>
        </row>
        <row r="1419">
          <cell r="A1419" t="str">
            <v>01-53371</v>
          </cell>
          <cell r="B1419" t="str">
            <v>GOSPODARSTWO ROLNE DOMAŃSKI JÓZEF</v>
          </cell>
          <cell r="C1419" t="str">
            <v>GR DOMAŃSKI JÓZEF</v>
          </cell>
          <cell r="D1419" t="str">
            <v>NIEBORZYN</v>
          </cell>
          <cell r="F1419">
            <v>20</v>
          </cell>
          <cell r="G1419" t="str">
            <v>GRUDUSK</v>
          </cell>
          <cell r="H1419">
            <v>6460</v>
          </cell>
          <cell r="I1419">
            <v>4</v>
          </cell>
          <cell r="J1419" t="str">
            <v>06-460</v>
          </cell>
          <cell r="L1419" t="str">
            <v>maly500@amorki.pl</v>
          </cell>
          <cell r="M1419" t="str">
            <v>566-174-15-46</v>
          </cell>
        </row>
        <row r="1420">
          <cell r="A1420" t="str">
            <v>01-53381</v>
          </cell>
          <cell r="B1420" t="str">
            <v>JAKUBOWSKA ANNA</v>
          </cell>
          <cell r="C1420" t="str">
            <v>JAKUBOWSKA ANNA</v>
          </cell>
          <cell r="D1420" t="str">
            <v>ZABRODZIE</v>
          </cell>
          <cell r="E1420" t="str">
            <v>STAROWIEJSKA</v>
          </cell>
          <cell r="F1420">
            <v>50</v>
          </cell>
          <cell r="G1420" t="str">
            <v>ZABRODZIE</v>
          </cell>
          <cell r="H1420">
            <v>7230</v>
          </cell>
          <cell r="I1420">
            <v>4</v>
          </cell>
          <cell r="J1420" t="str">
            <v>07-230</v>
          </cell>
          <cell r="L1420" t="str">
            <v>achmiel7@poczta.fm</v>
          </cell>
          <cell r="M1420" t="str">
            <v>762-185-87-11</v>
          </cell>
        </row>
        <row r="1421">
          <cell r="A1421" t="str">
            <v>01-53391</v>
          </cell>
          <cell r="B1421" t="str">
            <v>GOSPODARSTWO ROLNE POKORA EDWARD</v>
          </cell>
          <cell r="C1421" t="str">
            <v>GR POKORA EDWARD</v>
          </cell>
          <cell r="D1421" t="str">
            <v>JAZGARKA</v>
          </cell>
          <cell r="F1421">
            <v>20</v>
          </cell>
          <cell r="G1421" t="str">
            <v>KADZIDŁO</v>
          </cell>
          <cell r="H1421">
            <v>7420</v>
          </cell>
          <cell r="I1421">
            <v>4</v>
          </cell>
          <cell r="J1421" t="str">
            <v>07-420</v>
          </cell>
          <cell r="L1421" t="str">
            <v>wiktor.pokora@wp.pl</v>
          </cell>
          <cell r="M1421" t="str">
            <v>758-182-53-25</v>
          </cell>
        </row>
        <row r="1422">
          <cell r="A1422" t="str">
            <v>01-53401</v>
          </cell>
          <cell r="B1422" t="str">
            <v>GOSPODARSTWO ROLNE KOZIATEK ANDRZEJ</v>
          </cell>
          <cell r="C1422" t="str">
            <v>GR KOZIATEK ANDRZEJ</v>
          </cell>
          <cell r="D1422" t="str">
            <v>ŻELAZNA RZĄDOWA</v>
          </cell>
          <cell r="F1422">
            <v>68</v>
          </cell>
          <cell r="G1422" t="str">
            <v>JEDNOROŻEC</v>
          </cell>
          <cell r="H1422">
            <v>6323</v>
          </cell>
          <cell r="I1422">
            <v>4</v>
          </cell>
          <cell r="J1422" t="str">
            <v>06-323</v>
          </cell>
          <cell r="K1422" t="str">
            <v>029 751 88 34</v>
          </cell>
          <cell r="L1422" t="str">
            <v>amkoziatek70@gmail.com</v>
          </cell>
          <cell r="M1422" t="str">
            <v>761-117-49-22</v>
          </cell>
        </row>
        <row r="1423">
          <cell r="A1423" t="str">
            <v>01-53441</v>
          </cell>
          <cell r="B1423" t="str">
            <v>GOSPODARSTWO ROLNO-HODOWLANE MURAWSKI PAWEŁ</v>
          </cell>
          <cell r="C1423" t="str">
            <v>GR-H MURAWSKI PAWEŁ</v>
          </cell>
          <cell r="D1423" t="str">
            <v>NUR KOLONIA WSCHODNIA</v>
          </cell>
          <cell r="F1423">
            <v>27</v>
          </cell>
          <cell r="G1423" t="str">
            <v>NUR</v>
          </cell>
          <cell r="H1423">
            <v>7322</v>
          </cell>
          <cell r="I1423">
            <v>4</v>
          </cell>
          <cell r="J1423" t="str">
            <v>07-322</v>
          </cell>
          <cell r="K1423" t="str">
            <v>86 478-35-75</v>
          </cell>
          <cell r="L1423" t="str">
            <v>pawelmur@amorki.pl</v>
          </cell>
          <cell r="M1423" t="str">
            <v>759-153-75-27</v>
          </cell>
        </row>
        <row r="1424">
          <cell r="A1424" t="str">
            <v>01-53451</v>
          </cell>
          <cell r="B1424" t="str">
            <v>GOSPODARSTWO ROLNE OLSZAK ADAM</v>
          </cell>
          <cell r="C1424" t="str">
            <v>GR OLSZAK ADAM</v>
          </cell>
          <cell r="D1424" t="str">
            <v>GODLEWO MIERNIKI</v>
          </cell>
          <cell r="F1424">
            <v>9</v>
          </cell>
          <cell r="G1424" t="str">
            <v>NUR</v>
          </cell>
          <cell r="H1424">
            <v>7322</v>
          </cell>
          <cell r="I1424">
            <v>4</v>
          </cell>
          <cell r="J1424" t="str">
            <v>07-322</v>
          </cell>
          <cell r="L1424" t="str">
            <v>szlona@poczta.onet.pl</v>
          </cell>
          <cell r="M1424" t="str">
            <v>759-153-90-12</v>
          </cell>
        </row>
        <row r="1425">
          <cell r="A1425" t="str">
            <v>01-53461</v>
          </cell>
          <cell r="B1425" t="str">
            <v>GOSPODARSTWO ROLNE OLEWNICZAK JAROSŁAW</v>
          </cell>
          <cell r="C1425" t="str">
            <v>GR OLEWNICZAK JAROSŁAW</v>
          </cell>
          <cell r="D1425" t="str">
            <v>MCHOWO</v>
          </cell>
          <cell r="F1425">
            <v>2</v>
          </cell>
          <cell r="G1425" t="str">
            <v>PRZASNYSZ</v>
          </cell>
          <cell r="H1425">
            <v>6300</v>
          </cell>
          <cell r="I1425">
            <v>4</v>
          </cell>
          <cell r="J1425" t="str">
            <v>06-300</v>
          </cell>
          <cell r="L1425" t="str">
            <v>agata21383@o2.pl</v>
          </cell>
          <cell r="M1425" t="str">
            <v>761-141-30-83</v>
          </cell>
        </row>
        <row r="1426">
          <cell r="A1426" t="str">
            <v>01-53481</v>
          </cell>
          <cell r="B1426" t="str">
            <v>GOSPODARSTWO ROLNE SIKORSKI GRZEGORZ</v>
          </cell>
          <cell r="C1426" t="str">
            <v>GR SIKORSKI GRZEGORZ</v>
          </cell>
          <cell r="D1426" t="str">
            <v>GLINOJECK</v>
          </cell>
          <cell r="E1426" t="str">
            <v>WOJSKA POLSKIEGO</v>
          </cell>
          <cell r="F1426">
            <v>73</v>
          </cell>
          <cell r="G1426" t="str">
            <v>GLINOJECK</v>
          </cell>
          <cell r="H1426">
            <v>6450</v>
          </cell>
          <cell r="I1426">
            <v>4</v>
          </cell>
          <cell r="J1426" t="str">
            <v>06-450</v>
          </cell>
          <cell r="K1426">
            <v>236740391</v>
          </cell>
          <cell r="M1426" t="str">
            <v>566-115-64-28</v>
          </cell>
        </row>
        <row r="1427">
          <cell r="A1427" t="str">
            <v>01-53491</v>
          </cell>
          <cell r="B1427" t="str">
            <v>GOSPODARSTWO ROLNE GRUZ MAREK</v>
          </cell>
          <cell r="C1427" t="str">
            <v>GR GRUZ MAREK</v>
          </cell>
          <cell r="D1427" t="str">
            <v>JAWORY STARE</v>
          </cell>
          <cell r="F1427">
            <v>44</v>
          </cell>
          <cell r="G1427" t="str">
            <v>GOWOROWO</v>
          </cell>
          <cell r="H1427">
            <v>7440</v>
          </cell>
          <cell r="I1427">
            <v>4</v>
          </cell>
          <cell r="J1427" t="str">
            <v>07-440</v>
          </cell>
          <cell r="L1427" t="str">
            <v>mareka44@interia.pl</v>
          </cell>
          <cell r="M1427" t="str">
            <v>758-192-83-21</v>
          </cell>
        </row>
        <row r="1428">
          <cell r="A1428" t="str">
            <v>01-53501</v>
          </cell>
          <cell r="B1428" t="str">
            <v>POPIELARCZYK GRAŻYNA</v>
          </cell>
          <cell r="C1428" t="str">
            <v>POPIELARCZYK GRAŻYNA</v>
          </cell>
          <cell r="D1428" t="str">
            <v>GOLANKA</v>
          </cell>
          <cell r="F1428">
            <v>11</v>
          </cell>
          <cell r="G1428" t="str">
            <v>KADZIDŁO</v>
          </cell>
          <cell r="H1428">
            <v>7420</v>
          </cell>
          <cell r="I1428">
            <v>4</v>
          </cell>
          <cell r="J1428" t="str">
            <v>07-420</v>
          </cell>
          <cell r="K1428">
            <v>505412329</v>
          </cell>
          <cell r="L1428" t="str">
            <v>grazynapopielarczyk25@wp.pl</v>
          </cell>
          <cell r="M1428" t="str">
            <v>758-172-58-59</v>
          </cell>
        </row>
        <row r="1429">
          <cell r="A1429" t="str">
            <v>01-53511</v>
          </cell>
          <cell r="B1429" t="str">
            <v>SMAKOSZ MATEUSZ</v>
          </cell>
          <cell r="C1429" t="str">
            <v>SMAKOSZ MATEUSZ</v>
          </cell>
          <cell r="D1429" t="str">
            <v>LUBOTYŃ MORGI</v>
          </cell>
          <cell r="F1429">
            <v>12</v>
          </cell>
          <cell r="G1429" t="str">
            <v>STARY LUBOTYŃ</v>
          </cell>
          <cell r="H1429">
            <v>7303</v>
          </cell>
          <cell r="I1429">
            <v>4</v>
          </cell>
          <cell r="J1429" t="str">
            <v>07-303</v>
          </cell>
          <cell r="L1429" t="str">
            <v>smak12@o2.pl</v>
          </cell>
        </row>
        <row r="1430">
          <cell r="A1430" t="str">
            <v>01-53531</v>
          </cell>
          <cell r="B1430" t="str">
            <v>GOSPODARSTWO ROLNE CZERWIŃSKI JAN</v>
          </cell>
          <cell r="C1430" t="str">
            <v>GR CZERWIŃSKI JAN</v>
          </cell>
          <cell r="D1430" t="str">
            <v>BRZOZÓWKA</v>
          </cell>
          <cell r="F1430">
            <v>33</v>
          </cell>
          <cell r="G1430" t="str">
            <v>GRABÓW NAD PILICĄ</v>
          </cell>
          <cell r="H1430">
            <v>26902</v>
          </cell>
          <cell r="I1430">
            <v>5</v>
          </cell>
          <cell r="J1430" t="str">
            <v>26-902</v>
          </cell>
          <cell r="L1430" t="str">
            <v>freddy.durand@lactalis.pl</v>
          </cell>
          <cell r="M1430" t="str">
            <v>812-171-69-83</v>
          </cell>
        </row>
        <row r="1431">
          <cell r="A1431" t="str">
            <v>01-53541</v>
          </cell>
          <cell r="B1431" t="str">
            <v>WRÓBLEWSKI SŁAWOMIR</v>
          </cell>
          <cell r="C1431" t="str">
            <v>WRÓBLEWSKI SŁAWOMIR</v>
          </cell>
          <cell r="D1431" t="str">
            <v>NOWE PIEGŁOWO</v>
          </cell>
          <cell r="F1431">
            <v>36</v>
          </cell>
          <cell r="G1431" t="str">
            <v>SZYDŁOWO</v>
          </cell>
          <cell r="H1431">
            <v>6516</v>
          </cell>
          <cell r="I1431">
            <v>4</v>
          </cell>
          <cell r="J1431" t="str">
            <v>06-516</v>
          </cell>
          <cell r="L1431" t="str">
            <v>slawomir_wroblewski@onet.pl</v>
          </cell>
          <cell r="M1431" t="str">
            <v>569-156-39-19</v>
          </cell>
        </row>
        <row r="1432">
          <cell r="A1432" t="str">
            <v>01-53551</v>
          </cell>
          <cell r="B1432" t="str">
            <v>GOSPODARSTWO ROLNE ZAWISTOWSKI DARIUSZ</v>
          </cell>
          <cell r="C1432" t="str">
            <v>GR ZAWISTOWSKI DARIUSZ</v>
          </cell>
          <cell r="D1432" t="str">
            <v>BIAŁE MISZTALE</v>
          </cell>
          <cell r="F1432">
            <v>20</v>
          </cell>
          <cell r="G1432" t="str">
            <v>BOGUTY PIANKI</v>
          </cell>
          <cell r="H1432">
            <v>7325</v>
          </cell>
          <cell r="I1432">
            <v>4</v>
          </cell>
          <cell r="J1432" t="str">
            <v>07-325</v>
          </cell>
          <cell r="K1432">
            <v>862775214</v>
          </cell>
          <cell r="L1432" t="str">
            <v>asiadarek83@o2.pl</v>
          </cell>
          <cell r="M1432" t="str">
            <v>759-144-73-79</v>
          </cell>
        </row>
        <row r="1433">
          <cell r="A1433" t="str">
            <v>01-53561</v>
          </cell>
          <cell r="B1433" t="str">
            <v>CZARNOCKI MIROSŁAW</v>
          </cell>
          <cell r="C1433" t="str">
            <v>CZARNOCKI MIROSŁAW</v>
          </cell>
          <cell r="D1433" t="str">
            <v>CZARNOTY</v>
          </cell>
          <cell r="F1433">
            <v>3</v>
          </cell>
          <cell r="G1433" t="str">
            <v>PAPROTNIA</v>
          </cell>
          <cell r="H1433">
            <v>8107</v>
          </cell>
          <cell r="I1433">
            <v>4</v>
          </cell>
          <cell r="J1433" t="str">
            <v>08-107</v>
          </cell>
          <cell r="L1433" t="str">
            <v>joannacz1989@gmail.com</v>
          </cell>
          <cell r="M1433" t="str">
            <v>821-215-18-48</v>
          </cell>
        </row>
        <row r="1434">
          <cell r="A1434" t="str">
            <v>01-53571</v>
          </cell>
          <cell r="B1434" t="str">
            <v>OLGROSZ SP. Z O.O.</v>
          </cell>
          <cell r="C1434" t="str">
            <v>OLGROSZ SP. Z O.O.</v>
          </cell>
          <cell r="D1434" t="str">
            <v>NOWE MŁODOCHOWO</v>
          </cell>
          <cell r="F1434">
            <v>4</v>
          </cell>
          <cell r="G1434" t="str">
            <v>STARE  GRALEWO</v>
          </cell>
          <cell r="H1434">
            <v>9166</v>
          </cell>
          <cell r="I1434">
            <v>4</v>
          </cell>
          <cell r="J1434" t="str">
            <v>09-166</v>
          </cell>
          <cell r="L1434" t="str">
            <v>marcin.fronczak@onet.eu</v>
          </cell>
          <cell r="M1434">
            <v>5671918880</v>
          </cell>
        </row>
        <row r="1435">
          <cell r="A1435" t="str">
            <v>01-53581</v>
          </cell>
          <cell r="B1435" t="str">
            <v>GOSPODARSTWO ROLNO-HODOWLANE TYMIŃSKI ANDRZEJ</v>
          </cell>
          <cell r="C1435" t="str">
            <v>GRH TYMIŃSKI ANDRZEJ</v>
          </cell>
          <cell r="D1435" t="str">
            <v>TYMIANKI SKÓRY</v>
          </cell>
          <cell r="F1435">
            <v>5</v>
          </cell>
          <cell r="G1435" t="str">
            <v>BOGUTY PIANKI</v>
          </cell>
          <cell r="H1435">
            <v>7325</v>
          </cell>
          <cell r="I1435">
            <v>4</v>
          </cell>
          <cell r="J1435" t="str">
            <v>07-325</v>
          </cell>
          <cell r="L1435" t="str">
            <v>tyminski.517@wp.pl</v>
          </cell>
          <cell r="M1435" t="str">
            <v>759-164-68-83</v>
          </cell>
        </row>
        <row r="1436">
          <cell r="A1436" t="str">
            <v>01-53591</v>
          </cell>
          <cell r="B1436" t="str">
            <v>GOSPODARSTWO ROLNE KRAKOWSKI WOJCIECH</v>
          </cell>
          <cell r="C1436" t="str">
            <v>GR KRAKOWSKI WOJCIECH</v>
          </cell>
          <cell r="D1436" t="str">
            <v>ORZYC</v>
          </cell>
          <cell r="F1436">
            <v>2</v>
          </cell>
          <cell r="G1436" t="str">
            <v>SZELKÓW</v>
          </cell>
          <cell r="H1436">
            <v>6220</v>
          </cell>
          <cell r="I1436">
            <v>4</v>
          </cell>
          <cell r="J1436" t="str">
            <v>06-220</v>
          </cell>
          <cell r="M1436" t="str">
            <v>757-100-25-85</v>
          </cell>
        </row>
        <row r="1437">
          <cell r="A1437" t="str">
            <v>01-53611</v>
          </cell>
          <cell r="B1437" t="str">
            <v>GIERS WIESŁAW</v>
          </cell>
          <cell r="C1437" t="str">
            <v>GIERS WIESŁAW</v>
          </cell>
          <cell r="D1437" t="str">
            <v>WACH</v>
          </cell>
          <cell r="F1437">
            <v>28</v>
          </cell>
          <cell r="G1437" t="str">
            <v>KADZIDŁO</v>
          </cell>
          <cell r="H1437">
            <v>7420</v>
          </cell>
          <cell r="I1437">
            <v>4</v>
          </cell>
          <cell r="J1437" t="str">
            <v>07-420</v>
          </cell>
          <cell r="L1437" t="str">
            <v>mgiers_3@o2.pl</v>
          </cell>
          <cell r="M1437" t="str">
            <v>758-199-39-79</v>
          </cell>
        </row>
        <row r="1438">
          <cell r="A1438" t="str">
            <v>01-53631</v>
          </cell>
          <cell r="B1438" t="str">
            <v>GOSPODARSTWO ROLNE BOBIŃSKI RADOSŁAW</v>
          </cell>
          <cell r="C1438" t="str">
            <v>GR BOBIŃSKI RADOSŁAW</v>
          </cell>
          <cell r="D1438" t="str">
            <v>PIASTOWO</v>
          </cell>
          <cell r="F1438">
            <v>2</v>
          </cell>
          <cell r="G1438" t="str">
            <v>KRZYNOWŁOGA MAŁA</v>
          </cell>
          <cell r="H1438">
            <v>6316</v>
          </cell>
          <cell r="I1438">
            <v>4</v>
          </cell>
          <cell r="J1438" t="str">
            <v>06-316</v>
          </cell>
          <cell r="L1438" t="str">
            <v>kbob@poczta.onet.pl</v>
          </cell>
          <cell r="M1438" t="str">
            <v>761-145-39-41</v>
          </cell>
        </row>
        <row r="1439">
          <cell r="A1439" t="str">
            <v>01-53641</v>
          </cell>
          <cell r="B1439" t="str">
            <v>POPIELARCZYK DARIUSZ</v>
          </cell>
          <cell r="C1439" t="str">
            <v>POPIELARCZYK DARIUSZ</v>
          </cell>
          <cell r="D1439" t="str">
            <v>SZAFRANKI</v>
          </cell>
          <cell r="F1439">
            <v>79</v>
          </cell>
          <cell r="G1439" t="str">
            <v>LIPNIKI</v>
          </cell>
          <cell r="H1439">
            <v>7436</v>
          </cell>
          <cell r="I1439">
            <v>4</v>
          </cell>
          <cell r="J1439" t="str">
            <v>07-436</v>
          </cell>
          <cell r="L1439" t="str">
            <v>Popielna79@wp.pl</v>
          </cell>
          <cell r="M1439" t="str">
            <v>758-200-61-44</v>
          </cell>
        </row>
        <row r="1440">
          <cell r="A1440" t="str">
            <v>01-53651</v>
          </cell>
          <cell r="B1440" t="str">
            <v>TRATKIEWICZ DAMIAN</v>
          </cell>
          <cell r="C1440" t="str">
            <v>TRATKIEWICZ DAMIAN</v>
          </cell>
          <cell r="D1440" t="str">
            <v>HUTA ŻELECHOWSKA</v>
          </cell>
          <cell r="F1440">
            <v>21</v>
          </cell>
          <cell r="G1440" t="str">
            <v>ŻELECHÓW</v>
          </cell>
          <cell r="H1440">
            <v>8430</v>
          </cell>
          <cell r="I1440">
            <v>4</v>
          </cell>
          <cell r="J1440" t="str">
            <v>08-430</v>
          </cell>
          <cell r="L1440" t="str">
            <v>damian.tratkiewicz@gmail.com</v>
          </cell>
          <cell r="M1440" t="str">
            <v>826-212-12-52</v>
          </cell>
        </row>
        <row r="1441">
          <cell r="A1441" t="str">
            <v>01-53661</v>
          </cell>
          <cell r="B1441" t="str">
            <v>GOSPODARSTWO ROLNE DMOCHOWSKI MARIUSZ</v>
          </cell>
          <cell r="C1441" t="str">
            <v>GR DMOCHOWSKI MARIUSZ</v>
          </cell>
          <cell r="D1441" t="str">
            <v>ROSTKI</v>
          </cell>
          <cell r="F1441">
            <v>13</v>
          </cell>
          <cell r="G1441" t="str">
            <v>TROSZYN</v>
          </cell>
          <cell r="H1441">
            <v>7405</v>
          </cell>
          <cell r="I1441">
            <v>4</v>
          </cell>
          <cell r="J1441" t="str">
            <v>07-405</v>
          </cell>
          <cell r="L1441" t="str">
            <v>mmmddd@onet.pl</v>
          </cell>
          <cell r="M1441" t="str">
            <v>758-116-83-76</v>
          </cell>
        </row>
        <row r="1442">
          <cell r="A1442" t="str">
            <v>01-53671</v>
          </cell>
          <cell r="B1442" t="str">
            <v>GOSPODARSTWO ROLNE ZEGA MAREK</v>
          </cell>
          <cell r="C1442" t="str">
            <v>GR ZEGA MAREK</v>
          </cell>
          <cell r="D1442" t="str">
            <v>RAKI</v>
          </cell>
          <cell r="F1442">
            <v>29</v>
          </cell>
          <cell r="G1442" t="str">
            <v>KRASNOSIELC</v>
          </cell>
          <cell r="H1442">
            <v>6214</v>
          </cell>
          <cell r="I1442">
            <v>4</v>
          </cell>
          <cell r="J1442" t="str">
            <v>06-214</v>
          </cell>
          <cell r="L1442" t="str">
            <v>marekzega29@wp.pl</v>
          </cell>
          <cell r="M1442" t="str">
            <v>757-114-15-13</v>
          </cell>
        </row>
        <row r="1443">
          <cell r="A1443" t="str">
            <v>01-53681</v>
          </cell>
          <cell r="B1443" t="str">
            <v>GOSPODARSTWO ROLNE WOJEWÓDZKI WOJCIECH</v>
          </cell>
          <cell r="C1443" t="str">
            <v>GR WOJEWÓDZKI WOJCIECH</v>
          </cell>
          <cell r="D1443" t="str">
            <v>KUDELCZYN</v>
          </cell>
          <cell r="F1443">
            <v>29</v>
          </cell>
          <cell r="G1443" t="str">
            <v>BIELANY</v>
          </cell>
          <cell r="H1443">
            <v>8311</v>
          </cell>
          <cell r="I1443">
            <v>4</v>
          </cell>
          <cell r="J1443" t="str">
            <v>08-311</v>
          </cell>
          <cell r="L1443" t="str">
            <v>wj.wojewodzki@gmail.com</v>
          </cell>
          <cell r="M1443" t="str">
            <v>823-142-37-04</v>
          </cell>
        </row>
        <row r="1444">
          <cell r="A1444" t="str">
            <v>01-53691</v>
          </cell>
          <cell r="B1444" t="str">
            <v>GOSPODARSTWO ROLNE GWARA JACEK</v>
          </cell>
          <cell r="C1444" t="str">
            <v>GR GWARA JACEK</v>
          </cell>
          <cell r="D1444" t="str">
            <v>JAZGARKA</v>
          </cell>
          <cell r="F1444">
            <v>21</v>
          </cell>
          <cell r="G1444" t="str">
            <v>KADZIDŁO</v>
          </cell>
          <cell r="H1444">
            <v>7420</v>
          </cell>
          <cell r="I1444">
            <v>4</v>
          </cell>
          <cell r="J1444" t="str">
            <v>07-420</v>
          </cell>
          <cell r="L1444" t="str">
            <v>jacek.gwara@gmail.com</v>
          </cell>
          <cell r="M1444" t="str">
            <v>758-17-83-940</v>
          </cell>
        </row>
        <row r="1445">
          <cell r="A1445" t="str">
            <v>01-53711</v>
          </cell>
          <cell r="B1445" t="str">
            <v>TYSZKA GRZEGORZ</v>
          </cell>
          <cell r="C1445" t="str">
            <v>TYSZKA GRZEGORZ</v>
          </cell>
          <cell r="D1445" t="str">
            <v>ZAŁUSKI LIPNIEWO</v>
          </cell>
          <cell r="F1445">
            <v>1</v>
          </cell>
          <cell r="G1445" t="str">
            <v>ANDRZEJEWO</v>
          </cell>
          <cell r="H1445">
            <v>7305</v>
          </cell>
          <cell r="I1445">
            <v>4</v>
          </cell>
          <cell r="J1445" t="str">
            <v>07-305</v>
          </cell>
          <cell r="K1445" t="str">
            <v>tyszkag2@wp.pl</v>
          </cell>
          <cell r="L1445" t="str">
            <v>tyszkag2@wp.pl</v>
          </cell>
          <cell r="M1445" t="str">
            <v>759-160-00-13</v>
          </cell>
        </row>
        <row r="1446">
          <cell r="A1446" t="str">
            <v>01-53721</v>
          </cell>
          <cell r="B1446" t="str">
            <v>GOSPODARSTWO ROLNE KRZYSZTOF DMOCHOWSKI</v>
          </cell>
          <cell r="C1446" t="str">
            <v>GR KRZYSZTOF DMOCHOWSKI</v>
          </cell>
          <cell r="D1446" t="str">
            <v>SEROCZYN</v>
          </cell>
          <cell r="F1446">
            <v>37</v>
          </cell>
          <cell r="G1446" t="str">
            <v>CZERWIN</v>
          </cell>
          <cell r="H1446">
            <v>7407</v>
          </cell>
          <cell r="I1446">
            <v>4</v>
          </cell>
          <cell r="J1446" t="str">
            <v>07-407</v>
          </cell>
          <cell r="L1446" t="str">
            <v>k_dmochowski@interia.pl</v>
          </cell>
          <cell r="M1446">
            <v>7582297006</v>
          </cell>
        </row>
        <row r="1447">
          <cell r="A1447" t="str">
            <v>01-53741</v>
          </cell>
          <cell r="B1447" t="str">
            <v>GOSPODARSTWO ROLNE MAKOWSKI PRZEMYSŁAW</v>
          </cell>
          <cell r="C1447" t="str">
            <v>GR MAKOWSKI PRZEMYSŁAW</v>
          </cell>
          <cell r="D1447" t="str">
            <v>GOŚCIEJEWO</v>
          </cell>
          <cell r="F1447">
            <v>9</v>
          </cell>
          <cell r="G1447" t="str">
            <v>PUŁTUSK</v>
          </cell>
          <cell r="H1447">
            <v>6100</v>
          </cell>
          <cell r="I1447">
            <v>4</v>
          </cell>
          <cell r="J1447" t="str">
            <v>06-100</v>
          </cell>
          <cell r="L1447" t="str">
            <v>makowiak@op.pl</v>
          </cell>
          <cell r="M1447" t="str">
            <v>757-136-27-34</v>
          </cell>
        </row>
        <row r="1448">
          <cell r="A1448" t="str">
            <v>01-53761</v>
          </cell>
          <cell r="B1448" t="str">
            <v>GOSPODARSTWO ROLNE PAWELCZYK MAREK</v>
          </cell>
          <cell r="C1448" t="str">
            <v>GR PAWELCZYK MAREK</v>
          </cell>
          <cell r="D1448" t="str">
            <v>KRYSIAKI</v>
          </cell>
          <cell r="F1448">
            <v>75</v>
          </cell>
          <cell r="G1448" t="str">
            <v>MYSZYNIEC</v>
          </cell>
          <cell r="H1448">
            <v>7430</v>
          </cell>
          <cell r="I1448">
            <v>4</v>
          </cell>
          <cell r="J1448" t="str">
            <v>07-430</v>
          </cell>
          <cell r="L1448" t="str">
            <v>marek.pawelczyk8@wp.pl</v>
          </cell>
          <cell r="M1448" t="str">
            <v>758-158-05-62</v>
          </cell>
        </row>
        <row r="1449">
          <cell r="A1449" t="str">
            <v>01-53771</v>
          </cell>
          <cell r="B1449" t="str">
            <v>GOSPODARSTWO ROLNE KOSIŃSKI MARIUSZ</v>
          </cell>
          <cell r="C1449" t="str">
            <v>GR KOSIŃSKI MARIUSZ</v>
          </cell>
          <cell r="D1449" t="str">
            <v>RADOMKA</v>
          </cell>
          <cell r="F1449">
            <v>25</v>
          </cell>
          <cell r="G1449" t="str">
            <v>REGIMIN</v>
          </cell>
          <cell r="H1449">
            <v>6461</v>
          </cell>
          <cell r="I1449">
            <v>4</v>
          </cell>
          <cell r="J1449" t="str">
            <v>06-461</v>
          </cell>
          <cell r="L1449" t="str">
            <v>m.kos12@onet.pl</v>
          </cell>
          <cell r="M1449" t="str">
            <v>566-14-96-147</v>
          </cell>
        </row>
        <row r="1450">
          <cell r="A1450" t="str">
            <v>01-53781</v>
          </cell>
          <cell r="B1450" t="str">
            <v>SIUCHTA ARTUR</v>
          </cell>
          <cell r="C1450" t="str">
            <v>SIUCHTA ARTUR</v>
          </cell>
          <cell r="D1450" t="str">
            <v>RUCHNA</v>
          </cell>
          <cell r="F1450">
            <v>194</v>
          </cell>
          <cell r="G1450" t="str">
            <v>WĘGRÓW</v>
          </cell>
          <cell r="H1450">
            <v>7100</v>
          </cell>
          <cell r="I1450">
            <v>4</v>
          </cell>
          <cell r="J1450" t="str">
            <v>07-100</v>
          </cell>
          <cell r="L1450" t="str">
            <v>arczi510@vip.onet.pl</v>
          </cell>
          <cell r="M1450" t="str">
            <v>824-177-61-72</v>
          </cell>
        </row>
        <row r="1451">
          <cell r="A1451" t="str">
            <v>01-53791</v>
          </cell>
          <cell r="B1451" t="str">
            <v>GOSPODARSTWO ROLNE ZAWADZKI ŁUKASZ</v>
          </cell>
          <cell r="C1451" t="str">
            <v>GR ZAWADZKI ŁUKASZ</v>
          </cell>
          <cell r="D1451" t="str">
            <v>CZEKANÓW</v>
          </cell>
          <cell r="F1451">
            <v>54</v>
          </cell>
          <cell r="G1451" t="str">
            <v>JABŁONNA LACKA</v>
          </cell>
          <cell r="H1451">
            <v>8304</v>
          </cell>
          <cell r="I1451">
            <v>4</v>
          </cell>
          <cell r="J1451" t="str">
            <v>08-304</v>
          </cell>
          <cell r="L1451" t="str">
            <v>agoral@deheus.com</v>
          </cell>
          <cell r="M1451" t="str">
            <v>823-154-44-54</v>
          </cell>
        </row>
        <row r="1452">
          <cell r="A1452" t="str">
            <v>01-53801</v>
          </cell>
          <cell r="B1452" t="str">
            <v>ŻACZKIEWICZ WOJCIECH JAN</v>
          </cell>
          <cell r="C1452" t="str">
            <v>ŻACZKIEWICZ WOJCIECH JAN</v>
          </cell>
          <cell r="D1452" t="str">
            <v>GZOWICE</v>
          </cell>
          <cell r="F1452">
            <v>65</v>
          </cell>
          <cell r="G1452" t="str">
            <v>JEDLNIA LETNISKO</v>
          </cell>
          <cell r="H1452">
            <v>26630</v>
          </cell>
          <cell r="I1452">
            <v>5</v>
          </cell>
          <cell r="J1452" t="str">
            <v>26-630</v>
          </cell>
          <cell r="L1452" t="str">
            <v>AGNIESZKA160197@INTERIA.PL</v>
          </cell>
          <cell r="M1452" t="str">
            <v>796-234-67-22</v>
          </cell>
        </row>
        <row r="1453">
          <cell r="A1453" t="str">
            <v>01-53811</v>
          </cell>
          <cell r="B1453" t="str">
            <v>GOSPODARSTWO ROLNE STAŃCZAK ARTUR KAMIL</v>
          </cell>
          <cell r="C1453" t="str">
            <v>GR STAŃCZAK ARTUR KAMIL</v>
          </cell>
          <cell r="D1453" t="str">
            <v>STARY SZELKÓW</v>
          </cell>
          <cell r="F1453">
            <v>20</v>
          </cell>
          <cell r="G1453" t="str">
            <v>SZELKÓW</v>
          </cell>
          <cell r="H1453">
            <v>6220</v>
          </cell>
          <cell r="I1453">
            <v>4</v>
          </cell>
          <cell r="J1453" t="str">
            <v>06-220</v>
          </cell>
          <cell r="L1453" t="str">
            <v>milenastanczak@o2.pl</v>
          </cell>
          <cell r="M1453" t="str">
            <v>568-143-93-59</v>
          </cell>
        </row>
        <row r="1454">
          <cell r="A1454" t="str">
            <v>01-53821</v>
          </cell>
          <cell r="B1454" t="str">
            <v>PROKOP ANDRZEJ</v>
          </cell>
          <cell r="C1454" t="str">
            <v>PROKOP ANDRZEJ</v>
          </cell>
          <cell r="D1454" t="str">
            <v>OBRĄB</v>
          </cell>
          <cell r="F1454">
            <v>42</v>
          </cell>
          <cell r="G1454" t="str">
            <v>OJRZEŃ</v>
          </cell>
          <cell r="H1454">
            <v>6456</v>
          </cell>
          <cell r="I1454">
            <v>4</v>
          </cell>
          <cell r="J1454" t="str">
            <v>06-456</v>
          </cell>
          <cell r="L1454" t="str">
            <v>ewaprokop_1993@wp.pl</v>
          </cell>
          <cell r="M1454" t="str">
            <v>566-17-34-658</v>
          </cell>
        </row>
        <row r="1455">
          <cell r="A1455" t="str">
            <v>01-53831</v>
          </cell>
          <cell r="B1455" t="str">
            <v>SALACH KRZYSZTOF</v>
          </cell>
          <cell r="C1455" t="str">
            <v>SALACH KRZYSZTOF</v>
          </cell>
          <cell r="D1455" t="str">
            <v>UŚCIENIEC</v>
          </cell>
          <cell r="F1455">
            <v>3</v>
          </cell>
          <cell r="G1455" t="str">
            <v>ŁASKARZEW</v>
          </cell>
          <cell r="H1455">
            <v>8450</v>
          </cell>
          <cell r="I1455">
            <v>4</v>
          </cell>
          <cell r="J1455" t="str">
            <v>08-450</v>
          </cell>
          <cell r="L1455" t="str">
            <v>krzysztof04@o2.pl</v>
          </cell>
          <cell r="M1455" t="str">
            <v>826-100-23-44</v>
          </cell>
        </row>
        <row r="1456">
          <cell r="A1456" t="str">
            <v>01-53851</v>
          </cell>
          <cell r="B1456" t="str">
            <v>RYSZARD GRABOWSKI</v>
          </cell>
          <cell r="C1456" t="str">
            <v>RYSZARD GRABOWSKI</v>
          </cell>
          <cell r="D1456" t="str">
            <v>GRĄDZIKI</v>
          </cell>
          <cell r="F1456">
            <v>5</v>
          </cell>
          <cell r="G1456" t="str">
            <v>STARY LUBOTYŃ</v>
          </cell>
          <cell r="H1456">
            <v>7303</v>
          </cell>
          <cell r="I1456">
            <v>4</v>
          </cell>
          <cell r="J1456" t="str">
            <v>07-303</v>
          </cell>
          <cell r="L1456" t="str">
            <v>m-grabek@o2.pl</v>
          </cell>
          <cell r="M1456" t="str">
            <v>759-149-13-92</v>
          </cell>
        </row>
        <row r="1457">
          <cell r="A1457" t="str">
            <v>01-53861</v>
          </cell>
          <cell r="B1457" t="str">
            <v>GOSPODARSTWO ROLNE ROBERT STĘPIEŃ</v>
          </cell>
          <cell r="C1457" t="str">
            <v>GR ROBERT STĘPIEŃ</v>
          </cell>
          <cell r="D1457" t="str">
            <v>WIELGIE</v>
          </cell>
          <cell r="F1457">
            <v>23</v>
          </cell>
          <cell r="G1457" t="str">
            <v>CIEPIELÓW</v>
          </cell>
          <cell r="H1457">
            <v>27310</v>
          </cell>
          <cell r="I1457">
            <v>5</v>
          </cell>
          <cell r="J1457" t="str">
            <v>27-310</v>
          </cell>
          <cell r="L1457" t="str">
            <v>alex8860@wp.pl</v>
          </cell>
          <cell r="M1457" t="str">
            <v>509-003-13-13</v>
          </cell>
        </row>
        <row r="1458">
          <cell r="A1458" t="str">
            <v>01-53871</v>
          </cell>
          <cell r="B1458" t="str">
            <v>KUCHARSKI DAMIAN</v>
          </cell>
          <cell r="C1458" t="str">
            <v>KUCHARSKI DAMIAN</v>
          </cell>
          <cell r="D1458" t="str">
            <v>KAŁKI</v>
          </cell>
          <cell r="F1458">
            <v>20</v>
          </cell>
          <cell r="G1458" t="str">
            <v>OJRZEŃ</v>
          </cell>
          <cell r="H1458">
            <v>6456</v>
          </cell>
          <cell r="I1458">
            <v>4</v>
          </cell>
          <cell r="J1458" t="str">
            <v>06-456</v>
          </cell>
          <cell r="L1458" t="str">
            <v>d_kucharski456@o2.pl</v>
          </cell>
          <cell r="M1458" t="str">
            <v>566-193-32-57</v>
          </cell>
        </row>
        <row r="1459">
          <cell r="A1459" t="str">
            <v>01-53881</v>
          </cell>
          <cell r="B1459" t="str">
            <v>ŁODYGA MARCIN</v>
          </cell>
          <cell r="C1459" t="str">
            <v>ŁODYGA MARCIN</v>
          </cell>
          <cell r="D1459" t="str">
            <v>LALINY</v>
          </cell>
          <cell r="F1459">
            <v>33</v>
          </cell>
          <cell r="G1459" t="str">
            <v>BOROWIE</v>
          </cell>
          <cell r="H1459">
            <v>8412</v>
          </cell>
          <cell r="I1459">
            <v>4</v>
          </cell>
          <cell r="J1459" t="str">
            <v>08-412</v>
          </cell>
          <cell r="K1459">
            <v>256854113</v>
          </cell>
          <cell r="L1459" t="str">
            <v>dygas20@tlen.pl</v>
          </cell>
          <cell r="M1459" t="str">
            <v>826-211-22-30</v>
          </cell>
        </row>
        <row r="1460">
          <cell r="A1460" t="str">
            <v>01-53891</v>
          </cell>
          <cell r="B1460" t="str">
            <v>GOSPODARSTWO ROLNE OCHTABIŃSKI PIOTR</v>
          </cell>
          <cell r="C1460" t="str">
            <v>GR OCHTABIŃSKI PIOTR</v>
          </cell>
          <cell r="D1460" t="str">
            <v>GOŚCIEJEWO</v>
          </cell>
          <cell r="F1460">
            <v>10</v>
          </cell>
          <cell r="G1460" t="str">
            <v>PUŁTUSK</v>
          </cell>
          <cell r="H1460">
            <v>6100</v>
          </cell>
          <cell r="I1460">
            <v>4</v>
          </cell>
          <cell r="J1460" t="str">
            <v>06-100</v>
          </cell>
          <cell r="L1460" t="str">
            <v>adrian_kowalski@cargill.com</v>
          </cell>
          <cell r="M1460" t="str">
            <v>757-129-97-40</v>
          </cell>
        </row>
        <row r="1461">
          <cell r="A1461" t="str">
            <v>01-53901</v>
          </cell>
          <cell r="B1461" t="str">
            <v>GOSPODARSTWO ROLNE TYMIŃSKI KRYSTIAN</v>
          </cell>
          <cell r="C1461" t="str">
            <v>GR TYMIŃSKI KRYSTIAN</v>
          </cell>
          <cell r="D1461" t="str">
            <v>TYMIANKI PACHOŁY</v>
          </cell>
          <cell r="F1461">
            <v>4</v>
          </cell>
          <cell r="G1461" t="str">
            <v>BOGUTY PIANKI</v>
          </cell>
          <cell r="H1461">
            <v>7325</v>
          </cell>
          <cell r="I1461">
            <v>4</v>
          </cell>
          <cell r="J1461" t="str">
            <v>07-325</v>
          </cell>
          <cell r="L1461" t="str">
            <v>k.tyminski412@gmail.com</v>
          </cell>
          <cell r="M1461" t="str">
            <v>759-17-41-995</v>
          </cell>
        </row>
        <row r="1462">
          <cell r="A1462" t="str">
            <v>01-53911</v>
          </cell>
          <cell r="B1462" t="str">
            <v>GOSPODARSTWO ROLNE KAMIL ROZBICKI</v>
          </cell>
          <cell r="C1462" t="str">
            <v>GR KAMIL ROZBICKI</v>
          </cell>
          <cell r="D1462" t="str">
            <v>BŁONIE DUŻE</v>
          </cell>
          <cell r="F1462">
            <v>14</v>
          </cell>
          <cell r="G1462" t="str">
            <v>BIELANY</v>
          </cell>
          <cell r="H1462">
            <v>8311</v>
          </cell>
          <cell r="I1462">
            <v>4</v>
          </cell>
          <cell r="J1462" t="str">
            <v>08-311</v>
          </cell>
          <cell r="L1462" t="str">
            <v>rozbinek@vip.onet.pl</v>
          </cell>
          <cell r="M1462" t="str">
            <v>823-164-15-42</v>
          </cell>
        </row>
        <row r="1463">
          <cell r="A1463" t="str">
            <v>01-53921</v>
          </cell>
          <cell r="B1463" t="str">
            <v>GOSPODARSTWO ROLNE JACEK WYSZOMIERSKI</v>
          </cell>
          <cell r="C1463" t="str">
            <v>GR JACEK WYSZOMIERSKI</v>
          </cell>
          <cell r="D1463" t="str">
            <v>TRZCINIEC MAŁY</v>
          </cell>
          <cell r="F1463">
            <v>41</v>
          </cell>
          <cell r="G1463" t="str">
            <v>KOSÓW LACKI</v>
          </cell>
          <cell r="H1463">
            <v>8330</v>
          </cell>
          <cell r="I1463">
            <v>4</v>
          </cell>
          <cell r="J1463" t="str">
            <v>08-330</v>
          </cell>
          <cell r="L1463" t="str">
            <v>jacek_wysz@onet.pl</v>
          </cell>
          <cell r="M1463" t="str">
            <v>823-123-51-21</v>
          </cell>
        </row>
        <row r="1464">
          <cell r="A1464" t="str">
            <v>01-53931</v>
          </cell>
          <cell r="B1464" t="str">
            <v>JERZY PODGRUDNY</v>
          </cell>
          <cell r="C1464" t="str">
            <v>JERZY PODGRUDNY</v>
          </cell>
          <cell r="D1464" t="str">
            <v>NOWA WIEŚ</v>
          </cell>
          <cell r="F1464">
            <v>23</v>
          </cell>
          <cell r="G1464" t="str">
            <v>NASIELSK</v>
          </cell>
          <cell r="H1464">
            <v>5190</v>
          </cell>
          <cell r="I1464">
            <v>4</v>
          </cell>
          <cell r="J1464" t="str">
            <v>05-190</v>
          </cell>
          <cell r="L1464" t="str">
            <v>k.duszczyk@parzniew.pfhb.pl</v>
          </cell>
          <cell r="M1464" t="str">
            <v>568-119-17-41</v>
          </cell>
        </row>
        <row r="1465">
          <cell r="A1465" t="str">
            <v>01-53941</v>
          </cell>
          <cell r="B1465" t="str">
            <v>GOSPODARSTWO ROLNE ŻBIKOWSKI LESZEK</v>
          </cell>
          <cell r="C1465" t="str">
            <v>GR ŻBIKOWSKI LESZEK</v>
          </cell>
          <cell r="D1465" t="str">
            <v>TĄSEWY</v>
          </cell>
          <cell r="F1465">
            <v>6</v>
          </cell>
          <cell r="G1465" t="str">
            <v>WINNICA</v>
          </cell>
          <cell r="H1465">
            <v>6120</v>
          </cell>
          <cell r="I1465">
            <v>4</v>
          </cell>
          <cell r="J1465" t="str">
            <v>06-120</v>
          </cell>
          <cell r="L1465" t="str">
            <v>leoz@wp.pl</v>
          </cell>
          <cell r="M1465" t="str">
            <v>568-148-75-42</v>
          </cell>
        </row>
        <row r="1466">
          <cell r="A1466" t="str">
            <v>01-53951</v>
          </cell>
          <cell r="B1466" t="str">
            <v>GOSPODARSTWO ROLNE JASTRZĘBSKI DANIEL KLEMENS</v>
          </cell>
          <cell r="C1466" t="str">
            <v>GR JASTRZĘBSKI DANIEL KLEMENS</v>
          </cell>
          <cell r="D1466" t="str">
            <v>BORKI WYRKI</v>
          </cell>
          <cell r="F1466">
            <v>8</v>
          </cell>
          <cell r="G1466" t="str">
            <v>ZBUDZYN</v>
          </cell>
          <cell r="H1466">
            <v>8106</v>
          </cell>
          <cell r="I1466">
            <v>4</v>
          </cell>
          <cell r="J1466" t="str">
            <v>08-106</v>
          </cell>
          <cell r="L1466" t="str">
            <v>saturnina@buziaczek.pl</v>
          </cell>
          <cell r="M1466" t="str">
            <v>821-226-32-28</v>
          </cell>
        </row>
        <row r="1467">
          <cell r="A1467" t="str">
            <v>01-53961</v>
          </cell>
          <cell r="B1467" t="str">
            <v>JARZĘBSKI MICHAŁ</v>
          </cell>
          <cell r="C1467" t="str">
            <v>JARZĘBSKI MICHAŁ</v>
          </cell>
          <cell r="D1467" t="str">
            <v>DZIELNIK</v>
          </cell>
          <cell r="F1467">
            <v>22</v>
          </cell>
          <cell r="G1467" t="str">
            <v>SIENNICA</v>
          </cell>
          <cell r="H1467">
            <v>5332</v>
          </cell>
          <cell r="I1467">
            <v>4</v>
          </cell>
          <cell r="J1467" t="str">
            <v>05-332</v>
          </cell>
          <cell r="L1467" t="str">
            <v>andrzej.jarzebski@interia.pl</v>
          </cell>
          <cell r="M1467" t="str">
            <v>822-211-95-56</v>
          </cell>
        </row>
        <row r="1468">
          <cell r="A1468" t="str">
            <v>01-53971</v>
          </cell>
          <cell r="B1468" t="str">
            <v>SEPEŁOWSKI GRZEGORZ</v>
          </cell>
          <cell r="C1468" t="str">
            <v>SEPEŁOWSKI GRZEGORZ</v>
          </cell>
          <cell r="D1468" t="str">
            <v>KONARZEWO-BOLESTY</v>
          </cell>
          <cell r="F1468">
            <v>6</v>
          </cell>
          <cell r="G1468" t="str">
            <v>KARNIEWO</v>
          </cell>
          <cell r="H1468">
            <v>6425</v>
          </cell>
          <cell r="I1468">
            <v>4</v>
          </cell>
          <cell r="J1468" t="str">
            <v>06-425</v>
          </cell>
          <cell r="L1468" t="str">
            <v>emiliasepelowska@o2.pl</v>
          </cell>
          <cell r="M1468" t="str">
            <v>757-138-19-50</v>
          </cell>
        </row>
        <row r="1469">
          <cell r="A1469" t="str">
            <v>01-53981</v>
          </cell>
          <cell r="B1469" t="str">
            <v>GOSPODARSTWO ROLNE SZYMCZAK TOMASZ</v>
          </cell>
          <cell r="C1469" t="str">
            <v>GR SZYMCZAK TOMASZ</v>
          </cell>
          <cell r="D1469" t="str">
            <v>MOKRZEC</v>
          </cell>
          <cell r="F1469">
            <v>71</v>
          </cell>
          <cell r="G1469" t="str">
            <v>POTWORÓW</v>
          </cell>
          <cell r="H1469">
            <v>26414</v>
          </cell>
          <cell r="I1469">
            <v>5</v>
          </cell>
          <cell r="J1469" t="str">
            <v>26-414</v>
          </cell>
          <cell r="L1469" t="str">
            <v>kar-szy283@wp.pl</v>
          </cell>
          <cell r="M1469" t="str">
            <v>799-178-92-44</v>
          </cell>
        </row>
        <row r="1470">
          <cell r="A1470" t="str">
            <v>01-53991</v>
          </cell>
          <cell r="B1470" t="str">
            <v>GOSPODARSTWO ROLNO-HODOWLANE RADOSŁAW KIETLIŃSKI</v>
          </cell>
          <cell r="C1470" t="str">
            <v>G ROL-HOD RADOSŁAW KIETLIŃSKI</v>
          </cell>
          <cell r="D1470" t="str">
            <v>KIETLANKA</v>
          </cell>
          <cell r="F1470">
            <v>14</v>
          </cell>
          <cell r="G1470" t="str">
            <v>ZARĘBY KOŚCIELNE</v>
          </cell>
          <cell r="H1470">
            <v>7323</v>
          </cell>
          <cell r="I1470">
            <v>4</v>
          </cell>
          <cell r="J1470" t="str">
            <v>07-323</v>
          </cell>
          <cell r="L1470" t="str">
            <v>irer@interia.pl</v>
          </cell>
          <cell r="M1470" t="str">
            <v>759-172-86-41</v>
          </cell>
        </row>
        <row r="1471">
          <cell r="A1471" t="str">
            <v>01-54001</v>
          </cell>
          <cell r="B1471" t="str">
            <v>GOSPODARSTWO ROLNE WALDEMAR KULESZA</v>
          </cell>
          <cell r="C1471" t="str">
            <v>GR WALDEMAR KULESZA</v>
          </cell>
          <cell r="D1471" t="str">
            <v>PORĘBA ŚREDNIA</v>
          </cell>
          <cell r="F1471">
            <v>102</v>
          </cell>
          <cell r="G1471" t="str">
            <v>PORĘBA</v>
          </cell>
          <cell r="H1471">
            <v>7308</v>
          </cell>
          <cell r="I1471">
            <v>4</v>
          </cell>
          <cell r="J1471" t="str">
            <v>07-308</v>
          </cell>
          <cell r="L1471" t="str">
            <v>waldemar.kulesza@op.pl</v>
          </cell>
          <cell r="M1471" t="str">
            <v>762-181-80-77</v>
          </cell>
        </row>
        <row r="1472">
          <cell r="A1472" t="str">
            <v>01-54011</v>
          </cell>
          <cell r="B1472" t="str">
            <v>GOSPODARSTWO ROLNE TOMASZ NIEWIADOMSKI</v>
          </cell>
          <cell r="C1472" t="str">
            <v>GR TOMASZ NIEWIADOMSKI</v>
          </cell>
          <cell r="D1472" t="str">
            <v>NOWE KOZIMINY</v>
          </cell>
          <cell r="F1472">
            <v>13</v>
          </cell>
          <cell r="G1472" t="str">
            <v>PŁOŃSK</v>
          </cell>
          <cell r="H1472">
            <v>9100</v>
          </cell>
          <cell r="I1472">
            <v>4</v>
          </cell>
          <cell r="J1472" t="str">
            <v>09-100</v>
          </cell>
          <cell r="L1472" t="str">
            <v>maciek_926@wp.pl</v>
          </cell>
          <cell r="M1472" t="str">
            <v>567-159-20-94</v>
          </cell>
        </row>
        <row r="1473">
          <cell r="A1473" t="str">
            <v>01-54021</v>
          </cell>
          <cell r="B1473" t="str">
            <v>GOSPODARSTWO ROLNE STĘPIEŃ PIOTR</v>
          </cell>
          <cell r="C1473" t="str">
            <v>GR STĘPIEŃ PIOTR</v>
          </cell>
          <cell r="D1473" t="str">
            <v>SZYMANÓWEK</v>
          </cell>
          <cell r="F1473">
            <v>47</v>
          </cell>
          <cell r="G1473" t="str">
            <v>TŁUSZCZ</v>
          </cell>
          <cell r="H1473">
            <v>5240</v>
          </cell>
          <cell r="I1473">
            <v>4</v>
          </cell>
          <cell r="J1473" t="str">
            <v>05-240</v>
          </cell>
          <cell r="M1473" t="str">
            <v>125-102-83-50</v>
          </cell>
        </row>
        <row r="1474">
          <cell r="A1474" t="str">
            <v>01-54031</v>
          </cell>
          <cell r="B1474" t="str">
            <v>JASTRZĘBSKI KAROL</v>
          </cell>
          <cell r="C1474" t="str">
            <v>JASTRZĘBSKI KAROL</v>
          </cell>
          <cell r="D1474" t="str">
            <v>GOSTERY</v>
          </cell>
          <cell r="F1474">
            <v>18</v>
          </cell>
          <cell r="G1474" t="str">
            <v>CZERWIN</v>
          </cell>
          <cell r="H1474">
            <v>7407</v>
          </cell>
          <cell r="I1474">
            <v>4</v>
          </cell>
          <cell r="J1474" t="str">
            <v>07-407</v>
          </cell>
          <cell r="L1474" t="str">
            <v>wicki.1995@wp.pl</v>
          </cell>
          <cell r="M1474" t="str">
            <v>758-191-13-03</v>
          </cell>
        </row>
        <row r="1475">
          <cell r="A1475" t="str">
            <v>01-54041</v>
          </cell>
          <cell r="B1475" t="str">
            <v>BUCZYŃSKI ANDRZEJ</v>
          </cell>
          <cell r="C1475" t="str">
            <v>BUCZYŃSKI ANDRZEJ</v>
          </cell>
          <cell r="D1475" t="str">
            <v>STRUNIAWY</v>
          </cell>
          <cell r="F1475">
            <v>9</v>
          </cell>
          <cell r="G1475" t="str">
            <v>GOWOROWO</v>
          </cell>
          <cell r="H1475">
            <v>7440</v>
          </cell>
          <cell r="I1475">
            <v>4</v>
          </cell>
          <cell r="J1475" t="str">
            <v>07-440</v>
          </cell>
          <cell r="L1475" t="str">
            <v>andrzejbuczynski2@wp.pl</v>
          </cell>
          <cell r="M1475" t="str">
            <v>758-179-64-57</v>
          </cell>
        </row>
        <row r="1476">
          <cell r="A1476" t="str">
            <v>01-54051</v>
          </cell>
          <cell r="B1476" t="str">
            <v>BOGDAN SABAK</v>
          </cell>
          <cell r="C1476" t="str">
            <v>BOGDAN SABAK</v>
          </cell>
          <cell r="D1476" t="str">
            <v>LALINY</v>
          </cell>
          <cell r="F1476">
            <v>37</v>
          </cell>
          <cell r="G1476" t="str">
            <v>BOROWIE</v>
          </cell>
          <cell r="H1476">
            <v>8412</v>
          </cell>
          <cell r="I1476">
            <v>4</v>
          </cell>
          <cell r="J1476" t="str">
            <v>08-412</v>
          </cell>
          <cell r="M1476" t="str">
            <v>826-142-71-09</v>
          </cell>
        </row>
        <row r="1477">
          <cell r="A1477" t="str">
            <v>01-54061</v>
          </cell>
          <cell r="B1477" t="str">
            <v>TOMASZ ŻYŁOWSKI</v>
          </cell>
          <cell r="C1477" t="str">
            <v>TOMASZ ŻYŁOWSKI</v>
          </cell>
          <cell r="D1477" t="str">
            <v>GRODZICK OŁDAKI</v>
          </cell>
          <cell r="F1477">
            <v>4</v>
          </cell>
          <cell r="G1477" t="str">
            <v>ANDRZEJEWO</v>
          </cell>
          <cell r="H1477">
            <v>7305</v>
          </cell>
          <cell r="I1477">
            <v>4</v>
          </cell>
          <cell r="J1477" t="str">
            <v>07-305</v>
          </cell>
          <cell r="L1477" t="str">
            <v>grazynaitomek@wp.pl</v>
          </cell>
          <cell r="M1477" t="str">
            <v>723-10-82-125</v>
          </cell>
        </row>
        <row r="1478">
          <cell r="A1478" t="str">
            <v>01-54071</v>
          </cell>
          <cell r="B1478" t="str">
            <v>GOSPODARSTWO ROLNE JANISIEWICZ MICHAŁ</v>
          </cell>
          <cell r="C1478" t="str">
            <v>GR JANISIEWICZ MICHAŁ</v>
          </cell>
          <cell r="D1478" t="str">
            <v>IZDEBNO</v>
          </cell>
          <cell r="F1478">
            <v>61</v>
          </cell>
          <cell r="G1478" t="str">
            <v>ŁASKARZEW</v>
          </cell>
          <cell r="H1478">
            <v>8450</v>
          </cell>
          <cell r="I1478">
            <v>4</v>
          </cell>
          <cell r="J1478" t="str">
            <v>08-450</v>
          </cell>
          <cell r="L1478" t="str">
            <v>michal900331@wp.pl</v>
          </cell>
          <cell r="M1478" t="str">
            <v>826-214-18-75</v>
          </cell>
        </row>
        <row r="1479">
          <cell r="A1479" t="str">
            <v>01-54091</v>
          </cell>
          <cell r="B1479" t="str">
            <v>ZAJĄC GRAŻYNA ANNA</v>
          </cell>
          <cell r="C1479" t="str">
            <v>ZAJĄC GRAŻYNA ANNA</v>
          </cell>
          <cell r="D1479" t="str">
            <v>TOMASZÓW</v>
          </cell>
          <cell r="F1479">
            <v>13</v>
          </cell>
          <cell r="G1479" t="str">
            <v>OROŃSKO</v>
          </cell>
          <cell r="H1479">
            <v>26505</v>
          </cell>
          <cell r="I1479">
            <v>5</v>
          </cell>
          <cell r="J1479" t="str">
            <v>26-505</v>
          </cell>
          <cell r="K1479">
            <v>486184320</v>
          </cell>
          <cell r="L1479" t="str">
            <v>ekozajac@op.pl</v>
          </cell>
          <cell r="M1479" t="str">
            <v>799-141-40-47</v>
          </cell>
        </row>
        <row r="1480">
          <cell r="A1480" t="str">
            <v>01-54101</v>
          </cell>
          <cell r="B1480" t="str">
            <v>PIETRZYK ADAM</v>
          </cell>
          <cell r="C1480" t="str">
            <v>PIETRZYK ADAM</v>
          </cell>
          <cell r="D1480" t="str">
            <v>BARTODZIEJE</v>
          </cell>
          <cell r="F1480">
            <v>26</v>
          </cell>
          <cell r="G1480" t="str">
            <v>TCZÓW</v>
          </cell>
          <cell r="H1480">
            <v>26706</v>
          </cell>
          <cell r="I1480">
            <v>5</v>
          </cell>
          <cell r="J1480" t="str">
            <v>26-706</v>
          </cell>
          <cell r="L1480" t="str">
            <v>adampietrzyk@poczta.fm</v>
          </cell>
          <cell r="M1480" t="str">
            <v>811-163-52-95</v>
          </cell>
        </row>
        <row r="1481">
          <cell r="A1481" t="str">
            <v>01-54111</v>
          </cell>
          <cell r="B1481" t="str">
            <v>GOSPODARSTWO ROLNE PIOTR WAGNER</v>
          </cell>
          <cell r="C1481" t="str">
            <v>GR PIOTR WAGNER</v>
          </cell>
          <cell r="D1481" t="str">
            <v>WOLA ŁASZEWSKA</v>
          </cell>
          <cell r="F1481">
            <v>8</v>
          </cell>
          <cell r="G1481" t="str">
            <v>SIEMIĄTKOWO</v>
          </cell>
          <cell r="H1481">
            <v>9135</v>
          </cell>
          <cell r="I1481">
            <v>4</v>
          </cell>
          <cell r="J1481" t="str">
            <v>09-135</v>
          </cell>
          <cell r="L1481" t="str">
            <v>piotr_wagner@op.pl</v>
          </cell>
          <cell r="M1481" t="str">
            <v>511-02-39-124</v>
          </cell>
        </row>
        <row r="1482">
          <cell r="A1482" t="str">
            <v>01-54121</v>
          </cell>
          <cell r="B1482" t="str">
            <v>JÓŹWIK WOJCIECH</v>
          </cell>
          <cell r="C1482" t="str">
            <v>JÓŹWIK WOJCIECH</v>
          </cell>
          <cell r="D1482" t="str">
            <v>PRZYTUŁY</v>
          </cell>
          <cell r="F1482">
            <v>21</v>
          </cell>
          <cell r="G1482" t="str">
            <v>KRASNOSIELC</v>
          </cell>
          <cell r="H1482">
            <v>6212</v>
          </cell>
          <cell r="I1482">
            <v>4</v>
          </cell>
          <cell r="J1482" t="str">
            <v>06-212</v>
          </cell>
          <cell r="M1482" t="str">
            <v>757-139-85-83</v>
          </cell>
        </row>
        <row r="1483">
          <cell r="A1483" t="str">
            <v>01-54131</v>
          </cell>
          <cell r="B1483" t="str">
            <v>DUSZAK STANISŁAW</v>
          </cell>
          <cell r="C1483" t="str">
            <v>DUSZAK STANISŁAW</v>
          </cell>
          <cell r="D1483" t="str">
            <v>KIERZEK</v>
          </cell>
          <cell r="F1483">
            <v>28</v>
          </cell>
          <cell r="G1483" t="str">
            <v>KADZIDŁO</v>
          </cell>
          <cell r="H1483">
            <v>7420</v>
          </cell>
          <cell r="I1483">
            <v>4</v>
          </cell>
          <cell r="J1483" t="str">
            <v>07-420</v>
          </cell>
          <cell r="L1483" t="str">
            <v>justynaduszka79@wp.pl</v>
          </cell>
          <cell r="M1483" t="str">
            <v>758-194-70-63</v>
          </cell>
        </row>
        <row r="1484">
          <cell r="A1484" t="str">
            <v>01-54141</v>
          </cell>
          <cell r="B1484" t="str">
            <v>CZARNECKA MILENA</v>
          </cell>
          <cell r="C1484" t="str">
            <v>CZARNECKA MILENA</v>
          </cell>
          <cell r="D1484" t="str">
            <v>CHŁOPIA ŁĄKA</v>
          </cell>
          <cell r="F1484">
            <v>28</v>
          </cell>
          <cell r="G1484" t="str">
            <v>KRASNOSIELC</v>
          </cell>
          <cell r="H1484">
            <v>6212</v>
          </cell>
          <cell r="I1484">
            <v>4</v>
          </cell>
          <cell r="J1484" t="str">
            <v>06-212</v>
          </cell>
          <cell r="L1484" t="str">
            <v>milenaczarnecka626@wp.pl</v>
          </cell>
          <cell r="M1484" t="str">
            <v>757-131-06-54</v>
          </cell>
        </row>
        <row r="1485">
          <cell r="A1485" t="str">
            <v>01-54161</v>
          </cell>
          <cell r="B1485" t="str">
            <v>GOSPODARSTWO ROLNE EMILIA DOBKOWSKA</v>
          </cell>
          <cell r="C1485" t="str">
            <v>GR EMILIA DOBKOWSKA</v>
          </cell>
          <cell r="D1485" t="str">
            <v>ROSTKI</v>
          </cell>
          <cell r="F1485">
            <v>7</v>
          </cell>
          <cell r="G1485" t="str">
            <v>TROSZYN</v>
          </cell>
          <cell r="H1485">
            <v>7405</v>
          </cell>
          <cell r="I1485">
            <v>4</v>
          </cell>
          <cell r="J1485" t="str">
            <v>07-405</v>
          </cell>
          <cell r="L1485" t="str">
            <v>emilia.dobkowska@interia.pl</v>
          </cell>
          <cell r="M1485" t="str">
            <v>758-227-19-17</v>
          </cell>
        </row>
        <row r="1486">
          <cell r="A1486" t="str">
            <v>01-54171</v>
          </cell>
          <cell r="B1486" t="str">
            <v>DACEWICZ MAREK PIOTR</v>
          </cell>
          <cell r="C1486" t="str">
            <v>DACEWICZ MAREK PIOTR</v>
          </cell>
          <cell r="D1486" t="str">
            <v>STARA KORNICA</v>
          </cell>
          <cell r="F1486">
            <v>1</v>
          </cell>
          <cell r="G1486" t="str">
            <v>STARA KORNICA</v>
          </cell>
          <cell r="H1486">
            <v>8205</v>
          </cell>
          <cell r="I1486">
            <v>4</v>
          </cell>
          <cell r="J1486" t="str">
            <v>08-205</v>
          </cell>
          <cell r="K1486" t="str">
            <v>83 358 77 97</v>
          </cell>
          <cell r="L1486" t="str">
            <v>j.dacewicz@wp.pl</v>
          </cell>
          <cell r="M1486" t="str">
            <v>537-106-77-97</v>
          </cell>
        </row>
        <row r="1487">
          <cell r="A1487" t="str">
            <v>01-54191</v>
          </cell>
          <cell r="B1487" t="str">
            <v>GOSPODARSTWO ROLNE DARIUSZ SPIŻARNY</v>
          </cell>
          <cell r="C1487" t="str">
            <v>GR DARIUSZ SPIŻARNY</v>
          </cell>
          <cell r="D1487" t="str">
            <v>KLECZKOWO</v>
          </cell>
          <cell r="E1487" t="str">
            <v>MODRZEJEWSKIEJ</v>
          </cell>
          <cell r="F1487">
            <v>12</v>
          </cell>
          <cell r="G1487" t="str">
            <v>TROSZYN</v>
          </cell>
          <cell r="H1487">
            <v>7405</v>
          </cell>
          <cell r="I1487">
            <v>4</v>
          </cell>
          <cell r="J1487" t="str">
            <v>07-405</v>
          </cell>
          <cell r="L1487" t="str">
            <v>milena41111@wp.pl</v>
          </cell>
          <cell r="M1487" t="str">
            <v>758-214-48-40</v>
          </cell>
        </row>
        <row r="1488">
          <cell r="A1488" t="str">
            <v>01-54201</v>
          </cell>
          <cell r="B1488" t="str">
            <v>GOSPODARSTWO ROLNE GOLDENMILK ROBERT SZCZĘSNY</v>
          </cell>
          <cell r="C1488" t="str">
            <v>GR GOLDENMILK ROBERT SZCZĘSNY</v>
          </cell>
          <cell r="D1488" t="str">
            <v>NOWY PODOŚ</v>
          </cell>
          <cell r="F1488">
            <v>60</v>
          </cell>
          <cell r="G1488" t="str">
            <v>PŁONIAWY -BRAMURA</v>
          </cell>
          <cell r="H1488">
            <v>6210</v>
          </cell>
          <cell r="I1488">
            <v>4</v>
          </cell>
          <cell r="J1488" t="str">
            <v>06-210</v>
          </cell>
          <cell r="L1488" t="str">
            <v>robert@goldenmilk.pl</v>
          </cell>
          <cell r="M1488" t="str">
            <v>757-101-96-40</v>
          </cell>
        </row>
        <row r="1489">
          <cell r="A1489" t="str">
            <v>01-54221</v>
          </cell>
          <cell r="B1489" t="str">
            <v>GOSPODARSTWO ROLNE JAROSŁAW ZAKRZEWSKI</v>
          </cell>
          <cell r="C1489" t="str">
            <v>GR JAROSŁAW ZAKRZEWSKI</v>
          </cell>
          <cell r="D1489" t="str">
            <v>KRÓLE DUŻE</v>
          </cell>
          <cell r="F1489">
            <v>51</v>
          </cell>
          <cell r="G1489" t="str">
            <v>ANDRZEJEWO</v>
          </cell>
          <cell r="H1489">
            <v>7305</v>
          </cell>
          <cell r="I1489">
            <v>4</v>
          </cell>
          <cell r="J1489" t="str">
            <v>07-305</v>
          </cell>
          <cell r="L1489" t="str">
            <v>zakrzewskabogusia@wp.pl</v>
          </cell>
          <cell r="M1489" t="str">
            <v>759-143-93-39</v>
          </cell>
        </row>
        <row r="1490">
          <cell r="A1490" t="str">
            <v>01-54231</v>
          </cell>
          <cell r="B1490" t="str">
            <v>GOSPODARSTWO ROLNE ODZIEMCZYK KAROL</v>
          </cell>
          <cell r="C1490" t="str">
            <v>GR ODZIEMCZYK KAROL</v>
          </cell>
          <cell r="D1490" t="str">
            <v>WOLA MIASTKOWSKA</v>
          </cell>
          <cell r="F1490">
            <v>33</v>
          </cell>
          <cell r="G1490" t="str">
            <v>MIASTKÓW KOŚCIELNY</v>
          </cell>
          <cell r="H1490">
            <v>8420</v>
          </cell>
          <cell r="I1490">
            <v>4</v>
          </cell>
          <cell r="J1490" t="str">
            <v>08-420</v>
          </cell>
          <cell r="L1490" t="str">
            <v>karolodziemczyk8@wp.pl</v>
          </cell>
          <cell r="M1490">
            <v>8262192571</v>
          </cell>
        </row>
        <row r="1491">
          <cell r="A1491" t="str">
            <v>01-54251</v>
          </cell>
          <cell r="B1491" t="str">
            <v>POLKOWSKI ŁUKASZ</v>
          </cell>
          <cell r="C1491" t="str">
            <v>POLKOWSKI ŁUKASZ</v>
          </cell>
          <cell r="D1491" t="str">
            <v>POBRATYMY</v>
          </cell>
          <cell r="F1491">
            <v>40</v>
          </cell>
          <cell r="G1491" t="str">
            <v>GRĘBKÓW</v>
          </cell>
          <cell r="H1491">
            <v>7110</v>
          </cell>
          <cell r="I1491">
            <v>4</v>
          </cell>
          <cell r="J1491" t="str">
            <v>07-110</v>
          </cell>
          <cell r="L1491" t="str">
            <v>beatapolkowska23@wp.pl</v>
          </cell>
        </row>
        <row r="1492">
          <cell r="A1492" t="str">
            <v>01-54261</v>
          </cell>
          <cell r="B1492" t="str">
            <v>GOSPODARSTWO ROLNE KRZYSZTOF ŻEBROWSKI</v>
          </cell>
          <cell r="C1492" t="str">
            <v>GR KRZYSZTOF ŻEBROWSKI</v>
          </cell>
          <cell r="D1492" t="str">
            <v>MĘŻENINO- WĘGŁOWICE</v>
          </cell>
          <cell r="F1492">
            <v>12</v>
          </cell>
          <cell r="G1492" t="str">
            <v>SOŃSK</v>
          </cell>
          <cell r="H1492">
            <v>6430</v>
          </cell>
          <cell r="I1492">
            <v>4</v>
          </cell>
          <cell r="J1492" t="str">
            <v>06-430</v>
          </cell>
          <cell r="L1492" t="str">
            <v>wioletta.zebrowska@wp.pl</v>
          </cell>
          <cell r="M1492" t="str">
            <v>566-104-72-77</v>
          </cell>
        </row>
        <row r="1493">
          <cell r="A1493" t="str">
            <v>01-54281</v>
          </cell>
          <cell r="B1493" t="str">
            <v>GOSPODARSTWO ROLNE ANTONI KONRAD TYSZKA</v>
          </cell>
          <cell r="C1493" t="str">
            <v>GR ANTONI KONRAD TYSZKA</v>
          </cell>
          <cell r="D1493" t="str">
            <v>ZAWADY DWORSKIE</v>
          </cell>
          <cell r="F1493">
            <v>46</v>
          </cell>
          <cell r="G1493" t="str">
            <v>PŁONIAWY-BRAMURA</v>
          </cell>
          <cell r="H1493">
            <v>6210</v>
          </cell>
          <cell r="I1493">
            <v>4</v>
          </cell>
          <cell r="J1493" t="str">
            <v>06-210</v>
          </cell>
          <cell r="L1493" t="str">
            <v>kasiatyszka80@wp.pl</v>
          </cell>
          <cell r="M1493" t="str">
            <v>757-126-36-76</v>
          </cell>
        </row>
        <row r="1494">
          <cell r="A1494" t="str">
            <v>01-54301</v>
          </cell>
          <cell r="B1494" t="str">
            <v>ROMAN KĘPA</v>
          </cell>
          <cell r="C1494" t="str">
            <v>ROMAN KĘPA</v>
          </cell>
          <cell r="D1494" t="str">
            <v>GRĄDEK</v>
          </cell>
          <cell r="F1494">
            <v>14</v>
          </cell>
          <cell r="G1494" t="str">
            <v>LIPOWIEC KOŚCIELNY</v>
          </cell>
          <cell r="H1494">
            <v>6545</v>
          </cell>
          <cell r="I1494">
            <v>4</v>
          </cell>
          <cell r="J1494" t="str">
            <v>06-545</v>
          </cell>
          <cell r="K1494">
            <v>510926733</v>
          </cell>
          <cell r="L1494" t="str">
            <v>damian.kepa@spoko.pl</v>
          </cell>
          <cell r="M1494" t="str">
            <v>569-138-87-93</v>
          </cell>
        </row>
        <row r="1495">
          <cell r="A1495" t="str">
            <v>01-54331</v>
          </cell>
          <cell r="B1495" t="str">
            <v>DUSZCZYK KONRAD</v>
          </cell>
          <cell r="C1495" t="str">
            <v>DUSZCZYK KONRAD</v>
          </cell>
          <cell r="D1495" t="str">
            <v>ZGLECHÓW</v>
          </cell>
          <cell r="F1495">
            <v>35</v>
          </cell>
          <cell r="G1495" t="str">
            <v>SIENNICA</v>
          </cell>
          <cell r="H1495">
            <v>5332</v>
          </cell>
          <cell r="I1495">
            <v>4</v>
          </cell>
          <cell r="J1495" t="str">
            <v>05-332</v>
          </cell>
          <cell r="L1495" t="str">
            <v>konradduszczyk.gr@wp.pl</v>
          </cell>
          <cell r="M1495" t="str">
            <v>822-223-13-13</v>
          </cell>
        </row>
        <row r="1496">
          <cell r="A1496" t="str">
            <v>01-54341</v>
          </cell>
          <cell r="B1496" t="str">
            <v>GOSPODARSTWO ROLNO- HODOWLANE ZAŁUSKA ANDRZEJ</v>
          </cell>
          <cell r="C1496" t="str">
            <v>GRH ZAŁUSKA ANDRZEJ</v>
          </cell>
          <cell r="D1496" t="str">
            <v>ZAŁUSKI LIPNIEWO</v>
          </cell>
          <cell r="F1496">
            <v>11</v>
          </cell>
          <cell r="G1496" t="str">
            <v>ANDRZEJEWO</v>
          </cell>
          <cell r="H1496">
            <v>7305</v>
          </cell>
          <cell r="I1496">
            <v>4</v>
          </cell>
          <cell r="J1496" t="str">
            <v>07-305</v>
          </cell>
          <cell r="L1496" t="str">
            <v>andrzej.zaluska@onet.pl</v>
          </cell>
          <cell r="M1496" t="str">
            <v>759-15-42-818</v>
          </cell>
        </row>
        <row r="1497">
          <cell r="A1497" t="str">
            <v>01-54351</v>
          </cell>
          <cell r="B1497" t="str">
            <v>GOSPODARSTWO ROLNE KINER JOANNA</v>
          </cell>
          <cell r="C1497" t="str">
            <v>GR KINER JOANNA</v>
          </cell>
          <cell r="D1497" t="str">
            <v>PRZEŹDZIECKO LENARTY</v>
          </cell>
          <cell r="F1497">
            <v>16</v>
          </cell>
          <cell r="G1497" t="str">
            <v>ANDRZEJEWO</v>
          </cell>
          <cell r="H1497">
            <v>7305</v>
          </cell>
          <cell r="I1497">
            <v>4</v>
          </cell>
          <cell r="J1497" t="str">
            <v>07-305</v>
          </cell>
          <cell r="L1497" t="str">
            <v>goldi_81@wp.pl</v>
          </cell>
          <cell r="M1497" t="str">
            <v>759-165-78-75</v>
          </cell>
        </row>
        <row r="1498">
          <cell r="A1498" t="str">
            <v>01-54361</v>
          </cell>
          <cell r="B1498" t="str">
            <v>GOSPODARSTWO ROLNE CIEŚLIK JERZY</v>
          </cell>
          <cell r="C1498" t="str">
            <v>GR CIEŚLIK JERZY</v>
          </cell>
          <cell r="D1498" t="str">
            <v>REPKI</v>
          </cell>
          <cell r="F1498">
            <v>9</v>
          </cell>
          <cell r="G1498" t="str">
            <v>TROSZYN</v>
          </cell>
          <cell r="H1498">
            <v>7405</v>
          </cell>
          <cell r="I1498">
            <v>4</v>
          </cell>
          <cell r="J1498" t="str">
            <v>07-405</v>
          </cell>
          <cell r="L1498" t="str">
            <v>jacek1631@wp.pl</v>
          </cell>
          <cell r="M1498" t="str">
            <v>758-199-32-70</v>
          </cell>
        </row>
        <row r="1499">
          <cell r="A1499" t="str">
            <v>01-54371</v>
          </cell>
          <cell r="B1499" t="str">
            <v>GOSPODARSTWO ROLNE ARTUR ANDRZEJCZYK</v>
          </cell>
          <cell r="C1499" t="str">
            <v>GR ARTUR ANDRZEJCZYK</v>
          </cell>
          <cell r="D1499" t="str">
            <v>DUDY PUSZCZAŃSKIE</v>
          </cell>
          <cell r="F1499">
            <v>19</v>
          </cell>
          <cell r="G1499" t="str">
            <v>ZALAS</v>
          </cell>
          <cell r="H1499">
            <v>7438</v>
          </cell>
          <cell r="I1499">
            <v>4</v>
          </cell>
          <cell r="J1499" t="str">
            <v>07-438</v>
          </cell>
          <cell r="L1499" t="str">
            <v>ANDKAR1992WP.PL@WP.PL</v>
          </cell>
          <cell r="M1499" t="str">
            <v>758-219-48-26</v>
          </cell>
        </row>
        <row r="1500">
          <cell r="A1500" t="str">
            <v>01-54381</v>
          </cell>
          <cell r="B1500" t="str">
            <v>OLK JAROSŁAW</v>
          </cell>
          <cell r="C1500" t="str">
            <v>OLK JAROSŁAW</v>
          </cell>
          <cell r="D1500" t="str">
            <v>GLEBA</v>
          </cell>
          <cell r="F1500">
            <v>18</v>
          </cell>
          <cell r="G1500" t="str">
            <v>KADZIDŁO</v>
          </cell>
          <cell r="H1500">
            <v>7420</v>
          </cell>
          <cell r="I1500">
            <v>4</v>
          </cell>
          <cell r="J1500" t="str">
            <v>07-420</v>
          </cell>
          <cell r="L1500" t="str">
            <v>misia17105@wp.pl</v>
          </cell>
          <cell r="M1500" t="str">
            <v>758-20-80-844</v>
          </cell>
        </row>
        <row r="1501">
          <cell r="A1501" t="str">
            <v>01-54391</v>
          </cell>
          <cell r="B1501" t="str">
            <v>DUSZCZYK ŁUKASZ</v>
          </cell>
          <cell r="C1501" t="str">
            <v>DUSZCZYK ŁUKASZ</v>
          </cell>
          <cell r="D1501" t="str">
            <v>ZGLECHÓW</v>
          </cell>
          <cell r="F1501">
            <v>11</v>
          </cell>
          <cell r="G1501" t="str">
            <v>SIENNICA</v>
          </cell>
          <cell r="H1501">
            <v>5332</v>
          </cell>
          <cell r="I1501">
            <v>4</v>
          </cell>
          <cell r="J1501" t="str">
            <v>05-332</v>
          </cell>
          <cell r="L1501" t="str">
            <v>lukasz303@onet.eu</v>
          </cell>
        </row>
        <row r="1502">
          <cell r="A1502" t="str">
            <v>01-54401</v>
          </cell>
          <cell r="B1502" t="str">
            <v>GOSPODARSTWO ROLNE GRUSZKA ROMAN ZDZISŁAW</v>
          </cell>
          <cell r="C1502" t="str">
            <v>GR GRUSZKA ROMAN ZDZISŁAW</v>
          </cell>
          <cell r="D1502" t="str">
            <v>JAWORY PODMAŚCIE</v>
          </cell>
          <cell r="F1502">
            <v>9</v>
          </cell>
          <cell r="G1502" t="str">
            <v>GOWOROWO</v>
          </cell>
          <cell r="H1502">
            <v>7440</v>
          </cell>
          <cell r="I1502">
            <v>4</v>
          </cell>
          <cell r="J1502" t="str">
            <v>07-440</v>
          </cell>
          <cell r="L1502" t="str">
            <v>rz.gruszka@gmail.com</v>
          </cell>
          <cell r="M1502" t="str">
            <v>758-199-41-57</v>
          </cell>
        </row>
        <row r="1503">
          <cell r="A1503" t="str">
            <v>01-54431</v>
          </cell>
          <cell r="B1503" t="str">
            <v>GOSPODARSTWO ROLNE PRUSIK DARIUSZ</v>
          </cell>
          <cell r="C1503" t="str">
            <v>GR PRUSIK DARIUSZ</v>
          </cell>
          <cell r="D1503" t="str">
            <v>GOŁYSTOK</v>
          </cell>
          <cell r="F1503">
            <v>19</v>
          </cell>
          <cell r="G1503" t="str">
            <v>RZĄŚNIK</v>
          </cell>
          <cell r="H1503">
            <v>7205</v>
          </cell>
          <cell r="I1503">
            <v>4</v>
          </cell>
          <cell r="J1503" t="str">
            <v>07-205</v>
          </cell>
          <cell r="L1503" t="str">
            <v>d-prusik@wp.pl</v>
          </cell>
          <cell r="M1503" t="str">
            <v>762-131-59-10</v>
          </cell>
        </row>
        <row r="1504">
          <cell r="A1504" t="str">
            <v>01-54461</v>
          </cell>
          <cell r="B1504" t="str">
            <v>GOSPODARSTWO ROLNE MARCIN RUPIŃSKI</v>
          </cell>
          <cell r="C1504" t="str">
            <v>GR MARCIN RUPIŃSKI</v>
          </cell>
          <cell r="D1504" t="str">
            <v>NOWE CZERNICE</v>
          </cell>
          <cell r="F1504">
            <v>1</v>
          </cell>
          <cell r="G1504" t="str">
            <v>CZERNICE  BOROWE</v>
          </cell>
          <cell r="H1504">
            <v>6415</v>
          </cell>
          <cell r="I1504">
            <v>4</v>
          </cell>
          <cell r="J1504" t="str">
            <v>06-415</v>
          </cell>
          <cell r="L1504" t="str">
            <v>k.duszczyk@parzniew.pfhb.pl</v>
          </cell>
          <cell r="M1504" t="str">
            <v>761-149-30-82</v>
          </cell>
        </row>
        <row r="1505">
          <cell r="A1505" t="str">
            <v>01-54481</v>
          </cell>
          <cell r="B1505" t="str">
            <v>BOŻEK KAZIMIERZ</v>
          </cell>
          <cell r="C1505" t="str">
            <v>BOŻEK KAZIMIERZ</v>
          </cell>
          <cell r="D1505" t="str">
            <v>GOŃCZYCE</v>
          </cell>
          <cell r="F1505">
            <v>54</v>
          </cell>
          <cell r="G1505" t="str">
            <v>SOBOLEW</v>
          </cell>
          <cell r="H1505">
            <v>8460</v>
          </cell>
          <cell r="I1505">
            <v>4</v>
          </cell>
          <cell r="J1505" t="str">
            <v>08-460</v>
          </cell>
          <cell r="L1505" t="str">
            <v>slawomir.bozek@onet.pl</v>
          </cell>
        </row>
        <row r="1506">
          <cell r="A1506" t="str">
            <v>01-54501</v>
          </cell>
          <cell r="B1506" t="str">
            <v>GOSPODARSTWO ROLNO-HODOWLANE GODLEWSKA JADWIGA</v>
          </cell>
          <cell r="C1506" t="str">
            <v>GRH GODLEWSKA JADWIGA</v>
          </cell>
          <cell r="D1506" t="str">
            <v>ZAWISTY KRÓLE</v>
          </cell>
          <cell r="F1506">
            <v>6</v>
          </cell>
          <cell r="G1506" t="str">
            <v>BOGUTY PIANKI</v>
          </cell>
          <cell r="H1506">
            <v>7325</v>
          </cell>
          <cell r="I1506">
            <v>4</v>
          </cell>
          <cell r="J1506" t="str">
            <v>07-325</v>
          </cell>
          <cell r="L1506" t="str">
            <v>jadwiga.godlewska@onet.pl</v>
          </cell>
          <cell r="M1506" t="str">
            <v>759-145-42-09</v>
          </cell>
        </row>
        <row r="1507">
          <cell r="A1507" t="str">
            <v>01-54521</v>
          </cell>
          <cell r="B1507" t="str">
            <v>GOSPODARSTWO ROLNO- HODOWLANE DARIUSZ BRZEZIŃSKI</v>
          </cell>
          <cell r="C1507" t="str">
            <v>GR-H DARIUSZ BRZEZIŃSKI</v>
          </cell>
          <cell r="D1507" t="str">
            <v>KRAMKOWO LIPSKIE</v>
          </cell>
          <cell r="F1507">
            <v>59</v>
          </cell>
          <cell r="G1507" t="str">
            <v>NUR</v>
          </cell>
          <cell r="H1507">
            <v>7322</v>
          </cell>
          <cell r="I1507">
            <v>4</v>
          </cell>
          <cell r="J1507" t="str">
            <v>07-322</v>
          </cell>
          <cell r="L1507" t="str">
            <v>brzezinski1011@wp.pl</v>
          </cell>
          <cell r="M1507" t="str">
            <v>759-150-70-35</v>
          </cell>
        </row>
        <row r="1508">
          <cell r="A1508" t="str">
            <v>01-54531</v>
          </cell>
          <cell r="B1508" t="str">
            <v>GOSPODARSTWO ROLNE ROMAN KACZMARCZYK</v>
          </cell>
          <cell r="C1508" t="str">
            <v>GR ROMAN KACZMARCZYK</v>
          </cell>
          <cell r="D1508" t="str">
            <v>GUMOWO</v>
          </cell>
          <cell r="F1508">
            <v>30</v>
          </cell>
          <cell r="G1508" t="str">
            <v>STARY LUBOTYŃ</v>
          </cell>
          <cell r="H1508">
            <v>7303</v>
          </cell>
          <cell r="I1508">
            <v>4</v>
          </cell>
          <cell r="J1508" t="str">
            <v>07-303</v>
          </cell>
          <cell r="L1508" t="str">
            <v>romankaczmarczyk30@gmail.com</v>
          </cell>
          <cell r="M1508" t="str">
            <v>759-162-54-38</v>
          </cell>
        </row>
        <row r="1509">
          <cell r="A1509" t="str">
            <v>01-54541</v>
          </cell>
          <cell r="B1509" t="str">
            <v>GOSPODARSTWO ROLNE IWONA OLBRYŚ</v>
          </cell>
          <cell r="C1509" t="str">
            <v>GR IWONA OLBRYŚ</v>
          </cell>
          <cell r="D1509" t="str">
            <v>WOLA WŁOŚCIAŃSKA</v>
          </cell>
          <cell r="F1509">
            <v>29</v>
          </cell>
          <cell r="G1509" t="str">
            <v>KRASNOSIELC</v>
          </cell>
          <cell r="H1509">
            <v>6212</v>
          </cell>
          <cell r="I1509">
            <v>4</v>
          </cell>
          <cell r="J1509" t="str">
            <v>06-212</v>
          </cell>
          <cell r="L1509" t="str">
            <v>iwonaolbrys.80@o2.pl</v>
          </cell>
          <cell r="M1509" t="str">
            <v>757-136-37-22</v>
          </cell>
        </row>
        <row r="1510">
          <cell r="A1510" t="str">
            <v>01-54551</v>
          </cell>
          <cell r="B1510" t="str">
            <v>GOSPODARSTWO ROLNE KRZYSZTOF KONARZEWSKI</v>
          </cell>
          <cell r="C1510" t="str">
            <v>GR KRZYSZTOF KONARZEWSKI</v>
          </cell>
          <cell r="D1510" t="str">
            <v>UŚCIANEK DĘBIANKA</v>
          </cell>
          <cell r="F1510">
            <v>22</v>
          </cell>
          <cell r="G1510" t="str">
            <v>SZULBORZE WIELKIE</v>
          </cell>
          <cell r="H1510">
            <v>7324</v>
          </cell>
          <cell r="I1510">
            <v>4</v>
          </cell>
          <cell r="J1510" t="str">
            <v>07-324</v>
          </cell>
          <cell r="L1510" t="str">
            <v>anna.godlewska.91@gmail.com</v>
          </cell>
          <cell r="M1510" t="str">
            <v>759-171-94-35</v>
          </cell>
        </row>
        <row r="1511">
          <cell r="A1511" t="str">
            <v>01-54581</v>
          </cell>
          <cell r="B1511" t="str">
            <v>BERNABIUK BOGUSŁAW</v>
          </cell>
          <cell r="C1511" t="str">
            <v>BERNABIUK BOGUSŁAW</v>
          </cell>
          <cell r="D1511" t="str">
            <v>KRUPY</v>
          </cell>
          <cell r="F1511">
            <v>7</v>
          </cell>
          <cell r="G1511" t="str">
            <v>KOSÓW LACKI</v>
          </cell>
          <cell r="H1511">
            <v>8330</v>
          </cell>
          <cell r="I1511">
            <v>4</v>
          </cell>
          <cell r="J1511" t="str">
            <v>08-330</v>
          </cell>
          <cell r="L1511" t="str">
            <v>ngerta@interia.pl</v>
          </cell>
          <cell r="M1511" t="str">
            <v>823-149-36-85</v>
          </cell>
        </row>
        <row r="1512">
          <cell r="A1512" t="str">
            <v>01-54591</v>
          </cell>
          <cell r="B1512" t="str">
            <v>GAŁĄZKA JAN</v>
          </cell>
          <cell r="C1512" t="str">
            <v>GAŁĄZKA JAN</v>
          </cell>
          <cell r="D1512" t="str">
            <v>WÓLKA OSTROŻEŃSKA</v>
          </cell>
          <cell r="F1512">
            <v>64</v>
          </cell>
          <cell r="G1512" t="str">
            <v>GÓRZNO</v>
          </cell>
          <cell r="H1512">
            <v>8404</v>
          </cell>
          <cell r="I1512">
            <v>4</v>
          </cell>
          <cell r="J1512" t="str">
            <v>08-404</v>
          </cell>
          <cell r="L1512" t="str">
            <v>k.duszczyk@pfhb.pl</v>
          </cell>
          <cell r="M1512" t="str">
            <v>826-183-92-66</v>
          </cell>
        </row>
        <row r="1513">
          <cell r="A1513" t="str">
            <v>01-54621</v>
          </cell>
          <cell r="B1513" t="str">
            <v>GOSPODARSTWO ROLNE ADAM MOCEK</v>
          </cell>
          <cell r="C1513" t="str">
            <v>GR ADAM MOCEK</v>
          </cell>
          <cell r="D1513" t="str">
            <v>DOBRZANKOWO</v>
          </cell>
          <cell r="F1513">
            <v>101</v>
          </cell>
          <cell r="G1513" t="str">
            <v>PRZASNYSZ</v>
          </cell>
          <cell r="H1513">
            <v>6300</v>
          </cell>
          <cell r="I1513">
            <v>4</v>
          </cell>
          <cell r="J1513" t="str">
            <v>06-300</v>
          </cell>
          <cell r="L1513" t="str">
            <v>adammocek67@gmail.com</v>
          </cell>
          <cell r="M1513" t="str">
            <v>761-103-41-44</v>
          </cell>
        </row>
        <row r="1514">
          <cell r="A1514" t="str">
            <v>01-54641</v>
          </cell>
          <cell r="B1514" t="str">
            <v>GOSPODARSTWO ROLNE ŁADA WALDEMAR</v>
          </cell>
          <cell r="C1514" t="str">
            <v>GR ŁADA WALDEMAR</v>
          </cell>
          <cell r="D1514" t="str">
            <v>ŁADY MANS</v>
          </cell>
          <cell r="F1514">
            <v>4</v>
          </cell>
          <cell r="G1514" t="str">
            <v>CZERWIN</v>
          </cell>
          <cell r="H1514">
            <v>7407</v>
          </cell>
          <cell r="I1514">
            <v>4</v>
          </cell>
          <cell r="J1514" t="str">
            <v>07-407</v>
          </cell>
          <cell r="M1514" t="str">
            <v>759-141-73-26</v>
          </cell>
        </row>
        <row r="1515">
          <cell r="A1515" t="str">
            <v>01-54651</v>
          </cell>
          <cell r="B1515" t="str">
            <v>GOSPODARSTWO ROLNE ZDZISŁAW TERLIKOWSKI</v>
          </cell>
          <cell r="C1515" t="str">
            <v>GR TERLIKOWSKI ZDZISŁAW</v>
          </cell>
          <cell r="D1515" t="str">
            <v>RABĘDY</v>
          </cell>
          <cell r="F1515">
            <v>14</v>
          </cell>
          <cell r="G1515" t="str">
            <v>STARY LUBOTYŃ</v>
          </cell>
          <cell r="H1515">
            <v>7303</v>
          </cell>
          <cell r="I1515">
            <v>4</v>
          </cell>
          <cell r="J1515" t="str">
            <v>07-303</v>
          </cell>
          <cell r="L1515" t="str">
            <v>klaudias@wp.pl</v>
          </cell>
          <cell r="M1515" t="str">
            <v>759-149-09-84</v>
          </cell>
        </row>
        <row r="1516">
          <cell r="A1516" t="str">
            <v>01-54661</v>
          </cell>
          <cell r="B1516" t="str">
            <v>GOSPODARSTWO ROLNE TADEUSZ NOWAKOWSKI</v>
          </cell>
          <cell r="C1516" t="str">
            <v>GR TADEUSZ NOWAKOWSKI</v>
          </cell>
          <cell r="D1516" t="str">
            <v>CHRZCZONY</v>
          </cell>
          <cell r="F1516">
            <v>10</v>
          </cell>
          <cell r="G1516" t="str">
            <v>TROSZYN</v>
          </cell>
          <cell r="H1516">
            <v>7405</v>
          </cell>
          <cell r="I1516">
            <v>4</v>
          </cell>
          <cell r="J1516" t="str">
            <v>07-405</v>
          </cell>
          <cell r="K1516" t="str">
            <v>29/ 767-13-18</v>
          </cell>
          <cell r="L1516" t="str">
            <v>nowaknowy@interia.pl</v>
          </cell>
          <cell r="M1516" t="str">
            <v>758-194-40-47</v>
          </cell>
        </row>
        <row r="1517">
          <cell r="A1517" t="str">
            <v>01-54671</v>
          </cell>
          <cell r="B1517" t="str">
            <v>GOSPODARSTWO ROLNE KUMIŃSKI BOGDAN JAN</v>
          </cell>
          <cell r="C1517" t="str">
            <v>GR KUMIŃSKI BOGDAN JAN</v>
          </cell>
          <cell r="D1517" t="str">
            <v>MALINOWO STARE</v>
          </cell>
          <cell r="F1517">
            <v>4</v>
          </cell>
          <cell r="G1517" t="str">
            <v>CZERWIN</v>
          </cell>
          <cell r="H1517">
            <v>7407</v>
          </cell>
          <cell r="I1517">
            <v>4</v>
          </cell>
          <cell r="J1517" t="str">
            <v>07-407</v>
          </cell>
          <cell r="L1517" t="str">
            <v>marzenakuminska@wp.pl</v>
          </cell>
          <cell r="M1517" t="str">
            <v>759-141-67-17</v>
          </cell>
        </row>
        <row r="1518">
          <cell r="A1518" t="str">
            <v>01-54681</v>
          </cell>
          <cell r="B1518" t="str">
            <v>GOSPODARSTWO ROLNE BOROWSKI ZBIGNIEW GRZEGORZ</v>
          </cell>
          <cell r="C1518" t="str">
            <v>GR BOROWSKI ZBIGNIEW GRZEGORZ</v>
          </cell>
          <cell r="D1518" t="str">
            <v>MONIOCHY</v>
          </cell>
          <cell r="F1518" t="str">
            <v>22A</v>
          </cell>
          <cell r="G1518" t="str">
            <v>GŁOWACZÓW</v>
          </cell>
          <cell r="H1518">
            <v>26903</v>
          </cell>
          <cell r="I1518">
            <v>5</v>
          </cell>
          <cell r="J1518" t="str">
            <v>26-903</v>
          </cell>
          <cell r="L1518" t="str">
            <v>oczko58zbyszek@wp.pl</v>
          </cell>
          <cell r="M1518" t="str">
            <v>812-185-61-58</v>
          </cell>
        </row>
        <row r="1519">
          <cell r="A1519" t="str">
            <v>01-54691</v>
          </cell>
          <cell r="B1519" t="str">
            <v>WIELGÓRSKI ANDRZEJ</v>
          </cell>
          <cell r="C1519" t="str">
            <v>WIELGÓRSKI ANDRZEJ</v>
          </cell>
          <cell r="D1519" t="str">
            <v>RADZIKÓW WIELKI</v>
          </cell>
          <cell r="F1519">
            <v>2</v>
          </cell>
          <cell r="G1519" t="str">
            <v>MORDY</v>
          </cell>
          <cell r="H1519">
            <v>8140</v>
          </cell>
          <cell r="I1519">
            <v>4</v>
          </cell>
          <cell r="J1519" t="str">
            <v>08-140</v>
          </cell>
          <cell r="L1519" t="str">
            <v>mleczna.zagroda@wp.pl</v>
          </cell>
          <cell r="M1519" t="str">
            <v>821-225-91-55</v>
          </cell>
        </row>
        <row r="1520">
          <cell r="A1520" t="str">
            <v>01-54701</v>
          </cell>
          <cell r="B1520" t="str">
            <v>GOSPODARSTWO ROLNE CZARNOCKI KRZYSZTOF ADAM</v>
          </cell>
          <cell r="C1520" t="str">
            <v>GR CZARNOCKI KRZYSZTOF ADAM</v>
          </cell>
          <cell r="D1520" t="str">
            <v>CZARNOTY</v>
          </cell>
          <cell r="F1520">
            <v>14</v>
          </cell>
          <cell r="G1520" t="str">
            <v>PAPROTNIA</v>
          </cell>
          <cell r="H1520">
            <v>8107</v>
          </cell>
          <cell r="I1520">
            <v>4</v>
          </cell>
          <cell r="J1520" t="str">
            <v>08-107</v>
          </cell>
          <cell r="L1520" t="str">
            <v>kristo5@op.pl</v>
          </cell>
          <cell r="M1520" t="str">
            <v>821-197-16-73</v>
          </cell>
        </row>
        <row r="1521">
          <cell r="A1521" t="str">
            <v>01-54711</v>
          </cell>
          <cell r="B1521" t="str">
            <v>ANDRZEJ TYBOROWSKI GOSPODARSTWO ROLNE</v>
          </cell>
          <cell r="C1521" t="str">
            <v>GR ANDRZEJ TYBOROWSKI</v>
          </cell>
          <cell r="D1521" t="str">
            <v>MILEWO ŁOSIE</v>
          </cell>
          <cell r="F1521" t="str">
            <v>13 A</v>
          </cell>
          <cell r="G1521" t="str">
            <v>TROSZYN</v>
          </cell>
          <cell r="H1521">
            <v>7405</v>
          </cell>
          <cell r="I1521">
            <v>4</v>
          </cell>
          <cell r="J1521" t="str">
            <v>07-405</v>
          </cell>
          <cell r="L1521" t="str">
            <v>atyborowski@o2.pl</v>
          </cell>
          <cell r="M1521" t="str">
            <v>758-190-20-37</v>
          </cell>
        </row>
        <row r="1522">
          <cell r="A1522" t="str">
            <v>01-54731</v>
          </cell>
          <cell r="B1522" t="str">
            <v>GOSPODARSTWO ROLNE EWA PREKIEL</v>
          </cell>
          <cell r="C1522" t="str">
            <v>GR EWA PREKIEL</v>
          </cell>
          <cell r="D1522" t="str">
            <v>KOBYLAKI KORYSZE</v>
          </cell>
          <cell r="F1522">
            <v>13</v>
          </cell>
          <cell r="G1522" t="str">
            <v>JEDNOROŻEC</v>
          </cell>
          <cell r="H1522">
            <v>6323</v>
          </cell>
          <cell r="I1522">
            <v>4</v>
          </cell>
          <cell r="J1522" t="str">
            <v>06-323</v>
          </cell>
          <cell r="L1522" t="str">
            <v>w.rzewnicki@wp.pl</v>
          </cell>
          <cell r="M1522" t="str">
            <v>761-143-98-75</v>
          </cell>
        </row>
        <row r="1523">
          <cell r="A1523" t="str">
            <v>01-54751</v>
          </cell>
          <cell r="B1523" t="str">
            <v>CHOROŚ ARTUR</v>
          </cell>
          <cell r="C1523" t="str">
            <v>CHOROŚ ARTUR</v>
          </cell>
          <cell r="D1523" t="str">
            <v>BARTODZIEJE</v>
          </cell>
          <cell r="F1523">
            <v>82</v>
          </cell>
          <cell r="G1523" t="str">
            <v>TCZÓW</v>
          </cell>
          <cell r="H1523">
            <v>26706</v>
          </cell>
          <cell r="I1523">
            <v>5</v>
          </cell>
          <cell r="J1523" t="str">
            <v>26-706</v>
          </cell>
          <cell r="L1523" t="str">
            <v>artek148@o2.pl</v>
          </cell>
          <cell r="M1523" t="str">
            <v>811-175-33-27</v>
          </cell>
        </row>
        <row r="1524">
          <cell r="A1524" t="str">
            <v>01-54771</v>
          </cell>
          <cell r="B1524" t="str">
            <v>KACZMARCZYK GRZEGORZ</v>
          </cell>
          <cell r="C1524" t="str">
            <v>KACZMARCZYK GRZEGORZ</v>
          </cell>
          <cell r="D1524" t="str">
            <v>JAŹWINY</v>
          </cell>
          <cell r="F1524">
            <v>34</v>
          </cell>
          <cell r="G1524" t="str">
            <v>BOROWIE</v>
          </cell>
          <cell r="H1524">
            <v>8412</v>
          </cell>
          <cell r="I1524">
            <v>4</v>
          </cell>
          <cell r="J1524" t="str">
            <v>08-412</v>
          </cell>
          <cell r="M1524" t="str">
            <v>826-149-23-19</v>
          </cell>
        </row>
        <row r="1525">
          <cell r="A1525" t="str">
            <v>01-54781</v>
          </cell>
          <cell r="B1525" t="str">
            <v>KAPCIAK GRZEGORZ</v>
          </cell>
          <cell r="C1525" t="str">
            <v>KAPCIAK GRZEGORZ</v>
          </cell>
          <cell r="D1525" t="str">
            <v>CIEPIELÓW KOLONIA</v>
          </cell>
          <cell r="F1525">
            <v>33</v>
          </cell>
          <cell r="G1525" t="str">
            <v>CIEPIELÓW</v>
          </cell>
          <cell r="H1525">
            <v>27310</v>
          </cell>
          <cell r="I1525">
            <v>5</v>
          </cell>
          <cell r="J1525" t="str">
            <v>27-310</v>
          </cell>
          <cell r="L1525" t="str">
            <v>ilonka291290@buziaczek.pl</v>
          </cell>
          <cell r="M1525" t="str">
            <v>811-116-41-11</v>
          </cell>
        </row>
        <row r="1526">
          <cell r="A1526" t="str">
            <v>01-54791</v>
          </cell>
          <cell r="B1526" t="str">
            <v>GOSPODARSTWO ROLNO-HODOWLANE JACEK SIENICKI</v>
          </cell>
          <cell r="C1526" t="str">
            <v>GR-H JACEK SIENICKI</v>
          </cell>
          <cell r="D1526" t="str">
            <v>BIAŁE- KWACZOŁY</v>
          </cell>
          <cell r="F1526">
            <v>35</v>
          </cell>
          <cell r="G1526" t="str">
            <v>BOGUTY PIANKI</v>
          </cell>
          <cell r="H1526">
            <v>7325</v>
          </cell>
          <cell r="I1526">
            <v>4</v>
          </cell>
          <cell r="J1526" t="str">
            <v>07-325</v>
          </cell>
          <cell r="L1526" t="str">
            <v>maniek1100@vp.pl</v>
          </cell>
          <cell r="M1526" t="str">
            <v>723-107-71-99</v>
          </cell>
        </row>
        <row r="1527">
          <cell r="A1527" t="str">
            <v>01-54811</v>
          </cell>
          <cell r="B1527" t="str">
            <v>BARAN ROBERT</v>
          </cell>
          <cell r="C1527" t="str">
            <v>BARAN ROBERT</v>
          </cell>
          <cell r="D1527" t="str">
            <v>FILIPÓWKA</v>
          </cell>
          <cell r="F1527">
            <v>27</v>
          </cell>
          <cell r="G1527" t="str">
            <v>BOROWIE</v>
          </cell>
          <cell r="H1527">
            <v>8412</v>
          </cell>
          <cell r="I1527">
            <v>4</v>
          </cell>
          <cell r="J1527" t="str">
            <v>08-412</v>
          </cell>
          <cell r="K1527">
            <v>256859575</v>
          </cell>
          <cell r="L1527" t="str">
            <v>robertbaran16@wp.pl</v>
          </cell>
        </row>
        <row r="1528">
          <cell r="A1528" t="str">
            <v>01-54821</v>
          </cell>
          <cell r="B1528" t="str">
            <v>LELENIEWSKI JANUSZ</v>
          </cell>
          <cell r="C1528" t="str">
            <v>LELENIEWSKI JANUSZ</v>
          </cell>
          <cell r="D1528" t="str">
            <v>GOSTKOWO</v>
          </cell>
          <cell r="F1528">
            <v>43</v>
          </cell>
          <cell r="G1528" t="str">
            <v>PRZASNYSZ</v>
          </cell>
          <cell r="H1528">
            <v>6300</v>
          </cell>
          <cell r="I1528">
            <v>4</v>
          </cell>
          <cell r="J1528" t="str">
            <v>06-300</v>
          </cell>
          <cell r="L1528" t="str">
            <v>bmagda@wp.pl</v>
          </cell>
          <cell r="M1528" t="str">
            <v>761-136-86-61</v>
          </cell>
        </row>
        <row r="1529">
          <cell r="A1529" t="str">
            <v>01-54831</v>
          </cell>
          <cell r="B1529" t="str">
            <v>GOSPODARSTWO ROLNE TOMCZYK JUSTYNA</v>
          </cell>
          <cell r="C1529" t="str">
            <v>GR TOMCZYK JUSTYNA</v>
          </cell>
          <cell r="D1529" t="str">
            <v>KOLONIA KUŹNIA</v>
          </cell>
          <cell r="F1529">
            <v>9</v>
          </cell>
          <cell r="G1529" t="str">
            <v>JASTRZĄB</v>
          </cell>
          <cell r="H1529">
            <v>26502</v>
          </cell>
          <cell r="I1529">
            <v>5</v>
          </cell>
          <cell r="J1529" t="str">
            <v>26-502</v>
          </cell>
          <cell r="K1529">
            <v>486284734</v>
          </cell>
          <cell r="L1529" t="str">
            <v>justyna_2102@op.pl</v>
          </cell>
          <cell r="M1529" t="str">
            <v>799-107-71-53</v>
          </cell>
        </row>
        <row r="1530">
          <cell r="A1530" t="str">
            <v>01-54851</v>
          </cell>
          <cell r="B1530" t="str">
            <v>DARIUSZ KOWALSKI</v>
          </cell>
          <cell r="C1530" t="str">
            <v>DARIUSZ KOWALSKI</v>
          </cell>
          <cell r="D1530" t="str">
            <v>BOJANOWO</v>
          </cell>
          <cell r="F1530">
            <v>28</v>
          </cell>
          <cell r="G1530" t="str">
            <v>RADZANÓW</v>
          </cell>
          <cell r="H1530">
            <v>6540</v>
          </cell>
          <cell r="I1530">
            <v>4</v>
          </cell>
          <cell r="J1530" t="str">
            <v>06-540</v>
          </cell>
          <cell r="L1530" t="str">
            <v>adrian_kowalsk@wp.pl</v>
          </cell>
          <cell r="M1530" t="str">
            <v>569-167-27-90</v>
          </cell>
        </row>
        <row r="1531">
          <cell r="A1531" t="str">
            <v>01-54871</v>
          </cell>
          <cell r="B1531" t="str">
            <v>GOSPODARSTWO ROLNE TABAKA GRZEGORZ</v>
          </cell>
          <cell r="C1531" t="str">
            <v>GR TABAKA GRZEGORZ</v>
          </cell>
          <cell r="D1531" t="str">
            <v>CIERPIĘTA</v>
          </cell>
          <cell r="F1531">
            <v>1</v>
          </cell>
          <cell r="G1531" t="str">
            <v>BARANOWO</v>
          </cell>
          <cell r="H1531">
            <v>6320</v>
          </cell>
          <cell r="I1531">
            <v>4</v>
          </cell>
          <cell r="J1531" t="str">
            <v>06-320</v>
          </cell>
          <cell r="L1531" t="str">
            <v>tabakagrzes@gmail.com</v>
          </cell>
          <cell r="M1531">
            <v>7582357671</v>
          </cell>
        </row>
        <row r="1532">
          <cell r="A1532" t="str">
            <v>01-54931</v>
          </cell>
          <cell r="B1532" t="str">
            <v>GRABOWSKI TOMASZ</v>
          </cell>
          <cell r="C1532" t="str">
            <v>GRABOWSKI TOMASZ</v>
          </cell>
          <cell r="D1532" t="str">
            <v>PERZANKI-BOREK</v>
          </cell>
          <cell r="F1532">
            <v>2</v>
          </cell>
          <cell r="G1532" t="str">
            <v>KRASNOSIELC</v>
          </cell>
          <cell r="H1532">
            <v>6212</v>
          </cell>
          <cell r="I1532">
            <v>4</v>
          </cell>
          <cell r="J1532" t="str">
            <v>06-212</v>
          </cell>
          <cell r="L1532" t="str">
            <v>edygrabowska@wp.pl</v>
          </cell>
          <cell r="M1532" t="str">
            <v>757-138-76-80</v>
          </cell>
        </row>
        <row r="1533">
          <cell r="A1533" t="str">
            <v>01-54951</v>
          </cell>
          <cell r="B1533" t="str">
            <v>SYLWESTER BOJARSKI</v>
          </cell>
          <cell r="C1533" t="str">
            <v>SYLWESTER BOJARSKI</v>
          </cell>
          <cell r="D1533" t="str">
            <v>STARA WIEŚ DRUGA</v>
          </cell>
          <cell r="F1533">
            <v>10</v>
          </cell>
          <cell r="G1533" t="str">
            <v>KOŁBIEL</v>
          </cell>
          <cell r="H1533">
            <v>5340</v>
          </cell>
          <cell r="I1533">
            <v>4</v>
          </cell>
          <cell r="J1533" t="str">
            <v>05-340</v>
          </cell>
          <cell r="L1533" t="str">
            <v>SBOJARSKA1@WP.PL</v>
          </cell>
          <cell r="M1533" t="str">
            <v>822-143-52-55</v>
          </cell>
        </row>
        <row r="1534">
          <cell r="A1534" t="str">
            <v>01-54961</v>
          </cell>
          <cell r="B1534" t="str">
            <v>MARZENA TYBOROWSKA</v>
          </cell>
          <cell r="C1534" t="str">
            <v>MARZENA TYBOROWSKA</v>
          </cell>
          <cell r="D1534" t="str">
            <v>STARA RUSKOŁĘKA</v>
          </cell>
          <cell r="F1534">
            <v>11</v>
          </cell>
          <cell r="G1534" t="str">
            <v>ANDRZEJEWO</v>
          </cell>
          <cell r="H1534">
            <v>7305</v>
          </cell>
          <cell r="I1534">
            <v>4</v>
          </cell>
          <cell r="J1534" t="str">
            <v>07-305</v>
          </cell>
          <cell r="L1534" t="str">
            <v>marzena734@onet.pl</v>
          </cell>
          <cell r="M1534" t="str">
            <v>723-112-78-10</v>
          </cell>
        </row>
        <row r="1535">
          <cell r="A1535" t="str">
            <v>01-54971</v>
          </cell>
          <cell r="B1535" t="str">
            <v>GOSPODARSTWO ROLNE TOPA ZBIGNIEW</v>
          </cell>
          <cell r="C1535" t="str">
            <v>GR TOPA ZBIGNIEW</v>
          </cell>
          <cell r="D1535" t="str">
            <v>SUROWE</v>
          </cell>
          <cell r="F1535">
            <v>72</v>
          </cell>
          <cell r="G1535" t="str">
            <v>CZARNIA</v>
          </cell>
          <cell r="H1535">
            <v>7431</v>
          </cell>
          <cell r="I1535">
            <v>4</v>
          </cell>
          <cell r="J1535" t="str">
            <v>07-431</v>
          </cell>
          <cell r="L1535" t="str">
            <v>MARZENA_TOPA@WP.PL</v>
          </cell>
          <cell r="M1535" t="str">
            <v>758-211-66-25</v>
          </cell>
        </row>
        <row r="1536">
          <cell r="A1536" t="str">
            <v>01-54981</v>
          </cell>
          <cell r="B1536" t="str">
            <v>ANTOSZEWSKI TOMASZ</v>
          </cell>
          <cell r="C1536" t="str">
            <v>ANTOSZEWSKI TOMASZ</v>
          </cell>
          <cell r="D1536" t="str">
            <v>OLSZEWKA</v>
          </cell>
          <cell r="F1536">
            <v>34</v>
          </cell>
          <cell r="G1536" t="str">
            <v>LELIS</v>
          </cell>
          <cell r="H1536">
            <v>7402</v>
          </cell>
          <cell r="I1536">
            <v>4</v>
          </cell>
          <cell r="J1536" t="str">
            <v>07-402</v>
          </cell>
          <cell r="L1536" t="str">
            <v>t-antoszewski@wp.pl</v>
          </cell>
          <cell r="M1536" t="str">
            <v>758-199-25-20</v>
          </cell>
        </row>
        <row r="1537">
          <cell r="A1537" t="str">
            <v>01-54991</v>
          </cell>
          <cell r="B1537" t="str">
            <v>OLEWNICZAK JERZY</v>
          </cell>
          <cell r="C1537" t="str">
            <v>OLEWNICZAK JERZY</v>
          </cell>
          <cell r="D1537" t="str">
            <v>AUGUSTOWO</v>
          </cell>
          <cell r="F1537">
            <v>7</v>
          </cell>
          <cell r="G1537" t="str">
            <v>STRZEGOWO</v>
          </cell>
          <cell r="H1537">
            <v>6445</v>
          </cell>
          <cell r="I1537">
            <v>4</v>
          </cell>
          <cell r="J1537" t="str">
            <v>06-445</v>
          </cell>
          <cell r="L1537" t="str">
            <v>kolej3@op.pl</v>
          </cell>
          <cell r="M1537" t="str">
            <v>569-112-22-10</v>
          </cell>
        </row>
        <row r="1538">
          <cell r="A1538" t="str">
            <v>01-55011</v>
          </cell>
          <cell r="B1538" t="str">
            <v>GOSPODARSTWO ROLNE MAREK KAMIŃSKI</v>
          </cell>
          <cell r="C1538" t="str">
            <v>GR MAREK KAMIŃSKI</v>
          </cell>
          <cell r="D1538" t="str">
            <v>TYMIANKI ADAMY</v>
          </cell>
          <cell r="F1538">
            <v>13</v>
          </cell>
          <cell r="G1538" t="str">
            <v>BOGUTY -PIANKI</v>
          </cell>
          <cell r="H1538">
            <v>7325</v>
          </cell>
          <cell r="I1538">
            <v>4</v>
          </cell>
          <cell r="J1538" t="str">
            <v>07-325</v>
          </cell>
          <cell r="L1538" t="str">
            <v>MAREKAM@INTERIA.PL</v>
          </cell>
          <cell r="M1538" t="str">
            <v>759-17-28-173</v>
          </cell>
        </row>
        <row r="1539">
          <cell r="A1539" t="str">
            <v>01-55031</v>
          </cell>
          <cell r="B1539" t="str">
            <v>PAWEŁ ZEMŁA</v>
          </cell>
          <cell r="C1539" t="str">
            <v>PAWEŁ ZEMŁA</v>
          </cell>
          <cell r="D1539" t="str">
            <v>ZEMŁY</v>
          </cell>
          <cell r="F1539">
            <v>2</v>
          </cell>
          <cell r="G1539" t="str">
            <v>MOKOBODY</v>
          </cell>
          <cell r="H1539">
            <v>8124</v>
          </cell>
          <cell r="I1539">
            <v>4</v>
          </cell>
          <cell r="J1539" t="str">
            <v>08-124</v>
          </cell>
          <cell r="L1539" t="str">
            <v>pawel.zemla@onet.pl</v>
          </cell>
          <cell r="M1539" t="str">
            <v>821-203-00-85</v>
          </cell>
        </row>
        <row r="1540">
          <cell r="A1540" t="str">
            <v>01-55041</v>
          </cell>
          <cell r="B1540" t="str">
            <v>GOSPODARSTWO ROLNE SKIBNIEWSKI JANUSZ</v>
          </cell>
          <cell r="C1540" t="str">
            <v>GR SKIBNIEWSKI JANUSZ</v>
          </cell>
          <cell r="D1540" t="str">
            <v>SKIBNIEW-PODAWCE</v>
          </cell>
          <cell r="E1540" t="str">
            <v>LEŚNA</v>
          </cell>
          <cell r="F1540">
            <v>31</v>
          </cell>
          <cell r="G1540" t="str">
            <v>SOKOŁÓW PODLASKI</v>
          </cell>
          <cell r="H1540">
            <v>8300</v>
          </cell>
          <cell r="I1540">
            <v>4</v>
          </cell>
          <cell r="J1540" t="str">
            <v>08-300</v>
          </cell>
          <cell r="L1540" t="str">
            <v>beatas1@poczta.onet.eu</v>
          </cell>
          <cell r="M1540" t="str">
            <v>823-101-21-77</v>
          </cell>
        </row>
        <row r="1541">
          <cell r="A1541" t="str">
            <v>01-55051</v>
          </cell>
          <cell r="B1541" t="str">
            <v>SIEJK ROMAN</v>
          </cell>
          <cell r="C1541" t="str">
            <v>SIEJK ROMAN</v>
          </cell>
          <cell r="D1541" t="str">
            <v>MIANOWO</v>
          </cell>
          <cell r="F1541">
            <v>13</v>
          </cell>
          <cell r="G1541" t="str">
            <v>ANDRZEJEWO</v>
          </cell>
          <cell r="H1541">
            <v>7305</v>
          </cell>
          <cell r="I1541">
            <v>4</v>
          </cell>
          <cell r="J1541" t="str">
            <v>07-305</v>
          </cell>
          <cell r="M1541" t="str">
            <v>759-148-78-06</v>
          </cell>
        </row>
        <row r="1542">
          <cell r="A1542" t="str">
            <v>01-55091</v>
          </cell>
          <cell r="B1542" t="str">
            <v>KWIATKOWSKI ROBERT</v>
          </cell>
          <cell r="C1542" t="str">
            <v>KWIATKOWSKI ROBERT</v>
          </cell>
          <cell r="D1542" t="str">
            <v>GOŁEŁĄKI</v>
          </cell>
          <cell r="F1542">
            <v>20</v>
          </cell>
          <cell r="G1542" t="str">
            <v>LATOWICZ</v>
          </cell>
          <cell r="H1542">
            <v>5334</v>
          </cell>
          <cell r="I1542">
            <v>4</v>
          </cell>
          <cell r="J1542" t="str">
            <v>05-334</v>
          </cell>
          <cell r="M1542" t="str">
            <v>822-114-21-22</v>
          </cell>
        </row>
        <row r="1543">
          <cell r="A1543" t="str">
            <v>01-55111</v>
          </cell>
          <cell r="B1543" t="str">
            <v>GUTOWSKA IRENA AGNIESZKA</v>
          </cell>
          <cell r="C1543" t="str">
            <v>GUTOWSKA IRENA AGNIESZKA</v>
          </cell>
          <cell r="D1543" t="str">
            <v>ZAMOŚĆ</v>
          </cell>
          <cell r="G1543" t="str">
            <v>SYPNIEWO</v>
          </cell>
          <cell r="H1543">
            <v>6213</v>
          </cell>
          <cell r="I1543">
            <v>4</v>
          </cell>
          <cell r="J1543" t="str">
            <v>06-213</v>
          </cell>
          <cell r="L1543" t="str">
            <v>jacek_gutowski@wp.pl</v>
          </cell>
          <cell r="M1543" t="str">
            <v>757-134-24-18</v>
          </cell>
        </row>
        <row r="1544">
          <cell r="A1544" t="str">
            <v>01-55121</v>
          </cell>
          <cell r="B1544" t="str">
            <v>GOSPODARSTWO ROLNE DEPTUŁA STANISŁAW</v>
          </cell>
          <cell r="C1544" t="str">
            <v>GR DEPTUŁA STANISŁAW</v>
          </cell>
          <cell r="D1544" t="str">
            <v>GLINKI</v>
          </cell>
          <cell r="F1544">
            <v>2</v>
          </cell>
          <cell r="G1544" t="str">
            <v>BARANOWO</v>
          </cell>
          <cell r="H1544">
            <v>6320</v>
          </cell>
          <cell r="I1544">
            <v>4</v>
          </cell>
          <cell r="J1544" t="str">
            <v>06-320</v>
          </cell>
          <cell r="L1544" t="str">
            <v>teresa-deptula@wp.pl</v>
          </cell>
          <cell r="M1544" t="str">
            <v>758-194-35-56</v>
          </cell>
        </row>
        <row r="1545">
          <cell r="A1545" t="str">
            <v>01-55151</v>
          </cell>
          <cell r="B1545" t="str">
            <v>GÓRKA ZBIGNIEW</v>
          </cell>
          <cell r="C1545" t="str">
            <v>GÓRKA ZBIGNIEW</v>
          </cell>
          <cell r="D1545" t="str">
            <v>GRABINA</v>
          </cell>
          <cell r="F1545">
            <v>19</v>
          </cell>
          <cell r="G1545" t="str">
            <v>ŁASKARZEW</v>
          </cell>
          <cell r="H1545">
            <v>8450</v>
          </cell>
          <cell r="I1545">
            <v>4</v>
          </cell>
          <cell r="J1545" t="str">
            <v>08-450</v>
          </cell>
          <cell r="L1545" t="str">
            <v>aneta.gorka@tutanota.com</v>
          </cell>
          <cell r="M1545" t="str">
            <v>826-000-91-95</v>
          </cell>
        </row>
        <row r="1546">
          <cell r="A1546" t="str">
            <v>01-55161</v>
          </cell>
          <cell r="B1546" t="str">
            <v>GUTOWSKI GRZEGORZ JAN</v>
          </cell>
          <cell r="C1546" t="str">
            <v>GUTOWSKI GRZEGORZ JAN</v>
          </cell>
          <cell r="D1546" t="str">
            <v>SYBERIA</v>
          </cell>
          <cell r="F1546">
            <v>7</v>
          </cell>
          <cell r="G1546" t="str">
            <v>STRZEGOWO</v>
          </cell>
          <cell r="H1546">
            <v>6445</v>
          </cell>
          <cell r="I1546">
            <v>4</v>
          </cell>
          <cell r="J1546" t="str">
            <v>06-445</v>
          </cell>
          <cell r="L1546" t="str">
            <v>dami504071775@gmail.com</v>
          </cell>
          <cell r="M1546" t="str">
            <v>569-159-31-45</v>
          </cell>
        </row>
        <row r="1547">
          <cell r="A1547" t="str">
            <v>01-55191</v>
          </cell>
          <cell r="B1547" t="str">
            <v>PODBIELSKI KONRAD</v>
          </cell>
          <cell r="C1547" t="str">
            <v>PODBIELSKI KONRAD</v>
          </cell>
          <cell r="D1547" t="str">
            <v>BOBIN</v>
          </cell>
          <cell r="F1547">
            <v>11</v>
          </cell>
          <cell r="G1547" t="str">
            <v>CZERWIN</v>
          </cell>
          <cell r="H1547">
            <v>7407</v>
          </cell>
          <cell r="I1547">
            <v>4</v>
          </cell>
          <cell r="J1547" t="str">
            <v>07-407</v>
          </cell>
          <cell r="L1547" t="str">
            <v>adam.podbielski77@gmail.com</v>
          </cell>
        </row>
        <row r="1548">
          <cell r="A1548" t="str">
            <v>01-55201</v>
          </cell>
          <cell r="B1548" t="str">
            <v>ZADROŻNY JAN</v>
          </cell>
          <cell r="C1548" t="str">
            <v>ZADROŻNY JAN</v>
          </cell>
          <cell r="D1548" t="str">
            <v>KADZIDŁO</v>
          </cell>
          <cell r="F1548">
            <v>114</v>
          </cell>
          <cell r="G1548" t="str">
            <v>KADZIDŁO</v>
          </cell>
          <cell r="H1548">
            <v>7420</v>
          </cell>
          <cell r="I1548">
            <v>4</v>
          </cell>
          <cell r="J1548" t="str">
            <v>07-420</v>
          </cell>
          <cell r="L1548" t="str">
            <v>azadrozna6@gmail.com</v>
          </cell>
          <cell r="M1548" t="str">
            <v>758-135-52-85</v>
          </cell>
        </row>
        <row r="1549">
          <cell r="A1549" t="str">
            <v>01-55211</v>
          </cell>
          <cell r="B1549" t="str">
            <v>STANISŁAW POGONOWSKI</v>
          </cell>
          <cell r="C1549" t="str">
            <v>STANISŁAW POGONOWSKI</v>
          </cell>
          <cell r="D1549" t="str">
            <v>POGONÓW</v>
          </cell>
          <cell r="F1549">
            <v>14</v>
          </cell>
          <cell r="G1549" t="str">
            <v>ZBUCZYN</v>
          </cell>
          <cell r="H1549">
            <v>8106</v>
          </cell>
          <cell r="I1549">
            <v>4</v>
          </cell>
          <cell r="J1549" t="str">
            <v>08-106</v>
          </cell>
          <cell r="L1549" t="str">
            <v>pogonowski13@wp.pl</v>
          </cell>
          <cell r="M1549" t="str">
            <v>821-195-80-46</v>
          </cell>
        </row>
        <row r="1550">
          <cell r="A1550" t="str">
            <v>01-55221</v>
          </cell>
          <cell r="B1550" t="str">
            <v>GOSPODARSTWO ROLNO-HODOWLANE STANISŁAW ZAWISTOWSKI</v>
          </cell>
          <cell r="C1550" t="str">
            <v>GR-H STANISŁAW ZAWISTOWSKI</v>
          </cell>
          <cell r="D1550" t="str">
            <v>ZAŁUSKI LIPNIEWO</v>
          </cell>
          <cell r="F1550">
            <v>15</v>
          </cell>
          <cell r="G1550" t="str">
            <v>ANDRZEJEWO</v>
          </cell>
          <cell r="H1550">
            <v>7305</v>
          </cell>
          <cell r="I1550">
            <v>4</v>
          </cell>
          <cell r="J1550" t="str">
            <v>07-305</v>
          </cell>
          <cell r="L1550" t="str">
            <v>STANISLAW.ZAWISTOWSKI66@WP.PL</v>
          </cell>
          <cell r="M1550" t="str">
            <v>723-115-53-67</v>
          </cell>
        </row>
        <row r="1551">
          <cell r="A1551" t="str">
            <v>01-55231</v>
          </cell>
          <cell r="B1551" t="str">
            <v>ŁUKASZ WACHNIK</v>
          </cell>
          <cell r="C1551" t="str">
            <v>ŁUKASZ WACHNIK</v>
          </cell>
          <cell r="D1551" t="str">
            <v>BOGUSZKÓW</v>
          </cell>
          <cell r="F1551">
            <v>30</v>
          </cell>
          <cell r="G1551" t="str">
            <v>MAGNUSZEW</v>
          </cell>
          <cell r="H1551">
            <v>26910</v>
          </cell>
          <cell r="I1551">
            <v>5</v>
          </cell>
          <cell r="J1551" t="str">
            <v>26-910</v>
          </cell>
          <cell r="L1551" t="str">
            <v>lukasz301@onet.pl</v>
          </cell>
          <cell r="M1551" t="str">
            <v>812-184-74-90</v>
          </cell>
        </row>
        <row r="1552">
          <cell r="A1552" t="str">
            <v>01-55241</v>
          </cell>
          <cell r="B1552" t="str">
            <v>GOSPODARSTWO ROLNE JAN WILEŃSKI</v>
          </cell>
          <cell r="C1552" t="str">
            <v>GR JAN WILEŃSKI</v>
          </cell>
          <cell r="D1552" t="str">
            <v>ANDRZEJEWO</v>
          </cell>
          <cell r="E1552" t="str">
            <v>WARSZAWSKA</v>
          </cell>
          <cell r="F1552">
            <v>20</v>
          </cell>
          <cell r="G1552" t="str">
            <v>ANDRZEJEWO</v>
          </cell>
          <cell r="H1552">
            <v>7305</v>
          </cell>
          <cell r="I1552">
            <v>4</v>
          </cell>
          <cell r="J1552" t="str">
            <v>07-305</v>
          </cell>
          <cell r="L1552" t="str">
            <v>karolina_z91@wp.pl</v>
          </cell>
          <cell r="M1552" t="str">
            <v>723-10-28-427</v>
          </cell>
        </row>
        <row r="1553">
          <cell r="A1553" t="str">
            <v>01-55251</v>
          </cell>
          <cell r="B1553" t="str">
            <v>ŚLUSARCZYK KAMIL</v>
          </cell>
          <cell r="C1553" t="str">
            <v>ŚLUSARCZYK KAMIL</v>
          </cell>
          <cell r="D1553" t="str">
            <v>HUMIĘCINO ANDRYCHY</v>
          </cell>
          <cell r="F1553">
            <v>5</v>
          </cell>
          <cell r="G1553" t="str">
            <v>GRUDUSK</v>
          </cell>
          <cell r="H1553">
            <v>6460</v>
          </cell>
          <cell r="I1553">
            <v>4</v>
          </cell>
          <cell r="J1553" t="str">
            <v>06-460</v>
          </cell>
          <cell r="L1553" t="str">
            <v>lekwet@interia.eu</v>
          </cell>
        </row>
        <row r="1554">
          <cell r="A1554" t="str">
            <v>01-55261</v>
          </cell>
          <cell r="B1554" t="str">
            <v>GOSPODARSTWO ROLNE ZAŁĘSKI GRZEGORZ</v>
          </cell>
          <cell r="C1554" t="str">
            <v>GR ZAŁĘSKI GRZEGORZ</v>
          </cell>
          <cell r="D1554" t="str">
            <v>POMASKI MAŁE</v>
          </cell>
          <cell r="F1554">
            <v>8</v>
          </cell>
          <cell r="G1554" t="str">
            <v>MAKÓW MAZOWIECKI</v>
          </cell>
          <cell r="H1554">
            <v>6200</v>
          </cell>
          <cell r="I1554">
            <v>4</v>
          </cell>
          <cell r="J1554" t="str">
            <v>06-200</v>
          </cell>
          <cell r="L1554" t="str">
            <v>ag.zalescy@gmail.com</v>
          </cell>
          <cell r="M1554" t="str">
            <v>757-134-81-60</v>
          </cell>
        </row>
        <row r="1555">
          <cell r="A1555" t="str">
            <v>01-55271</v>
          </cell>
          <cell r="B1555" t="str">
            <v>GRZEGORZ ZAJĄC</v>
          </cell>
          <cell r="C1555" t="str">
            <v>GRZEGORZ ZAJĄC</v>
          </cell>
          <cell r="D1555" t="str">
            <v>POMORZE</v>
          </cell>
          <cell r="F1555">
            <v>22</v>
          </cell>
          <cell r="G1555" t="str">
            <v>OPINOGÓRA  GÓRNA</v>
          </cell>
          <cell r="H1555">
            <v>6406</v>
          </cell>
          <cell r="I1555">
            <v>4</v>
          </cell>
          <cell r="J1555" t="str">
            <v>06-406</v>
          </cell>
          <cell r="L1555" t="str">
            <v>spmkrasula@o2.pl</v>
          </cell>
          <cell r="M1555" t="str">
            <v>566-152-71-49</v>
          </cell>
        </row>
        <row r="1556">
          <cell r="A1556" t="str">
            <v>01-55281</v>
          </cell>
          <cell r="B1556" t="str">
            <v>JACKOWSKA AGATA</v>
          </cell>
          <cell r="C1556" t="str">
            <v>JACKOWSKA AGATA</v>
          </cell>
          <cell r="D1556" t="str">
            <v>GRÓDEK RZĄDOWY</v>
          </cell>
          <cell r="F1556">
            <v>30</v>
          </cell>
          <cell r="G1556" t="str">
            <v>OBRYTE</v>
          </cell>
          <cell r="H1556">
            <v>7215</v>
          </cell>
          <cell r="I1556">
            <v>4</v>
          </cell>
          <cell r="J1556" t="str">
            <v>07-215</v>
          </cell>
          <cell r="L1556" t="str">
            <v>agata.jackowska@onet.pl</v>
          </cell>
          <cell r="M1556" t="str">
            <v>568-147-95-60</v>
          </cell>
        </row>
        <row r="1557">
          <cell r="A1557" t="str">
            <v>01-55321</v>
          </cell>
          <cell r="B1557" t="str">
            <v>GOSPODARSTWO ROLNE PESZYŃSKI ANDRZEJ</v>
          </cell>
          <cell r="C1557" t="str">
            <v>GR PESZYŃSKI ANDRZEJ</v>
          </cell>
          <cell r="D1557" t="str">
            <v>DŹWIERZNO</v>
          </cell>
          <cell r="F1557">
            <v>12</v>
          </cell>
          <cell r="G1557" t="str">
            <v>BIEŻUŃ</v>
          </cell>
          <cell r="H1557">
            <v>9320</v>
          </cell>
          <cell r="I1557">
            <v>4</v>
          </cell>
          <cell r="J1557" t="str">
            <v>09-320</v>
          </cell>
          <cell r="L1557" t="str">
            <v>andrzejpeszynski@onet.pl</v>
          </cell>
          <cell r="M1557" t="str">
            <v>511-018-35-18</v>
          </cell>
        </row>
        <row r="1558">
          <cell r="A1558" t="str">
            <v>01-55331</v>
          </cell>
          <cell r="B1558" t="str">
            <v>GOSPODARSTWO ROLNE PRZEMYSŁAW KLONOWSKI</v>
          </cell>
          <cell r="C1558" t="str">
            <v>GR PRZEMYSŁAW KLONOWSKI</v>
          </cell>
          <cell r="D1558" t="str">
            <v>TOKI</v>
          </cell>
          <cell r="F1558">
            <v>1</v>
          </cell>
          <cell r="G1558" t="str">
            <v>CZERNICE BOROWE</v>
          </cell>
          <cell r="H1558">
            <v>6415</v>
          </cell>
          <cell r="I1558">
            <v>4</v>
          </cell>
          <cell r="J1558" t="str">
            <v>06-415</v>
          </cell>
          <cell r="L1558" t="str">
            <v>p_klonowski@wp.pl</v>
          </cell>
          <cell r="M1558">
            <v>7611439645</v>
          </cell>
        </row>
        <row r="1559">
          <cell r="A1559" t="str">
            <v>01-55351</v>
          </cell>
          <cell r="B1559" t="str">
            <v>ZEMBRZUSKI MARIAN STANISŁAW</v>
          </cell>
          <cell r="C1559" t="str">
            <v>ZEMBRZUSKI MARIAN STANISŁAW</v>
          </cell>
          <cell r="D1559" t="str">
            <v>ZAŁOGI JĘDRZEJKI</v>
          </cell>
          <cell r="F1559">
            <v>1</v>
          </cell>
          <cell r="G1559" t="str">
            <v>CZERNICE BOROWE</v>
          </cell>
          <cell r="H1559">
            <v>6415</v>
          </cell>
          <cell r="I1559">
            <v>4</v>
          </cell>
          <cell r="J1559" t="str">
            <v>06-415</v>
          </cell>
          <cell r="L1559" t="str">
            <v>daro_zembek@wp.pl</v>
          </cell>
          <cell r="M1559" t="str">
            <v>761-141-78-27</v>
          </cell>
        </row>
        <row r="1560">
          <cell r="A1560" t="str">
            <v>01-55371</v>
          </cell>
          <cell r="B1560" t="str">
            <v>GAJEK KRZYSZTOF</v>
          </cell>
          <cell r="C1560" t="str">
            <v>GAJEK KRZYSZTOF</v>
          </cell>
          <cell r="D1560" t="str">
            <v>RAKÓW</v>
          </cell>
          <cell r="F1560">
            <v>32</v>
          </cell>
          <cell r="G1560" t="str">
            <v>PACYNA</v>
          </cell>
          <cell r="H1560">
            <v>9541</v>
          </cell>
          <cell r="I1560">
            <v>4</v>
          </cell>
          <cell r="J1560" t="str">
            <v>09-541</v>
          </cell>
          <cell r="L1560" t="str">
            <v>wioletta07061982@wp.pl</v>
          </cell>
          <cell r="M1560">
            <v>9710611166</v>
          </cell>
        </row>
        <row r="1561">
          <cell r="A1561" t="str">
            <v>01-55381</v>
          </cell>
          <cell r="B1561" t="str">
            <v>GOSPODARSTWO ROLNE GÓRSKI TOMASZ</v>
          </cell>
          <cell r="C1561" t="str">
            <v>GR GÓRSKI TOMASZ</v>
          </cell>
          <cell r="D1561" t="str">
            <v>PODCZACHY</v>
          </cell>
          <cell r="F1561">
            <v>10</v>
          </cell>
          <cell r="G1561" t="str">
            <v>PACYNA</v>
          </cell>
          <cell r="H1561">
            <v>9541</v>
          </cell>
          <cell r="I1561">
            <v>4</v>
          </cell>
          <cell r="J1561" t="str">
            <v>09-541</v>
          </cell>
          <cell r="L1561" t="str">
            <v>karolek48@onet.pl</v>
          </cell>
          <cell r="M1561" t="str">
            <v>971-070-66-36</v>
          </cell>
        </row>
        <row r="1562">
          <cell r="A1562" t="str">
            <v>01-55391</v>
          </cell>
          <cell r="B1562" t="str">
            <v>WŁODARCZYK PIOTR</v>
          </cell>
          <cell r="C1562" t="str">
            <v>WŁODARCZYK PIOTR</v>
          </cell>
          <cell r="D1562" t="str">
            <v>LUSZYN</v>
          </cell>
          <cell r="F1562">
            <v>18</v>
          </cell>
          <cell r="G1562" t="str">
            <v>PACYNA</v>
          </cell>
          <cell r="H1562">
            <v>9541</v>
          </cell>
          <cell r="I1562">
            <v>4</v>
          </cell>
          <cell r="J1562" t="str">
            <v>09-541</v>
          </cell>
          <cell r="L1562" t="str">
            <v>piotr_wlodarczyk@onet.pl</v>
          </cell>
          <cell r="M1562" t="str">
            <v>971-068-86-60</v>
          </cell>
        </row>
        <row r="1563">
          <cell r="A1563" t="str">
            <v>01-55431</v>
          </cell>
          <cell r="B1563" t="str">
            <v>PAWŁOWSKI IRENEUSZ</v>
          </cell>
          <cell r="C1563" t="str">
            <v>PAWŁOWSKI IRENEUSZ</v>
          </cell>
          <cell r="D1563" t="str">
            <v>WIKCINEK</v>
          </cell>
          <cell r="F1563">
            <v>5</v>
          </cell>
          <cell r="G1563" t="str">
            <v>NOWA SUCHA</v>
          </cell>
          <cell r="H1563">
            <v>96513</v>
          </cell>
          <cell r="I1563">
            <v>5</v>
          </cell>
          <cell r="J1563" t="str">
            <v>96-513</v>
          </cell>
          <cell r="M1563" t="str">
            <v>837-148-08-20</v>
          </cell>
        </row>
        <row r="1564">
          <cell r="A1564" t="str">
            <v>01-55451</v>
          </cell>
          <cell r="B1564" t="str">
            <v>GOSPODARSTWO ROLNE DZICZEK SŁAWOMIR</v>
          </cell>
          <cell r="C1564" t="str">
            <v>GR DZICZEK SŁAWOMIR</v>
          </cell>
          <cell r="D1564" t="str">
            <v>NIEDŹWIEDŹ</v>
          </cell>
          <cell r="F1564">
            <v>28</v>
          </cell>
          <cell r="G1564" t="str">
            <v>MYSZYNIEC</v>
          </cell>
          <cell r="H1564">
            <v>7430</v>
          </cell>
          <cell r="I1564">
            <v>4</v>
          </cell>
          <cell r="J1564" t="str">
            <v>07-430</v>
          </cell>
          <cell r="L1564" t="str">
            <v>slwomir.dziczek@interia.pl</v>
          </cell>
          <cell r="M1564" t="str">
            <v>758-205-11-56</v>
          </cell>
        </row>
        <row r="1565">
          <cell r="A1565" t="str">
            <v>01-55461</v>
          </cell>
          <cell r="B1565" t="str">
            <v>RYCHLIK KRZYSZTOF</v>
          </cell>
          <cell r="C1565" t="str">
            <v>RYCHLIK KRZYSZTOF</v>
          </cell>
          <cell r="D1565" t="str">
            <v>RUCHNA</v>
          </cell>
          <cell r="F1565">
            <v>140</v>
          </cell>
          <cell r="G1565" t="str">
            <v>WĘGRÓW</v>
          </cell>
          <cell r="H1565">
            <v>7100</v>
          </cell>
          <cell r="I1565">
            <v>4</v>
          </cell>
          <cell r="J1565" t="str">
            <v>07-100</v>
          </cell>
          <cell r="L1565" t="str">
            <v>katarzynarychlik979@gmail.com</v>
          </cell>
          <cell r="M1565" t="str">
            <v>824-139-17-85</v>
          </cell>
        </row>
        <row r="1566">
          <cell r="A1566" t="str">
            <v>01-55471</v>
          </cell>
          <cell r="B1566" t="str">
            <v>GOSPODARSTWO ROLNE WALCZAK GRZEGORZ</v>
          </cell>
          <cell r="C1566" t="str">
            <v>GR WALCZAK GRZEGORZ</v>
          </cell>
          <cell r="D1566" t="str">
            <v>MCHOWO</v>
          </cell>
          <cell r="F1566">
            <v>93</v>
          </cell>
          <cell r="G1566" t="str">
            <v>PRZASNYSZ</v>
          </cell>
          <cell r="H1566">
            <v>6300</v>
          </cell>
          <cell r="I1566">
            <v>4</v>
          </cell>
          <cell r="J1566" t="str">
            <v>06-300</v>
          </cell>
          <cell r="M1566" t="str">
            <v>761-138-59-84</v>
          </cell>
        </row>
        <row r="1567">
          <cell r="A1567" t="str">
            <v>01-55501</v>
          </cell>
          <cell r="B1567" t="str">
            <v>GOSPODARSTWO ROLNE BIAŁOBRZESKI JAROSŁAW</v>
          </cell>
          <cell r="C1567" t="str">
            <v>GR BIAŁOBRZESKI JAROSŁAW</v>
          </cell>
          <cell r="D1567" t="str">
            <v>ZAPIECZNE</v>
          </cell>
          <cell r="F1567">
            <v>13</v>
          </cell>
          <cell r="G1567" t="str">
            <v>TROSZYN</v>
          </cell>
          <cell r="H1567">
            <v>7405</v>
          </cell>
          <cell r="I1567">
            <v>4</v>
          </cell>
          <cell r="J1567" t="str">
            <v>07-405</v>
          </cell>
          <cell r="K1567">
            <v>297671743</v>
          </cell>
          <cell r="L1567" t="str">
            <v>197708022@wp.pl</v>
          </cell>
          <cell r="M1567" t="str">
            <v>758-120-29-72</v>
          </cell>
        </row>
        <row r="1568">
          <cell r="A1568" t="str">
            <v>01-55511</v>
          </cell>
          <cell r="B1568" t="str">
            <v>GWARA MIROSŁAW</v>
          </cell>
          <cell r="C1568" t="str">
            <v>GWARA MIROSŁAW</v>
          </cell>
          <cell r="D1568" t="str">
            <v>KROBIA</v>
          </cell>
          <cell r="F1568">
            <v>9</v>
          </cell>
          <cell r="G1568" t="str">
            <v>KADZIDŁO</v>
          </cell>
          <cell r="H1568">
            <v>7420</v>
          </cell>
          <cell r="I1568">
            <v>4</v>
          </cell>
          <cell r="J1568" t="str">
            <v>07-420</v>
          </cell>
          <cell r="L1568" t="str">
            <v>renatagwara@gazeta.pl</v>
          </cell>
          <cell r="M1568" t="str">
            <v>758-103-10-39</v>
          </cell>
        </row>
        <row r="1569">
          <cell r="A1569" t="str">
            <v>01-55521</v>
          </cell>
          <cell r="B1569" t="str">
            <v>GOSPODARSTWO ROLNE IZDEBSKI DANIEL JAN</v>
          </cell>
          <cell r="C1569" t="str">
            <v>GR IZDEBSKI DANIEL JAN</v>
          </cell>
          <cell r="D1569" t="str">
            <v>RADZIKÓW WIELKI</v>
          </cell>
          <cell r="F1569">
            <v>16</v>
          </cell>
          <cell r="G1569" t="str">
            <v>MORDY</v>
          </cell>
          <cell r="H1569">
            <v>8140</v>
          </cell>
          <cell r="I1569">
            <v>4</v>
          </cell>
          <cell r="J1569" t="str">
            <v>08-140</v>
          </cell>
          <cell r="L1569" t="str">
            <v>emiliamichalska31@wp.pl</v>
          </cell>
          <cell r="M1569" t="str">
            <v>821-246-96-80</v>
          </cell>
        </row>
        <row r="1570">
          <cell r="A1570" t="str">
            <v>01-55531</v>
          </cell>
          <cell r="B1570" t="str">
            <v>GOSPODARSTWO ROLNE NASIŁOWSKI WOJCIECH</v>
          </cell>
          <cell r="C1570" t="str">
            <v>GR NASIŁOWSKI WOJCIECH</v>
          </cell>
          <cell r="D1570" t="str">
            <v>SKWIERCZYN LACKI</v>
          </cell>
          <cell r="F1570">
            <v>8</v>
          </cell>
          <cell r="G1570" t="str">
            <v>PAPROTNIA</v>
          </cell>
          <cell r="H1570">
            <v>8107</v>
          </cell>
          <cell r="I1570">
            <v>4</v>
          </cell>
          <cell r="J1570" t="str">
            <v>08-107</v>
          </cell>
          <cell r="L1570" t="str">
            <v>wocio5@gmail.com</v>
          </cell>
          <cell r="M1570" t="str">
            <v>821-260-38-42</v>
          </cell>
        </row>
        <row r="1571">
          <cell r="A1571" t="str">
            <v>01-55541</v>
          </cell>
          <cell r="B1571" t="str">
            <v>PACZUSKI GRZEGORZ</v>
          </cell>
          <cell r="C1571" t="str">
            <v>PACZUSKI GRZEGORZ</v>
          </cell>
          <cell r="D1571" t="str">
            <v>PACZUSKI DUŻE</v>
          </cell>
          <cell r="F1571">
            <v>11</v>
          </cell>
          <cell r="G1571" t="str">
            <v>BIELANY</v>
          </cell>
          <cell r="H1571">
            <v>8311</v>
          </cell>
          <cell r="I1571">
            <v>4</v>
          </cell>
          <cell r="J1571" t="str">
            <v>08-311</v>
          </cell>
          <cell r="L1571" t="str">
            <v>grzegorzpaczuski1101@gmail.com</v>
          </cell>
          <cell r="M1571" t="str">
            <v>823-141-50-24</v>
          </cell>
        </row>
        <row r="1572">
          <cell r="A1572" t="str">
            <v>01-55551</v>
          </cell>
          <cell r="B1572" t="str">
            <v>PLUTA KONRAD</v>
          </cell>
          <cell r="C1572" t="str">
            <v>PLUTA KONRAD</v>
          </cell>
          <cell r="D1572" t="str">
            <v>RADZIKÓW WIELKI</v>
          </cell>
          <cell r="E1572" t="str">
            <v>PODLASKA</v>
          </cell>
          <cell r="F1572">
            <v>20</v>
          </cell>
          <cell r="G1572" t="str">
            <v>MORDY</v>
          </cell>
          <cell r="H1572">
            <v>8140</v>
          </cell>
          <cell r="I1572">
            <v>4</v>
          </cell>
          <cell r="J1572" t="str">
            <v>08-140</v>
          </cell>
          <cell r="L1572" t="str">
            <v>konradpluta930608@wp.pl</v>
          </cell>
        </row>
        <row r="1573">
          <cell r="A1573" t="str">
            <v>01-55571</v>
          </cell>
          <cell r="B1573" t="str">
            <v>GOSPODARSTWO ROLNE JANKOWSKI ARKADIUSZ</v>
          </cell>
          <cell r="C1573" t="str">
            <v>GR JANKOWSKI ARKADIUSZ</v>
          </cell>
          <cell r="D1573" t="str">
            <v>BOŻEWO</v>
          </cell>
          <cell r="F1573">
            <v>12</v>
          </cell>
          <cell r="G1573" t="str">
            <v>GRALEWO</v>
          </cell>
          <cell r="H1573">
            <v>9166</v>
          </cell>
          <cell r="I1573">
            <v>4</v>
          </cell>
          <cell r="J1573" t="str">
            <v>09-166</v>
          </cell>
          <cell r="L1573" t="str">
            <v>monikaarekjankowscy83@gmail.com</v>
          </cell>
          <cell r="M1573" t="str">
            <v>567-151-62-13</v>
          </cell>
        </row>
        <row r="1574">
          <cell r="A1574" t="str">
            <v>01-55591</v>
          </cell>
          <cell r="B1574" t="str">
            <v>RADZIKOWSKI KAROL</v>
          </cell>
          <cell r="C1574" t="str">
            <v>RADZIKOWSKI KAROL</v>
          </cell>
          <cell r="D1574" t="str">
            <v>BOJMIE</v>
          </cell>
          <cell r="F1574">
            <v>92</v>
          </cell>
          <cell r="G1574" t="str">
            <v>KOTUŃ</v>
          </cell>
          <cell r="H1574">
            <v>8130</v>
          </cell>
          <cell r="I1574">
            <v>4</v>
          </cell>
          <cell r="J1574" t="str">
            <v>08-130</v>
          </cell>
          <cell r="L1574" t="str">
            <v>karol.radzikowski@onet.pl</v>
          </cell>
          <cell r="M1574" t="str">
            <v>821-166-06-54</v>
          </cell>
        </row>
        <row r="1575">
          <cell r="A1575" t="str">
            <v>01-55601</v>
          </cell>
          <cell r="B1575" t="str">
            <v>GOSPODARSTWO ROLNE KOŁAKOWSKA WERONIKA</v>
          </cell>
          <cell r="C1575" t="str">
            <v>GR KOŁAKOWSKA WERONIKA</v>
          </cell>
          <cell r="D1575" t="str">
            <v>PEPŁOWO</v>
          </cell>
          <cell r="F1575">
            <v>60</v>
          </cell>
          <cell r="G1575" t="str">
            <v>WIECZFNIA KOŚCIELNA</v>
          </cell>
          <cell r="H1575">
            <v>6513</v>
          </cell>
          <cell r="I1575">
            <v>4</v>
          </cell>
          <cell r="J1575" t="str">
            <v>06-513</v>
          </cell>
          <cell r="L1575" t="str">
            <v>dawidkolakowskizoot@gmail.com</v>
          </cell>
          <cell r="M1575" t="str">
            <v>569-165-37-46</v>
          </cell>
        </row>
        <row r="1576">
          <cell r="A1576" t="str">
            <v>01-55611</v>
          </cell>
          <cell r="B1576" t="str">
            <v>GOSPODARSTWO ROLNE KRZYSZTOF GÓRKA</v>
          </cell>
          <cell r="C1576" t="str">
            <v>GR KRZYSZTOF GÓRKA</v>
          </cell>
          <cell r="D1576" t="str">
            <v>STARY ŻABIENIEC</v>
          </cell>
          <cell r="F1576">
            <v>72</v>
          </cell>
          <cell r="G1576" t="str">
            <v>WILGA</v>
          </cell>
          <cell r="H1576">
            <v>8470</v>
          </cell>
          <cell r="I1576">
            <v>4</v>
          </cell>
          <cell r="J1576" t="str">
            <v>08-470</v>
          </cell>
          <cell r="L1576" t="str">
            <v>krzysiek.gorka@o2.pl</v>
          </cell>
          <cell r="M1576" t="str">
            <v>826-213-56-56</v>
          </cell>
        </row>
        <row r="1577">
          <cell r="A1577" t="str">
            <v>01-55631</v>
          </cell>
          <cell r="B1577" t="str">
            <v>GOSPODARSTWO ROLNE ŚMIGIERA MIROSŁAW</v>
          </cell>
          <cell r="C1577" t="str">
            <v>GR ŚMIGIERA MIROSŁAW</v>
          </cell>
          <cell r="D1577" t="str">
            <v>NOWE KOZŁOWICE</v>
          </cell>
          <cell r="F1577">
            <v>12</v>
          </cell>
          <cell r="G1577" t="str">
            <v>NOWE KOZŁOWICE</v>
          </cell>
          <cell r="H1577">
            <v>96315</v>
          </cell>
          <cell r="I1577">
            <v>5</v>
          </cell>
          <cell r="J1577" t="str">
            <v>96-315</v>
          </cell>
          <cell r="L1577" t="str">
            <v>piotrek1991129@wp.pl</v>
          </cell>
          <cell r="M1577" t="str">
            <v>838-118-51-23</v>
          </cell>
        </row>
        <row r="1578">
          <cell r="A1578" t="str">
            <v>01-55671</v>
          </cell>
          <cell r="B1578" t="str">
            <v>KALIŃSKI DARIUSZ</v>
          </cell>
          <cell r="C1578" t="str">
            <v>KALIŃSKI DARIUSZ</v>
          </cell>
          <cell r="D1578" t="str">
            <v>RZEWIN</v>
          </cell>
          <cell r="F1578">
            <v>8</v>
          </cell>
          <cell r="G1578" t="str">
            <v>BABOSZEWO</v>
          </cell>
          <cell r="H1578">
            <v>9130</v>
          </cell>
          <cell r="I1578">
            <v>4</v>
          </cell>
          <cell r="J1578" t="str">
            <v>09-130</v>
          </cell>
          <cell r="L1578" t="str">
            <v>ddaarreekk87@wp.pl</v>
          </cell>
          <cell r="M1578" t="str">
            <v>567-183-00-85</v>
          </cell>
        </row>
        <row r="1579">
          <cell r="A1579" t="str">
            <v>01-55681</v>
          </cell>
          <cell r="B1579" t="str">
            <v>GOSPODARSTWO ROLNE KRZYSZTOF IRENEUSZ GODLEWSKI</v>
          </cell>
          <cell r="C1579" t="str">
            <v>GR KRZYSZTOF IREN. GODLEWSKI</v>
          </cell>
          <cell r="D1579" t="str">
            <v>GODLEWO WARSZE</v>
          </cell>
          <cell r="F1579">
            <v>30</v>
          </cell>
          <cell r="G1579" t="str">
            <v>NUR</v>
          </cell>
          <cell r="H1579">
            <v>7322</v>
          </cell>
          <cell r="I1579">
            <v>4</v>
          </cell>
          <cell r="J1579" t="str">
            <v>07-322</v>
          </cell>
          <cell r="L1579" t="str">
            <v>moczulskir@gmail.com</v>
          </cell>
          <cell r="M1579" t="str">
            <v>759-148-03-13</v>
          </cell>
        </row>
        <row r="1580">
          <cell r="A1580" t="str">
            <v>01-55711</v>
          </cell>
          <cell r="B1580" t="str">
            <v>JASKULSKI WALDEMAR</v>
          </cell>
          <cell r="C1580" t="str">
            <v>JASKULSKI WALDEMAR</v>
          </cell>
          <cell r="D1580" t="str">
            <v>STANISŁAWÓW</v>
          </cell>
          <cell r="F1580">
            <v>11</v>
          </cell>
          <cell r="G1580" t="str">
            <v>POLICZNA</v>
          </cell>
          <cell r="H1580">
            <v>26720</v>
          </cell>
          <cell r="I1580">
            <v>5</v>
          </cell>
          <cell r="J1580" t="str">
            <v>26-720</v>
          </cell>
          <cell r="L1580" t="str">
            <v>waldemar.jaskulski@poczta.onet.pl</v>
          </cell>
          <cell r="M1580" t="str">
            <v>811-168-94-63</v>
          </cell>
        </row>
        <row r="1581">
          <cell r="A1581" t="str">
            <v>01-55721</v>
          </cell>
          <cell r="B1581" t="str">
            <v>PACZUSKI GRZEGORZ</v>
          </cell>
          <cell r="C1581" t="str">
            <v>PACZUSKI GRZEGORZ</v>
          </cell>
          <cell r="D1581" t="str">
            <v>PACZUSKI DUŻE</v>
          </cell>
          <cell r="F1581">
            <v>38</v>
          </cell>
          <cell r="G1581" t="str">
            <v>BIELANY</v>
          </cell>
          <cell r="H1581">
            <v>8311</v>
          </cell>
          <cell r="I1581">
            <v>4</v>
          </cell>
          <cell r="J1581" t="str">
            <v>08-311</v>
          </cell>
          <cell r="L1581" t="str">
            <v>gpaczuski@wp.pl</v>
          </cell>
          <cell r="M1581" t="str">
            <v>823-163-29-45</v>
          </cell>
        </row>
        <row r="1582">
          <cell r="A1582" t="str">
            <v>01-55741</v>
          </cell>
          <cell r="B1582" t="str">
            <v>GOSPODARSTWO ROLNE PRZEWDZIĘKOWSKI JAROSŁAW</v>
          </cell>
          <cell r="C1582" t="str">
            <v>GR PRZEWDZIĘKOWSKI JAROSŁAW</v>
          </cell>
          <cell r="D1582" t="str">
            <v>RACZYNY</v>
          </cell>
          <cell r="E1582" t="str">
            <v>KOPERNIKA</v>
          </cell>
          <cell r="F1582">
            <v>45</v>
          </cell>
          <cell r="G1582" t="str">
            <v>ŻUROMIN</v>
          </cell>
          <cell r="H1582">
            <v>9300</v>
          </cell>
          <cell r="I1582">
            <v>4</v>
          </cell>
          <cell r="J1582" t="str">
            <v>09-300</v>
          </cell>
          <cell r="L1582" t="str">
            <v>jarek4444@onet.pl</v>
          </cell>
          <cell r="M1582" t="str">
            <v>569-10-57-010</v>
          </cell>
        </row>
        <row r="1583">
          <cell r="A1583" t="str">
            <v>01-55751</v>
          </cell>
          <cell r="B1583" t="str">
            <v>SZYMANIUK SYLWESTER</v>
          </cell>
          <cell r="C1583" t="str">
            <v>SZYMANIUK SYLWESTER</v>
          </cell>
          <cell r="D1583" t="str">
            <v>PRÓCHENKI</v>
          </cell>
          <cell r="F1583">
            <v>76</v>
          </cell>
          <cell r="G1583" t="str">
            <v>OLSZANKA</v>
          </cell>
          <cell r="H1583">
            <v>8207</v>
          </cell>
          <cell r="I1583">
            <v>4</v>
          </cell>
          <cell r="J1583" t="str">
            <v>08-207</v>
          </cell>
          <cell r="L1583" t="str">
            <v>ignacyszymaniuk@interia.pl</v>
          </cell>
          <cell r="M1583" t="str">
            <v>496-018-30-71</v>
          </cell>
        </row>
        <row r="1584">
          <cell r="A1584" t="str">
            <v>01-55761</v>
          </cell>
          <cell r="B1584" t="str">
            <v>MIKA KRZYSZTOF</v>
          </cell>
          <cell r="C1584" t="str">
            <v>MIKA KRZYSZTOF</v>
          </cell>
          <cell r="D1584" t="str">
            <v>CHĘCINY</v>
          </cell>
          <cell r="F1584">
            <v>53</v>
          </cell>
          <cell r="G1584" t="str">
            <v>GÓRZNO</v>
          </cell>
          <cell r="H1584">
            <v>8404</v>
          </cell>
          <cell r="I1584">
            <v>4</v>
          </cell>
          <cell r="J1584" t="str">
            <v>08-404</v>
          </cell>
          <cell r="L1584" t="str">
            <v>aga07.96@o2.pl</v>
          </cell>
          <cell r="M1584" t="str">
            <v>826-142-04-26</v>
          </cell>
        </row>
        <row r="1585">
          <cell r="A1585" t="str">
            <v>01-55781</v>
          </cell>
          <cell r="B1585" t="str">
            <v>SZATKOWSKI JAN HENRYK</v>
          </cell>
          <cell r="C1585" t="str">
            <v>SZATKOWSKI JAN HENRYK</v>
          </cell>
          <cell r="D1585" t="str">
            <v>BRUDZYNO</v>
          </cell>
          <cell r="F1585">
            <v>1</v>
          </cell>
          <cell r="G1585" t="str">
            <v>STAROŹREBY</v>
          </cell>
          <cell r="H1585">
            <v>9440</v>
          </cell>
          <cell r="I1585">
            <v>4</v>
          </cell>
          <cell r="J1585" t="str">
            <v>09-440</v>
          </cell>
          <cell r="L1585" t="str">
            <v>iza.jankowska88@wp.pl</v>
          </cell>
          <cell r="M1585" t="str">
            <v>774-259-49-90</v>
          </cell>
        </row>
        <row r="1586">
          <cell r="A1586" t="str">
            <v>01-55811</v>
          </cell>
          <cell r="B1586" t="str">
            <v>GOSPODARSTWO ROLNE OSIŃSKI WITOLD</v>
          </cell>
          <cell r="C1586" t="str">
            <v>GR OSIŃSKI WITOLD</v>
          </cell>
          <cell r="D1586" t="str">
            <v>OSINY GÓRNE</v>
          </cell>
          <cell r="F1586">
            <v>4</v>
          </cell>
          <cell r="G1586" t="str">
            <v>MOKOBODY</v>
          </cell>
          <cell r="H1586">
            <v>8124</v>
          </cell>
          <cell r="I1586">
            <v>4</v>
          </cell>
          <cell r="J1586" t="str">
            <v>08-124</v>
          </cell>
          <cell r="M1586" t="str">
            <v>821-160-26-80</v>
          </cell>
        </row>
        <row r="1587">
          <cell r="A1587" t="str">
            <v>01-55821</v>
          </cell>
          <cell r="B1587" t="str">
            <v>GRZESZCZYK DOROTA</v>
          </cell>
          <cell r="C1587" t="str">
            <v>GRZESZCZYK DOROTA</v>
          </cell>
          <cell r="D1587" t="str">
            <v>BRZEZINKI STARE</v>
          </cell>
          <cell r="F1587">
            <v>82</v>
          </cell>
          <cell r="G1587" t="str">
            <v>TCZÓW</v>
          </cell>
          <cell r="H1587">
            <v>26706</v>
          </cell>
          <cell r="I1587">
            <v>5</v>
          </cell>
          <cell r="J1587" t="str">
            <v>26-706</v>
          </cell>
          <cell r="L1587" t="str">
            <v>norbertgrzeszczyk3@gmail.com</v>
          </cell>
          <cell r="M1587" t="str">
            <v>811-152-47-04</v>
          </cell>
        </row>
        <row r="1588">
          <cell r="A1588" t="str">
            <v>01-55841</v>
          </cell>
          <cell r="B1588" t="str">
            <v>ARTUR LESZEK KSIĘŻOPOLSKI</v>
          </cell>
          <cell r="C1588" t="str">
            <v>ARTUR LESZEK KSIĘŻOPOLSKI</v>
          </cell>
          <cell r="D1588" t="str">
            <v>KSIĘŻOPOLE KOMORY</v>
          </cell>
          <cell r="F1588" t="str">
            <v>39A</v>
          </cell>
          <cell r="G1588" t="str">
            <v>BIELANY</v>
          </cell>
          <cell r="H1588">
            <v>8311</v>
          </cell>
          <cell r="I1588">
            <v>4</v>
          </cell>
          <cell r="J1588" t="str">
            <v>08-311</v>
          </cell>
          <cell r="L1588" t="str">
            <v>martynaboruta51@gmail.com</v>
          </cell>
          <cell r="M1588" t="str">
            <v>823-123-19-56</v>
          </cell>
        </row>
        <row r="1589">
          <cell r="A1589" t="str">
            <v>01-55851</v>
          </cell>
          <cell r="B1589" t="str">
            <v>KOPYCKI MICHAŁ</v>
          </cell>
          <cell r="C1589" t="str">
            <v>KOPYCKI MICHAŁ</v>
          </cell>
          <cell r="D1589" t="str">
            <v>DĄBRÓWKA WARSZAWSKA</v>
          </cell>
          <cell r="F1589">
            <v>61</v>
          </cell>
          <cell r="G1589" t="str">
            <v>WIERZBICA</v>
          </cell>
          <cell r="H1589">
            <v>26680</v>
          </cell>
          <cell r="I1589">
            <v>5</v>
          </cell>
          <cell r="J1589" t="str">
            <v>26-680</v>
          </cell>
          <cell r="M1589">
            <v>7991505502</v>
          </cell>
        </row>
        <row r="1590">
          <cell r="A1590" t="str">
            <v>01-55861</v>
          </cell>
          <cell r="B1590" t="str">
            <v>TAŃSKI SYLWESTER</v>
          </cell>
          <cell r="C1590" t="str">
            <v>TAŃSKI SYLWESTER</v>
          </cell>
          <cell r="D1590" t="str">
            <v>RZĘGNOWO</v>
          </cell>
          <cell r="F1590">
            <v>80</v>
          </cell>
          <cell r="G1590" t="str">
            <v>DZIERZGOWO</v>
          </cell>
          <cell r="H1590">
            <v>6520</v>
          </cell>
          <cell r="I1590">
            <v>4</v>
          </cell>
          <cell r="J1590" t="str">
            <v>06-520</v>
          </cell>
          <cell r="L1590" t="str">
            <v>dominik.tanski@o2.pl</v>
          </cell>
          <cell r="M1590" t="str">
            <v>569-168-17-02</v>
          </cell>
        </row>
        <row r="1591">
          <cell r="A1591" t="str">
            <v>01-55871</v>
          </cell>
          <cell r="B1591" t="str">
            <v>GOSPODARSTWO ROLNE PAZIK TOMASZ</v>
          </cell>
          <cell r="C1591" t="str">
            <v>GR PAZIK TOMASZ</v>
          </cell>
          <cell r="D1591" t="str">
            <v>KUCZBORK-WIEŚ</v>
          </cell>
          <cell r="E1591" t="str">
            <v>OGRODOWA</v>
          </cell>
          <cell r="F1591">
            <v>21</v>
          </cell>
          <cell r="G1591" t="str">
            <v>KUCZBORK</v>
          </cell>
          <cell r="H1591">
            <v>9310</v>
          </cell>
          <cell r="I1591">
            <v>4</v>
          </cell>
          <cell r="J1591" t="str">
            <v>09-310</v>
          </cell>
          <cell r="L1591" t="str">
            <v>tomek197388@wp.pl</v>
          </cell>
          <cell r="M1591" t="str">
            <v>569-10-55-488</v>
          </cell>
        </row>
        <row r="1592">
          <cell r="A1592" t="str">
            <v>01-55881</v>
          </cell>
          <cell r="B1592" t="str">
            <v>PIOTR ZIÓŁKOWSKI</v>
          </cell>
          <cell r="C1592" t="str">
            <v>PIOTR ZIÓŁKOWSKI</v>
          </cell>
          <cell r="D1592" t="str">
            <v>GRABOWIEC</v>
          </cell>
          <cell r="F1592">
            <v>14</v>
          </cell>
          <cell r="G1592" t="str">
            <v>SŁUBICE</v>
          </cell>
          <cell r="H1592">
            <v>9533</v>
          </cell>
          <cell r="I1592">
            <v>4</v>
          </cell>
          <cell r="J1592" t="str">
            <v>09-533</v>
          </cell>
          <cell r="L1592" t="str">
            <v>annaziolkowska78@wp.pl</v>
          </cell>
          <cell r="M1592" t="str">
            <v>971-040-39-18</v>
          </cell>
        </row>
        <row r="1593">
          <cell r="A1593" t="str">
            <v>01-55891</v>
          </cell>
          <cell r="B1593" t="str">
            <v>TRACZYK JACEK</v>
          </cell>
          <cell r="C1593" t="str">
            <v>TRACZYK JACEK</v>
          </cell>
          <cell r="D1593" t="str">
            <v>SOCHOCINO-PRAGA</v>
          </cell>
          <cell r="F1593">
            <v>56</v>
          </cell>
          <cell r="G1593" t="str">
            <v>BULKOWO</v>
          </cell>
          <cell r="H1593">
            <v>9454</v>
          </cell>
          <cell r="I1593">
            <v>4</v>
          </cell>
          <cell r="J1593" t="str">
            <v>09-454</v>
          </cell>
          <cell r="L1593" t="str">
            <v>piotr93@op.pl</v>
          </cell>
          <cell r="M1593" t="str">
            <v>774-230-04-97</v>
          </cell>
        </row>
        <row r="1594">
          <cell r="A1594" t="str">
            <v>01-55911</v>
          </cell>
          <cell r="B1594" t="str">
            <v>GOSPODARSTWO ROLNE JAROSŁAW WIERZBICKI</v>
          </cell>
          <cell r="C1594" t="str">
            <v>GR JAROSŁAW WIERZBICKI</v>
          </cell>
          <cell r="D1594" t="str">
            <v>PIETRUSY</v>
          </cell>
          <cell r="F1594">
            <v>23</v>
          </cell>
          <cell r="G1594" t="str">
            <v>OLSZANKA</v>
          </cell>
          <cell r="H1594">
            <v>8207</v>
          </cell>
          <cell r="I1594">
            <v>4</v>
          </cell>
          <cell r="J1594" t="str">
            <v>08-207</v>
          </cell>
          <cell r="L1594" t="str">
            <v>agata.wierzbicka3@wp.pl</v>
          </cell>
          <cell r="M1594" t="str">
            <v>496-016-62-33</v>
          </cell>
        </row>
        <row r="1595">
          <cell r="A1595" t="str">
            <v>01-55921</v>
          </cell>
          <cell r="B1595" t="str">
            <v>GOSPODARSTWO ROLNE MÓWIŃSKI BARTŁOMIEJ</v>
          </cell>
          <cell r="C1595" t="str">
            <v>GR MÓWIŃSKI BARTŁOMIEJ</v>
          </cell>
          <cell r="D1595" t="str">
            <v>PRZYCHÓD</v>
          </cell>
          <cell r="F1595">
            <v>15</v>
          </cell>
          <cell r="G1595" t="str">
            <v>SZREŃSK</v>
          </cell>
          <cell r="H1595">
            <v>6550</v>
          </cell>
          <cell r="I1595">
            <v>4</v>
          </cell>
          <cell r="J1595" t="str">
            <v>06-550</v>
          </cell>
          <cell r="L1595" t="str">
            <v>bartek.m.ski.allegro@gmail.com</v>
          </cell>
          <cell r="M1595" t="str">
            <v>569-189-61-53</v>
          </cell>
        </row>
        <row r="1596">
          <cell r="A1596" t="str">
            <v>01-55941</v>
          </cell>
          <cell r="B1596" t="str">
            <v>GOSPODARSTWO ROLNE MAREK MOSAKOWSKI</v>
          </cell>
          <cell r="C1596" t="str">
            <v>GR MAREK MOSAKOWSKI</v>
          </cell>
          <cell r="D1596" t="str">
            <v>POMASKI WIELKIE</v>
          </cell>
          <cell r="F1596">
            <v>9</v>
          </cell>
          <cell r="G1596" t="str">
            <v>MAKÓW MAZOWIECKI</v>
          </cell>
          <cell r="H1596">
            <v>6200</v>
          </cell>
          <cell r="I1596">
            <v>4</v>
          </cell>
          <cell r="J1596" t="str">
            <v>06-200</v>
          </cell>
          <cell r="L1596" t="str">
            <v>mosakowski-marek@wp.pl</v>
          </cell>
          <cell r="M1596" t="str">
            <v>757-132-43-95</v>
          </cell>
        </row>
        <row r="1597">
          <cell r="A1597" t="str">
            <v>01-55961</v>
          </cell>
          <cell r="B1597" t="str">
            <v>GOSPODARSTWO ROLNE JAWORSKI SŁAWOMIR</v>
          </cell>
          <cell r="C1597" t="str">
            <v>GR JAWORSKI SŁAWOMIR</v>
          </cell>
          <cell r="D1597" t="str">
            <v>BOGUSŁAWICE</v>
          </cell>
          <cell r="F1597">
            <v>28</v>
          </cell>
          <cell r="G1597" t="str">
            <v>SKARYSZEW</v>
          </cell>
          <cell r="H1597">
            <v>26640</v>
          </cell>
          <cell r="I1597">
            <v>5</v>
          </cell>
          <cell r="J1597" t="str">
            <v>26-640</v>
          </cell>
          <cell r="L1597" t="str">
            <v>slawomir.jaworski00@gmail.com</v>
          </cell>
          <cell r="M1597" t="str">
            <v>796-124-71-65</v>
          </cell>
        </row>
        <row r="1598">
          <cell r="A1598" t="str">
            <v>01-55971</v>
          </cell>
          <cell r="B1598" t="str">
            <v>GOSPODARSTWO ROLNE KRZYSZTOF LIPIŃSKI</v>
          </cell>
          <cell r="C1598" t="str">
            <v>GR KRZYSZTOF LIPIŃSKI</v>
          </cell>
          <cell r="D1598" t="str">
            <v>BEJDY</v>
          </cell>
          <cell r="F1598">
            <v>28</v>
          </cell>
          <cell r="G1598" t="str">
            <v>OLSZANKA</v>
          </cell>
          <cell r="H1598">
            <v>8207</v>
          </cell>
          <cell r="I1598">
            <v>4</v>
          </cell>
          <cell r="J1598" t="str">
            <v>08-207</v>
          </cell>
          <cell r="L1598" t="str">
            <v>lipinski.bejdy@interia.pl</v>
          </cell>
          <cell r="M1598" t="str">
            <v>496-014-33-96</v>
          </cell>
        </row>
        <row r="1599">
          <cell r="A1599" t="str">
            <v>01-56011</v>
          </cell>
          <cell r="B1599" t="str">
            <v>GOSPODARSTWO ROLNE ADRIANADRIAN KRZEPICKI</v>
          </cell>
          <cell r="C1599" t="str">
            <v>GR ADRIAN KRZEPICKI</v>
          </cell>
          <cell r="D1599" t="str">
            <v>SŁOJKI</v>
          </cell>
          <cell r="F1599">
            <v>28</v>
          </cell>
          <cell r="G1599" t="str">
            <v>RZEWNIE</v>
          </cell>
          <cell r="H1599">
            <v>6225</v>
          </cell>
          <cell r="I1599">
            <v>4</v>
          </cell>
          <cell r="J1599" t="str">
            <v>06-225</v>
          </cell>
          <cell r="L1599" t="str">
            <v>krzepekk10@wp.pl</v>
          </cell>
          <cell r="M1599" t="str">
            <v>757-147-66-10</v>
          </cell>
        </row>
        <row r="1600">
          <cell r="A1600" t="str">
            <v>01-56021</v>
          </cell>
          <cell r="B1600" t="str">
            <v>DUMAŁA MIROSŁAW</v>
          </cell>
          <cell r="C1600" t="str">
            <v>DUMAŁA MIROSŁAW</v>
          </cell>
          <cell r="D1600" t="str">
            <v>GOSTERY</v>
          </cell>
          <cell r="F1600">
            <v>9</v>
          </cell>
          <cell r="G1600" t="str">
            <v>CZERWIN</v>
          </cell>
          <cell r="H1600">
            <v>7407</v>
          </cell>
          <cell r="I1600">
            <v>4</v>
          </cell>
          <cell r="J1600" t="str">
            <v>07-407</v>
          </cell>
          <cell r="M1600" t="str">
            <v>758-193-47-29</v>
          </cell>
        </row>
        <row r="1601">
          <cell r="A1601" t="str">
            <v>01-56051</v>
          </cell>
          <cell r="B1601" t="str">
            <v>GOSPODARSTWO ROLNE MIROSŁAW MIETEŃ</v>
          </cell>
          <cell r="C1601" t="str">
            <v>GR MIROSŁAW MIETEŃ</v>
          </cell>
          <cell r="D1601" t="str">
            <v>STELĄGI</v>
          </cell>
          <cell r="F1601">
            <v>26</v>
          </cell>
          <cell r="G1601" t="str">
            <v>STERDYŃ</v>
          </cell>
          <cell r="H1601">
            <v>8320</v>
          </cell>
          <cell r="I1601">
            <v>4</v>
          </cell>
          <cell r="J1601" t="str">
            <v>08-320</v>
          </cell>
          <cell r="L1601" t="str">
            <v>renata216@onet.pl</v>
          </cell>
          <cell r="M1601" t="str">
            <v>823-162-77-72</v>
          </cell>
        </row>
        <row r="1602">
          <cell r="A1602" t="str">
            <v>01-56061</v>
          </cell>
          <cell r="B1602" t="str">
            <v>GOSPODARSTWO ROLNE MARIUSZ BOJARSKI</v>
          </cell>
          <cell r="C1602" t="str">
            <v>GR MARIUSZ BOJARSKI</v>
          </cell>
          <cell r="D1602" t="str">
            <v>KRZYNOWŁOGA WIELKA</v>
          </cell>
          <cell r="F1602">
            <v>8</v>
          </cell>
          <cell r="G1602" t="str">
            <v>CHORZELE</v>
          </cell>
          <cell r="H1602">
            <v>6330</v>
          </cell>
          <cell r="I1602">
            <v>4</v>
          </cell>
          <cell r="J1602" t="str">
            <v>06-330</v>
          </cell>
          <cell r="L1602" t="str">
            <v>manfred.b@wp.pl</v>
          </cell>
          <cell r="M1602" t="str">
            <v>761-146-19-23</v>
          </cell>
        </row>
        <row r="1603">
          <cell r="A1603" t="str">
            <v>01-56071</v>
          </cell>
          <cell r="B1603" t="str">
            <v>BECZAK TADEUSZ</v>
          </cell>
          <cell r="C1603" t="str">
            <v>BECZAK TADEUSZ</v>
          </cell>
          <cell r="D1603" t="str">
            <v>ZAMOŚĆ</v>
          </cell>
          <cell r="F1603">
            <v>45</v>
          </cell>
          <cell r="G1603" t="str">
            <v>SYPNIEWO</v>
          </cell>
          <cell r="H1603">
            <v>6213</v>
          </cell>
          <cell r="I1603">
            <v>4</v>
          </cell>
          <cell r="J1603" t="str">
            <v>06-213</v>
          </cell>
          <cell r="M1603" t="str">
            <v>757-102-18-90</v>
          </cell>
        </row>
        <row r="1604">
          <cell r="A1604" t="str">
            <v>01-56101</v>
          </cell>
          <cell r="B1604" t="str">
            <v>GOSPODARSTWO ROLNE JACHIMOWSKI TOMASZ</v>
          </cell>
          <cell r="C1604" t="str">
            <v>GR JACHIMOWSKI TOMASZ</v>
          </cell>
          <cell r="D1604" t="str">
            <v>RZĘGNOWO</v>
          </cell>
          <cell r="F1604">
            <v>87</v>
          </cell>
          <cell r="G1604" t="str">
            <v>DZIERZGOWO</v>
          </cell>
          <cell r="H1604">
            <v>6520</v>
          </cell>
          <cell r="I1604">
            <v>4</v>
          </cell>
          <cell r="J1604" t="str">
            <v>06-520</v>
          </cell>
          <cell r="L1604" t="str">
            <v>t.jachimowski754@wp.pl</v>
          </cell>
          <cell r="M1604" t="str">
            <v>569-167-45-99</v>
          </cell>
        </row>
        <row r="1605">
          <cell r="A1605" t="str">
            <v>01-56151</v>
          </cell>
          <cell r="B1605" t="str">
            <v>ZAWADZKI PAWEŁ</v>
          </cell>
          <cell r="C1605" t="str">
            <v>ZAWADZKI PAWEŁ</v>
          </cell>
          <cell r="D1605" t="str">
            <v>PAULINOWO</v>
          </cell>
          <cell r="F1605">
            <v>15</v>
          </cell>
          <cell r="G1605" t="str">
            <v>NASIELSK</v>
          </cell>
          <cell r="H1605">
            <v>5190</v>
          </cell>
          <cell r="I1605">
            <v>4</v>
          </cell>
          <cell r="J1605" t="str">
            <v>05-190</v>
          </cell>
          <cell r="L1605" t="str">
            <v>p77@interia.pl</v>
          </cell>
          <cell r="M1605" t="str">
            <v>531-155-86-81</v>
          </cell>
        </row>
        <row r="1606">
          <cell r="A1606" t="str">
            <v>01-56161</v>
          </cell>
          <cell r="B1606" t="str">
            <v>RUTECKI GRZEGORZ</v>
          </cell>
          <cell r="C1606" t="str">
            <v>RUTECKI GRZEGORZ</v>
          </cell>
          <cell r="D1606" t="str">
            <v>ZGLICZYN GLINKI</v>
          </cell>
          <cell r="F1606">
            <v>39</v>
          </cell>
          <cell r="G1606" t="str">
            <v>RADZANÓW</v>
          </cell>
          <cell r="H1606">
            <v>6540</v>
          </cell>
          <cell r="I1606">
            <v>4</v>
          </cell>
          <cell r="J1606" t="str">
            <v>06-540</v>
          </cell>
          <cell r="L1606" t="str">
            <v>RUTECKIGRZEGORZ@WP.PL</v>
          </cell>
          <cell r="M1606" t="str">
            <v>569-165-73-65</v>
          </cell>
        </row>
        <row r="1607">
          <cell r="A1607" t="str">
            <v>01-56171</v>
          </cell>
          <cell r="B1607" t="str">
            <v>SOKOŁOWSKA WIOLETTA</v>
          </cell>
          <cell r="C1607" t="str">
            <v>SOKOŁOWSKA WIOLETTA</v>
          </cell>
          <cell r="D1607" t="str">
            <v>RZĘGNOWO</v>
          </cell>
          <cell r="F1607">
            <v>38</v>
          </cell>
          <cell r="G1607" t="str">
            <v>DZIERZGOWO</v>
          </cell>
          <cell r="H1607">
            <v>6520</v>
          </cell>
          <cell r="I1607">
            <v>4</v>
          </cell>
          <cell r="J1607" t="str">
            <v>06-520</v>
          </cell>
          <cell r="L1607" t="str">
            <v>sokopat38@gmail.com</v>
          </cell>
          <cell r="M1607" t="str">
            <v>569-129-24-03</v>
          </cell>
        </row>
        <row r="1608">
          <cell r="A1608" t="str">
            <v>01-56201</v>
          </cell>
          <cell r="B1608" t="str">
            <v>GOSPODARSTWO ROLNE CHOJNOWSKI KRZYSZTOF</v>
          </cell>
          <cell r="C1608" t="str">
            <v>GR CHOJNOWSKI KRZYSZTOF</v>
          </cell>
          <cell r="D1608" t="str">
            <v>CIĘĆK</v>
          </cell>
          <cell r="F1608">
            <v>43</v>
          </cell>
          <cell r="G1608" t="str">
            <v>MYSZYNIEC</v>
          </cell>
          <cell r="H1608">
            <v>7430</v>
          </cell>
          <cell r="I1608">
            <v>4</v>
          </cell>
          <cell r="J1608" t="str">
            <v>07-430</v>
          </cell>
          <cell r="L1608" t="str">
            <v>magdalena_chojnowska@o2.pl</v>
          </cell>
          <cell r="M1608" t="str">
            <v>758-118-95-04</v>
          </cell>
        </row>
        <row r="1609">
          <cell r="A1609" t="str">
            <v>01-56211</v>
          </cell>
          <cell r="B1609" t="str">
            <v>LUTRZYKOWSKI KAZIMIERZ</v>
          </cell>
          <cell r="C1609" t="str">
            <v>LUTRZYKOWSKI KAZIMIERZ</v>
          </cell>
          <cell r="D1609" t="str">
            <v>ŁĄTCZYN SZLACHECKI</v>
          </cell>
          <cell r="F1609" t="str">
            <v>6A</v>
          </cell>
          <cell r="G1609" t="str">
            <v>TROSZYN</v>
          </cell>
          <cell r="H1609">
            <v>7405</v>
          </cell>
          <cell r="I1609">
            <v>4</v>
          </cell>
          <cell r="J1609" t="str">
            <v>07-405</v>
          </cell>
          <cell r="L1609" t="str">
            <v>ewelinakaczynska5111@wp.pl</v>
          </cell>
          <cell r="M1609" t="str">
            <v>758-189-88-73</v>
          </cell>
        </row>
        <row r="1610">
          <cell r="A1610" t="str">
            <v>01-56221</v>
          </cell>
          <cell r="B1610" t="str">
            <v>CZERWIŃSKI ZDZISŁAW</v>
          </cell>
          <cell r="C1610" t="str">
            <v>CZERWIŃSKI ZDZISŁAW</v>
          </cell>
          <cell r="D1610" t="str">
            <v>LUTOCIN</v>
          </cell>
          <cell r="E1610" t="str">
            <v>WYZWOLENIA</v>
          </cell>
          <cell r="F1610">
            <v>13</v>
          </cell>
          <cell r="G1610" t="str">
            <v>LUTOCIN</v>
          </cell>
          <cell r="H1610">
            <v>9317</v>
          </cell>
          <cell r="I1610">
            <v>4</v>
          </cell>
          <cell r="J1610" t="str">
            <v>09-317</v>
          </cell>
          <cell r="L1610" t="str">
            <v>czerwinscybz@wp.pl</v>
          </cell>
          <cell r="M1610" t="str">
            <v>511-01-79-698</v>
          </cell>
        </row>
        <row r="1611">
          <cell r="A1611" t="str">
            <v>01-56231</v>
          </cell>
          <cell r="B1611" t="str">
            <v>GOSPODARSTWO ROLNE CEZARY BORKOWSKI</v>
          </cell>
          <cell r="C1611" t="str">
            <v>GR CEZARY BORKOWSKI</v>
          </cell>
          <cell r="D1611" t="str">
            <v>SMOSARZ-PIANKI</v>
          </cell>
          <cell r="F1611">
            <v>10</v>
          </cell>
          <cell r="G1611" t="str">
            <v>GOŁYMIN OŚRODEK</v>
          </cell>
          <cell r="H1611">
            <v>6420</v>
          </cell>
          <cell r="I1611">
            <v>4</v>
          </cell>
          <cell r="J1611" t="str">
            <v>06-420</v>
          </cell>
          <cell r="L1611" t="str">
            <v>cezary.borkowski1@wp.pl</v>
          </cell>
          <cell r="M1611" t="str">
            <v>566-189-29-37</v>
          </cell>
        </row>
        <row r="1612">
          <cell r="A1612" t="str">
            <v>01-56251</v>
          </cell>
          <cell r="B1612" t="str">
            <v>KONARSKA JADWIGA</v>
          </cell>
          <cell r="C1612" t="str">
            <v>KONARSKA JADWIGA</v>
          </cell>
          <cell r="D1612" t="str">
            <v>NOWY DRZEWICZ</v>
          </cell>
          <cell r="F1612" t="str">
            <v>13 A</v>
          </cell>
          <cell r="G1612" t="str">
            <v>WISKITKI</v>
          </cell>
          <cell r="H1612">
            <v>96315</v>
          </cell>
          <cell r="I1612">
            <v>5</v>
          </cell>
          <cell r="J1612" t="str">
            <v>96-315</v>
          </cell>
          <cell r="L1612" t="str">
            <v>kubus87@op.pl</v>
          </cell>
          <cell r="M1612">
            <v>8381671214</v>
          </cell>
        </row>
        <row r="1613">
          <cell r="A1613" t="str">
            <v>01-56261</v>
          </cell>
          <cell r="B1613" t="str">
            <v>PIOTROWSKI WŁODZIMIERZ</v>
          </cell>
          <cell r="C1613" t="str">
            <v>PIOTROWSKI WŁODZIMIERZ</v>
          </cell>
          <cell r="D1613" t="str">
            <v>NOWE GNATOWICE</v>
          </cell>
          <cell r="F1613">
            <v>5</v>
          </cell>
          <cell r="G1613" t="str">
            <v>TERESIN</v>
          </cell>
          <cell r="H1613">
            <v>96515</v>
          </cell>
          <cell r="I1613">
            <v>5</v>
          </cell>
          <cell r="J1613" t="str">
            <v>96-515</v>
          </cell>
          <cell r="K1613">
            <v>468615149</v>
          </cell>
          <cell r="M1613">
            <v>8371454656</v>
          </cell>
        </row>
        <row r="1614">
          <cell r="A1614" t="str">
            <v>01-56271</v>
          </cell>
          <cell r="B1614" t="str">
            <v>TOPOLEWSKI GRZEGORZ</v>
          </cell>
          <cell r="C1614" t="str">
            <v>TOPOLEWSKI GRZEGORZ</v>
          </cell>
          <cell r="D1614" t="str">
            <v>BOŻEWO</v>
          </cell>
          <cell r="F1614">
            <v>7</v>
          </cell>
          <cell r="G1614" t="str">
            <v>GRALEWO</v>
          </cell>
          <cell r="H1614">
            <v>9166</v>
          </cell>
          <cell r="I1614">
            <v>4</v>
          </cell>
          <cell r="J1614" t="str">
            <v>09-166</v>
          </cell>
          <cell r="M1614" t="str">
            <v>567-163-41-02</v>
          </cell>
        </row>
        <row r="1615">
          <cell r="A1615" t="str">
            <v>01-56281</v>
          </cell>
          <cell r="B1615" t="str">
            <v>GOSPODARSTWO ROLNE JACEK TYMIŃSKI</v>
          </cell>
          <cell r="C1615" t="str">
            <v>GR JACEK TYMIŃSKI</v>
          </cell>
          <cell r="D1615" t="str">
            <v>BOGUTY-PIANKI</v>
          </cell>
          <cell r="E1615" t="str">
            <v>LIPOWA</v>
          </cell>
          <cell r="F1615">
            <v>3</v>
          </cell>
          <cell r="G1615" t="str">
            <v>BOGUTY-PIANKI</v>
          </cell>
          <cell r="H1615">
            <v>7325</v>
          </cell>
          <cell r="I1615">
            <v>4</v>
          </cell>
          <cell r="J1615" t="str">
            <v>07-325</v>
          </cell>
          <cell r="L1615" t="str">
            <v>olo_aleksander@wp.pl</v>
          </cell>
          <cell r="M1615" t="str">
            <v>759-15-23-554</v>
          </cell>
        </row>
        <row r="1616">
          <cell r="A1616" t="str">
            <v>01-56291</v>
          </cell>
          <cell r="B1616" t="str">
            <v>GOSPODARSTWO ROLNE ŻOŁNIERZAK JERZY</v>
          </cell>
          <cell r="C1616" t="str">
            <v>GR ŻOŁNIERZAK JERZY</v>
          </cell>
          <cell r="D1616" t="str">
            <v>CHECHNÓWKA</v>
          </cell>
          <cell r="F1616">
            <v>5</v>
          </cell>
          <cell r="G1616" t="str">
            <v>NASIELSK</v>
          </cell>
          <cell r="H1616">
            <v>5190</v>
          </cell>
          <cell r="I1616">
            <v>4</v>
          </cell>
          <cell r="J1616" t="str">
            <v>05-190</v>
          </cell>
          <cell r="L1616" t="str">
            <v>jurek_74@o2.pl</v>
          </cell>
          <cell r="M1616" t="str">
            <v>531-149-85-71</v>
          </cell>
        </row>
        <row r="1617">
          <cell r="A1617" t="str">
            <v>01-56311</v>
          </cell>
          <cell r="B1617" t="str">
            <v>PARDA WALDEMAR</v>
          </cell>
          <cell r="C1617" t="str">
            <v>PARDA WALDEMAR</v>
          </cell>
          <cell r="D1617" t="str">
            <v>LIPNIKI</v>
          </cell>
          <cell r="F1617">
            <v>122</v>
          </cell>
          <cell r="G1617" t="str">
            <v>LIPNIKI</v>
          </cell>
          <cell r="H1617">
            <v>7436</v>
          </cell>
          <cell r="I1617">
            <v>4</v>
          </cell>
          <cell r="J1617" t="str">
            <v>07-436</v>
          </cell>
          <cell r="M1617" t="str">
            <v>758-156-03-12</v>
          </cell>
        </row>
        <row r="1618">
          <cell r="A1618" t="str">
            <v>01-56321</v>
          </cell>
          <cell r="B1618" t="str">
            <v>GOSPODARSTWO ROLNE ŁUKASIAK PIOTR</v>
          </cell>
          <cell r="C1618" t="str">
            <v>GR ŁUKASIAK PIOTR</v>
          </cell>
          <cell r="D1618" t="str">
            <v>LIW</v>
          </cell>
          <cell r="E1618" t="str">
            <v>POLNA</v>
          </cell>
          <cell r="F1618">
            <v>6</v>
          </cell>
          <cell r="G1618" t="str">
            <v>WĘGRÓW</v>
          </cell>
          <cell r="H1618">
            <v>7100</v>
          </cell>
          <cell r="I1618">
            <v>4</v>
          </cell>
          <cell r="J1618" t="str">
            <v>07-100</v>
          </cell>
          <cell r="L1618" t="str">
            <v>piotrek.instalacje@wp.pl</v>
          </cell>
          <cell r="M1618" t="str">
            <v>824-155-31-47</v>
          </cell>
        </row>
        <row r="1619">
          <cell r="A1619" t="str">
            <v>01-56331</v>
          </cell>
          <cell r="B1619" t="str">
            <v>GOSPODARSTWO ROLNE NACHYŁA MICHAŁ</v>
          </cell>
          <cell r="C1619" t="str">
            <v>GR NACHYŁA MICHAŁ</v>
          </cell>
          <cell r="D1619" t="str">
            <v>ŁAZISKA</v>
          </cell>
          <cell r="F1619">
            <v>109</v>
          </cell>
          <cell r="G1619" t="str">
            <v>CIEPIELÓW</v>
          </cell>
          <cell r="H1619">
            <v>27310</v>
          </cell>
          <cell r="I1619">
            <v>5</v>
          </cell>
          <cell r="J1619" t="str">
            <v>27-310</v>
          </cell>
          <cell r="L1619" t="str">
            <v>michalnachyla@o2.pl</v>
          </cell>
          <cell r="M1619" t="str">
            <v>509-006-15-44</v>
          </cell>
        </row>
        <row r="1620">
          <cell r="A1620" t="str">
            <v>01-56341</v>
          </cell>
          <cell r="B1620" t="str">
            <v>ROSIŃSKI ADAM ANDRZEJ</v>
          </cell>
          <cell r="C1620" t="str">
            <v>ROSIŃSKI ADAM ANDRZEJ</v>
          </cell>
          <cell r="D1620" t="str">
            <v>NOWY NACPOLSK</v>
          </cell>
          <cell r="F1620">
            <v>27</v>
          </cell>
          <cell r="G1620" t="str">
            <v>NACPOLSK</v>
          </cell>
          <cell r="H1620">
            <v>9162</v>
          </cell>
          <cell r="I1620">
            <v>4</v>
          </cell>
          <cell r="J1620" t="str">
            <v>09-162</v>
          </cell>
          <cell r="K1620">
            <v>236766206</v>
          </cell>
          <cell r="M1620" t="str">
            <v>567-170-57-82</v>
          </cell>
        </row>
        <row r="1621">
          <cell r="A1621" t="str">
            <v>01-56351</v>
          </cell>
          <cell r="B1621" t="str">
            <v>KOZUŃ PIOTR</v>
          </cell>
          <cell r="C1621" t="str">
            <v>KOZUŃ PIOTR</v>
          </cell>
          <cell r="D1621" t="str">
            <v>RAWICA JÓZEFATKA</v>
          </cell>
          <cell r="F1621">
            <v>24</v>
          </cell>
          <cell r="G1621" t="str">
            <v>TCZÓW</v>
          </cell>
          <cell r="H1621">
            <v>26706</v>
          </cell>
          <cell r="I1621">
            <v>5</v>
          </cell>
          <cell r="J1621" t="str">
            <v>26-706</v>
          </cell>
          <cell r="L1621" t="str">
            <v>RAWICA123@WP.PL</v>
          </cell>
          <cell r="M1621" t="str">
            <v>811-129-10-51</v>
          </cell>
        </row>
        <row r="1622">
          <cell r="A1622" t="str">
            <v>01-56361</v>
          </cell>
          <cell r="B1622" t="str">
            <v>LISIEWSKI DAMIAN</v>
          </cell>
          <cell r="C1622" t="str">
            <v>LISIEWSKI DAMIAN</v>
          </cell>
          <cell r="D1622" t="str">
            <v>KOBYLA ŁĄKA</v>
          </cell>
          <cell r="F1622">
            <v>14</v>
          </cell>
          <cell r="G1622" t="str">
            <v>BIEŻUŃ</v>
          </cell>
          <cell r="H1622">
            <v>9320</v>
          </cell>
          <cell r="I1622">
            <v>4</v>
          </cell>
          <cell r="J1622" t="str">
            <v>09-320</v>
          </cell>
          <cell r="L1622" t="str">
            <v>damianek910204@wp.pl</v>
          </cell>
          <cell r="M1622" t="str">
            <v>511-027-57-98</v>
          </cell>
        </row>
        <row r="1623">
          <cell r="A1623" t="str">
            <v>01-56371</v>
          </cell>
          <cell r="B1623" t="str">
            <v>PIETRZYK WALDEMAR ARTUR</v>
          </cell>
          <cell r="C1623" t="str">
            <v>PIETRZYK WALDEMAR ARTUR</v>
          </cell>
          <cell r="D1623" t="str">
            <v>DĘBOWCE</v>
          </cell>
          <cell r="F1623">
            <v>23</v>
          </cell>
          <cell r="G1623" t="str">
            <v>JERUZAL</v>
          </cell>
          <cell r="H1623">
            <v>5317</v>
          </cell>
          <cell r="I1623">
            <v>4</v>
          </cell>
          <cell r="J1623" t="str">
            <v>05-317</v>
          </cell>
          <cell r="L1623" t="str">
            <v>piotr@bovisvet.com</v>
          </cell>
          <cell r="M1623" t="str">
            <v>822-200-61-48</v>
          </cell>
        </row>
        <row r="1624">
          <cell r="A1624" t="str">
            <v>01-56391</v>
          </cell>
          <cell r="B1624" t="str">
            <v>GOSPODARSTWO ROLNE SKRZESZEWSKA JOANNA</v>
          </cell>
          <cell r="C1624" t="str">
            <v>GR SKRZESZEWSKA JOANNA</v>
          </cell>
          <cell r="D1624" t="str">
            <v>RUCHNA</v>
          </cell>
          <cell r="F1624">
            <v>114</v>
          </cell>
          <cell r="G1624" t="str">
            <v>WĘGRÓW</v>
          </cell>
          <cell r="H1624">
            <v>7100</v>
          </cell>
          <cell r="I1624">
            <v>4</v>
          </cell>
          <cell r="J1624" t="str">
            <v>07-100</v>
          </cell>
          <cell r="L1624" t="str">
            <v>joanna.skrzeszewska@onet.pl</v>
          </cell>
          <cell r="M1624" t="str">
            <v>824-174-51-77</v>
          </cell>
        </row>
        <row r="1625">
          <cell r="A1625" t="str">
            <v>01-56401</v>
          </cell>
          <cell r="B1625" t="str">
            <v>GOSPODARSTWO ROLNE AGNIESZKA JADWIGA STĘPNOWSKA</v>
          </cell>
          <cell r="C1625" t="str">
            <v>GR AGNIESZKA J. STĘPNOWSKA</v>
          </cell>
          <cell r="D1625" t="str">
            <v>RZELECHOWO WIELKIE</v>
          </cell>
          <cell r="F1625">
            <v>10</v>
          </cell>
          <cell r="G1625" t="str">
            <v>SYPNIEWO</v>
          </cell>
          <cell r="H1625">
            <v>6213</v>
          </cell>
          <cell r="I1625">
            <v>4</v>
          </cell>
          <cell r="J1625" t="str">
            <v>06-213</v>
          </cell>
          <cell r="L1625" t="str">
            <v>gosp.jstepnowska@wp.pl</v>
          </cell>
          <cell r="M1625" t="str">
            <v>757-118-17-83</v>
          </cell>
        </row>
        <row r="1626">
          <cell r="A1626" t="str">
            <v>01-56411</v>
          </cell>
          <cell r="B1626" t="str">
            <v>GOSPODARSTWO ROLNE DOMIANPAWEŁ</v>
          </cell>
          <cell r="C1626" t="str">
            <v>GR DOMIAN PAWEŁ</v>
          </cell>
          <cell r="D1626" t="str">
            <v>DRĘŻEK</v>
          </cell>
          <cell r="F1626">
            <v>22</v>
          </cell>
          <cell r="G1626" t="str">
            <v>MYSZYNIEC</v>
          </cell>
          <cell r="H1626">
            <v>7430</v>
          </cell>
          <cell r="I1626">
            <v>4</v>
          </cell>
          <cell r="J1626" t="str">
            <v>07-430</v>
          </cell>
          <cell r="L1626" t="str">
            <v>pawel.domian@o2.pl</v>
          </cell>
          <cell r="M1626" t="str">
            <v>758-223-63-93</v>
          </cell>
        </row>
        <row r="1627">
          <cell r="A1627" t="str">
            <v>01-56441</v>
          </cell>
          <cell r="B1627" t="str">
            <v>WESOŁOWSKI WŁODZIMIERZ STANISŁAW</v>
          </cell>
          <cell r="C1627" t="str">
            <v>WESOŁOWSKI WŁODZIMIERZ</v>
          </cell>
          <cell r="D1627" t="str">
            <v>LUTOCIN</v>
          </cell>
          <cell r="E1627" t="str">
            <v>ŻEROMSKIEGO</v>
          </cell>
          <cell r="F1627">
            <v>31</v>
          </cell>
          <cell r="G1627" t="str">
            <v>LUTOCIN</v>
          </cell>
          <cell r="H1627">
            <v>9317</v>
          </cell>
          <cell r="I1627">
            <v>4</v>
          </cell>
          <cell r="J1627" t="str">
            <v>09-317</v>
          </cell>
          <cell r="L1627" t="str">
            <v>kojoott@vp.pl</v>
          </cell>
          <cell r="M1627" t="str">
            <v>569-123-36-94</v>
          </cell>
        </row>
        <row r="1628">
          <cell r="A1628" t="str">
            <v>01-56451</v>
          </cell>
          <cell r="B1628" t="str">
            <v>RZEPKA DARIUSZ</v>
          </cell>
          <cell r="C1628" t="str">
            <v>RZEPKA DARIUSZ</v>
          </cell>
          <cell r="D1628" t="str">
            <v>MAŁACHOWO</v>
          </cell>
          <cell r="F1628">
            <v>4</v>
          </cell>
          <cell r="G1628" t="str">
            <v>DROBIN</v>
          </cell>
          <cell r="H1628">
            <v>9210</v>
          </cell>
          <cell r="I1628">
            <v>4</v>
          </cell>
          <cell r="J1628" t="str">
            <v>09-210</v>
          </cell>
          <cell r="L1628" t="str">
            <v>aga-rzepka@wp.pl</v>
          </cell>
          <cell r="M1628" t="str">
            <v>774-258-83-34</v>
          </cell>
        </row>
        <row r="1629">
          <cell r="A1629" t="str">
            <v>01-56461</v>
          </cell>
          <cell r="B1629" t="str">
            <v>GOSPODARSTWO ROLNE SYLWESTER OLKOWICZ</v>
          </cell>
          <cell r="C1629" t="str">
            <v>GR SYLWESTER OLKOWICZ</v>
          </cell>
          <cell r="D1629" t="str">
            <v>ZALESIE</v>
          </cell>
          <cell r="F1629">
            <v>24</v>
          </cell>
          <cell r="G1629" t="str">
            <v>ZAWIDZ</v>
          </cell>
          <cell r="H1629">
            <v>9226</v>
          </cell>
          <cell r="I1629">
            <v>4</v>
          </cell>
          <cell r="J1629" t="str">
            <v>09-226</v>
          </cell>
          <cell r="L1629" t="str">
            <v>sylwekolkowicz@wp.pl</v>
          </cell>
          <cell r="M1629" t="str">
            <v>776-160-07-34</v>
          </cell>
        </row>
        <row r="1630">
          <cell r="A1630" t="str">
            <v>01-56501</v>
          </cell>
          <cell r="B1630" t="str">
            <v>GOSPODARSTWO ROLNE LESZEK NOWAKOWSKI</v>
          </cell>
          <cell r="C1630" t="str">
            <v>GR LESZEK NOWAKOWSKI</v>
          </cell>
          <cell r="D1630" t="str">
            <v>SUSK</v>
          </cell>
          <cell r="F1630">
            <v>2</v>
          </cell>
          <cell r="G1630" t="str">
            <v xml:space="preserve"> SIERPC</v>
          </cell>
          <cell r="H1630">
            <v>9200</v>
          </cell>
          <cell r="I1630">
            <v>4</v>
          </cell>
          <cell r="J1630" t="str">
            <v>09-200</v>
          </cell>
          <cell r="L1630" t="str">
            <v>leszeknowakowski@op.pl</v>
          </cell>
          <cell r="M1630" t="str">
            <v>776-158-25-80</v>
          </cell>
        </row>
        <row r="1631">
          <cell r="A1631" t="str">
            <v>01-56521</v>
          </cell>
          <cell r="B1631" t="str">
            <v>GOSPODARSTWO ROLNE SZCZYGLIŃSKI WIESŁAW</v>
          </cell>
          <cell r="C1631" t="str">
            <v>GR SZCZYGLIŃSKI WIESŁAW</v>
          </cell>
          <cell r="D1631" t="str">
            <v>WĘGRZYNOWO</v>
          </cell>
          <cell r="F1631">
            <v>9</v>
          </cell>
          <cell r="G1631" t="str">
            <v>GOZDOWO</v>
          </cell>
          <cell r="H1631">
            <v>9213</v>
          </cell>
          <cell r="I1631">
            <v>4</v>
          </cell>
          <cell r="J1631" t="str">
            <v>09-213</v>
          </cell>
          <cell r="L1631" t="str">
            <v>lukasz00135@wp.pl</v>
          </cell>
          <cell r="M1631">
            <v>7761528528</v>
          </cell>
        </row>
        <row r="1632">
          <cell r="A1632" t="str">
            <v>01-56551</v>
          </cell>
          <cell r="B1632" t="str">
            <v>GOSPODARSTWO ROLNE PIĘTA SEBASTIAN</v>
          </cell>
          <cell r="C1632" t="str">
            <v>GR PIĘTA SEBASTIAN</v>
          </cell>
          <cell r="D1632" t="str">
            <v>NOWE MISZEWO</v>
          </cell>
          <cell r="E1632" t="str">
            <v>WSCHODNIA</v>
          </cell>
          <cell r="F1632">
            <v>6</v>
          </cell>
          <cell r="G1632" t="str">
            <v>BODZANÓW</v>
          </cell>
          <cell r="H1632">
            <v>9470</v>
          </cell>
          <cell r="I1632">
            <v>4</v>
          </cell>
          <cell r="J1632" t="str">
            <v>09-470</v>
          </cell>
          <cell r="L1632" t="str">
            <v>pieta141@op.pl</v>
          </cell>
          <cell r="M1632" t="str">
            <v>774-323-48-80</v>
          </cell>
        </row>
        <row r="1633">
          <cell r="A1633" t="str">
            <v>01-56561</v>
          </cell>
          <cell r="B1633" t="str">
            <v>STANISŁAW GORCZYCA</v>
          </cell>
          <cell r="C1633" t="str">
            <v>STANISŁAW GORCZYCA</v>
          </cell>
          <cell r="D1633" t="str">
            <v>DZIARNOWO</v>
          </cell>
          <cell r="F1633">
            <v>5</v>
          </cell>
          <cell r="G1633" t="str">
            <v xml:space="preserve"> BIAŁA</v>
          </cell>
          <cell r="H1633">
            <v>9411</v>
          </cell>
          <cell r="I1633">
            <v>4</v>
          </cell>
          <cell r="J1633" t="str">
            <v>09-411</v>
          </cell>
          <cell r="K1633" t="str">
            <v>24/2613995</v>
          </cell>
          <cell r="L1633" t="str">
            <v>aleksandra.gorczyca@op.pl</v>
          </cell>
          <cell r="M1633" t="str">
            <v>774-25-20-945</v>
          </cell>
        </row>
        <row r="1634">
          <cell r="A1634" t="str">
            <v>01-56571</v>
          </cell>
          <cell r="B1634" t="str">
            <v>JOLANTA TURKOWSKA</v>
          </cell>
          <cell r="C1634" t="str">
            <v>JOLANTA TURKOWSKA</v>
          </cell>
          <cell r="D1634" t="str">
            <v>OSIEK</v>
          </cell>
          <cell r="F1634">
            <v>25</v>
          </cell>
          <cell r="G1634" t="str">
            <v>CZERWIŃSK NAD WISŁĄ</v>
          </cell>
          <cell r="H1634">
            <v>9150</v>
          </cell>
          <cell r="I1634">
            <v>4</v>
          </cell>
          <cell r="J1634" t="str">
            <v>09-150</v>
          </cell>
          <cell r="L1634" t="str">
            <v>turek1121@wp.pl</v>
          </cell>
          <cell r="M1634" t="str">
            <v>567-160-75-94</v>
          </cell>
        </row>
        <row r="1635">
          <cell r="A1635" t="str">
            <v>01-56591</v>
          </cell>
          <cell r="B1635" t="str">
            <v>CEZARY ZAREMBOWSKI</v>
          </cell>
          <cell r="C1635" t="str">
            <v>CEZARY ZAREMBOWSKI</v>
          </cell>
          <cell r="D1635" t="str">
            <v>SIECIEŃ</v>
          </cell>
          <cell r="F1635">
            <v>38</v>
          </cell>
          <cell r="G1635" t="str">
            <v>BIAŁA</v>
          </cell>
          <cell r="H1635">
            <v>9411</v>
          </cell>
          <cell r="I1635">
            <v>4</v>
          </cell>
          <cell r="J1635" t="str">
            <v>09-411</v>
          </cell>
          <cell r="M1635" t="str">
            <v>774-18-49-896</v>
          </cell>
        </row>
        <row r="1636">
          <cell r="A1636" t="str">
            <v>01-56601</v>
          </cell>
          <cell r="B1636" t="str">
            <v>GOSPODARSTWO ROLNE PIOTR ZIELIŃSKI</v>
          </cell>
          <cell r="C1636" t="str">
            <v>GR PIOTR ZIELIŃSKI</v>
          </cell>
          <cell r="D1636" t="str">
            <v>MĘCZENINO</v>
          </cell>
          <cell r="F1636">
            <v>60</v>
          </cell>
          <cell r="G1636" t="str">
            <v>RADZANOWO</v>
          </cell>
          <cell r="H1636">
            <v>9451</v>
          </cell>
          <cell r="I1636">
            <v>4</v>
          </cell>
          <cell r="J1636" t="str">
            <v>09-451</v>
          </cell>
          <cell r="L1636" t="str">
            <v>profesional007@interia.eu</v>
          </cell>
          <cell r="M1636">
            <v>7743253274</v>
          </cell>
        </row>
        <row r="1637">
          <cell r="A1637" t="str">
            <v>01-56631</v>
          </cell>
          <cell r="B1637" t="str">
            <v>GAWINEK JACEK MARIAN</v>
          </cell>
          <cell r="C1637" t="str">
            <v>GAWINEK JACEK MARIAN</v>
          </cell>
          <cell r="D1637" t="str">
            <v>MAŁACHOWO</v>
          </cell>
          <cell r="F1637">
            <v>25</v>
          </cell>
          <cell r="G1637" t="str">
            <v>DROBIN</v>
          </cell>
          <cell r="H1637">
            <v>9210</v>
          </cell>
          <cell r="I1637">
            <v>4</v>
          </cell>
          <cell r="J1637" t="str">
            <v>09-210</v>
          </cell>
          <cell r="L1637" t="str">
            <v>MARCIN.25.DOM@GMAIL.COM</v>
          </cell>
          <cell r="M1637">
            <v>7742437919</v>
          </cell>
        </row>
        <row r="1638">
          <cell r="A1638" t="str">
            <v>01-56641</v>
          </cell>
          <cell r="B1638" t="str">
            <v>GOSPODARSTWO ROLNE RZEMIENIEWSKI KAZIMIERZ GRZEGORZ</v>
          </cell>
          <cell r="C1638" t="str">
            <v>GR RZEMIENIEWSKI KAZIMIERZ G.</v>
          </cell>
          <cell r="D1638" t="str">
            <v>ŁĘG-PROBOSTWO</v>
          </cell>
          <cell r="F1638">
            <v>28</v>
          </cell>
          <cell r="G1638" t="str">
            <v>DROBIN</v>
          </cell>
          <cell r="H1638">
            <v>9210</v>
          </cell>
          <cell r="I1638">
            <v>4</v>
          </cell>
          <cell r="J1638" t="str">
            <v>09-210</v>
          </cell>
          <cell r="L1638" t="str">
            <v>K.RZEMIENIEWSKI@WP.PL</v>
          </cell>
          <cell r="M1638" t="str">
            <v>774-244-80-47</v>
          </cell>
        </row>
        <row r="1639">
          <cell r="A1639" t="str">
            <v>01-56651</v>
          </cell>
          <cell r="B1639" t="str">
            <v>GOSPODARSTWO ROLNE GISZCZAK-WROŃSKA MARZENA</v>
          </cell>
          <cell r="C1639" t="str">
            <v>GR GISZCZAK- WROŃSKA MARZENA</v>
          </cell>
          <cell r="D1639" t="str">
            <v>CYWINY-DYNGUNY</v>
          </cell>
          <cell r="F1639">
            <v>8</v>
          </cell>
          <cell r="G1639" t="str">
            <v>GRALEWO</v>
          </cell>
          <cell r="H1639">
            <v>9166</v>
          </cell>
          <cell r="I1639">
            <v>4</v>
          </cell>
          <cell r="J1639" t="str">
            <v>09-166</v>
          </cell>
          <cell r="L1639" t="str">
            <v>MARZENA_MARZENA34@O2.PL</v>
          </cell>
          <cell r="M1639" t="str">
            <v>567-10-55-841</v>
          </cell>
        </row>
        <row r="1640">
          <cell r="A1640" t="str">
            <v>01-56671</v>
          </cell>
          <cell r="B1640" t="str">
            <v>GOSPODARSTWO ROLNE JĘDRZEJCZAK LESZEK</v>
          </cell>
          <cell r="C1640" t="str">
            <v>GR.JĘDRZEJCZAK LESZEK</v>
          </cell>
          <cell r="D1640" t="str">
            <v>ŻOCHOWO STARE</v>
          </cell>
          <cell r="F1640">
            <v>8</v>
          </cell>
          <cell r="G1640" t="str">
            <v>STAROŹREBY</v>
          </cell>
          <cell r="H1640">
            <v>9440</v>
          </cell>
          <cell r="I1640">
            <v>4</v>
          </cell>
          <cell r="J1640" t="str">
            <v>09-440</v>
          </cell>
          <cell r="L1640" t="str">
            <v>JEDRZEJCZAKLESZEK@GMAIL.COM</v>
          </cell>
          <cell r="M1640" t="str">
            <v>774-260-60-26</v>
          </cell>
        </row>
        <row r="1641">
          <cell r="A1641" t="str">
            <v>01-56681</v>
          </cell>
          <cell r="B1641" t="str">
            <v>GOSPODARSTWO ROLNE REMBOWSKI MARIAN</v>
          </cell>
          <cell r="C1641" t="str">
            <v>GR REMBOWSKI MARIAN</v>
          </cell>
          <cell r="D1641" t="str">
            <v>LUBIKÓW</v>
          </cell>
          <cell r="F1641">
            <v>33</v>
          </cell>
          <cell r="G1641" t="str">
            <v>SANNIKI</v>
          </cell>
          <cell r="H1641">
            <v>9540</v>
          </cell>
          <cell r="I1641">
            <v>4</v>
          </cell>
          <cell r="J1641" t="str">
            <v>09-540</v>
          </cell>
          <cell r="L1641" t="str">
            <v>ANNAREMBOWSKA@O2.PL</v>
          </cell>
          <cell r="M1641" t="str">
            <v>971-057-33-36</v>
          </cell>
        </row>
        <row r="1642">
          <cell r="A1642" t="str">
            <v>01-56691</v>
          </cell>
          <cell r="B1642" t="str">
            <v>REMBOWSKI JÓZEF KRZYSZTOF</v>
          </cell>
          <cell r="C1642" t="str">
            <v>REMBOWSKI JÓZEF KRZYSZTOF</v>
          </cell>
          <cell r="D1642" t="str">
            <v>RADZANOWO-LASOCIN</v>
          </cell>
          <cell r="F1642">
            <v>14</v>
          </cell>
          <cell r="G1642" t="str">
            <v>RADZANOWO</v>
          </cell>
          <cell r="H1642">
            <v>9451</v>
          </cell>
          <cell r="I1642">
            <v>4</v>
          </cell>
          <cell r="J1642" t="str">
            <v>09-451</v>
          </cell>
          <cell r="M1642">
            <v>7742639540</v>
          </cell>
        </row>
        <row r="1643">
          <cell r="A1643" t="str">
            <v>01-56701</v>
          </cell>
          <cell r="B1643" t="str">
            <v>GOSPODARSTWO ROLNE SIECIŃSKI JACEK</v>
          </cell>
          <cell r="C1643" t="str">
            <v>GR SIECIŃSKI JACEK</v>
          </cell>
          <cell r="D1643" t="str">
            <v>CZERMNO</v>
          </cell>
          <cell r="F1643">
            <v>10</v>
          </cell>
          <cell r="G1643" t="str">
            <v>GĄBIN</v>
          </cell>
          <cell r="H1643">
            <v>9530</v>
          </cell>
          <cell r="I1643">
            <v>4</v>
          </cell>
          <cell r="J1643" t="str">
            <v>09-530</v>
          </cell>
          <cell r="L1643" t="str">
            <v>CZERMNO@ONET.PL</v>
          </cell>
          <cell r="M1643" t="str">
            <v>971-030-13-65</v>
          </cell>
        </row>
        <row r="1644">
          <cell r="A1644" t="str">
            <v>01-56711</v>
          </cell>
          <cell r="B1644" t="str">
            <v>DZIEŁAKOWSKI KRZYSZTOF</v>
          </cell>
          <cell r="C1644" t="str">
            <v>DZIEŁAKOWSKI KRZYSZTOF</v>
          </cell>
          <cell r="D1644" t="str">
            <v>STARY PODLECK</v>
          </cell>
          <cell r="F1644">
            <v>27</v>
          </cell>
          <cell r="G1644" t="str">
            <v>BULKOWO</v>
          </cell>
          <cell r="H1644">
            <v>9454</v>
          </cell>
          <cell r="I1644">
            <v>4</v>
          </cell>
          <cell r="J1644" t="str">
            <v>09-454</v>
          </cell>
          <cell r="M1644" t="str">
            <v>774-263-36-32</v>
          </cell>
        </row>
        <row r="1645">
          <cell r="A1645" t="str">
            <v>01-56731</v>
          </cell>
          <cell r="B1645" t="str">
            <v>GOSPODARSTWO ROLNE DUMOWSKA MARIANNA</v>
          </cell>
          <cell r="C1645" t="str">
            <v>GR DUMOWSKA MARIANNA</v>
          </cell>
          <cell r="D1645" t="str">
            <v>MOGIELNICA</v>
          </cell>
          <cell r="F1645">
            <v>25</v>
          </cell>
          <cell r="G1645" t="str">
            <v>DROBIN</v>
          </cell>
          <cell r="H1645">
            <v>9210</v>
          </cell>
          <cell r="I1645">
            <v>4</v>
          </cell>
          <cell r="J1645" t="str">
            <v>09-210</v>
          </cell>
          <cell r="L1645" t="str">
            <v>DOMINIK.DUMOWSKI@INTERIA.PL</v>
          </cell>
          <cell r="M1645" t="str">
            <v>774-259-47-02</v>
          </cell>
        </row>
        <row r="1646">
          <cell r="A1646" t="str">
            <v>01-56751</v>
          </cell>
          <cell r="B1646" t="str">
            <v>GOSPODARSTWO ROLNE KAMIL BŁASZCZAK</v>
          </cell>
          <cell r="C1646" t="str">
            <v>GR KAMIL BŁASZCZAK</v>
          </cell>
          <cell r="D1646" t="str">
            <v>GOŚLICE</v>
          </cell>
          <cell r="F1646">
            <v>31</v>
          </cell>
          <cell r="G1646" t="str">
            <v>BIELSK</v>
          </cell>
          <cell r="H1646">
            <v>9230</v>
          </cell>
          <cell r="I1646">
            <v>4</v>
          </cell>
          <cell r="J1646" t="str">
            <v>09-230</v>
          </cell>
          <cell r="K1646" t="str">
            <v>784-056-140</v>
          </cell>
          <cell r="L1646" t="str">
            <v>AGUS.KUJ@WP.PL</v>
          </cell>
          <cell r="M1646" t="str">
            <v>774-302-23-85</v>
          </cell>
        </row>
        <row r="1647">
          <cell r="A1647" t="str">
            <v>01-56761</v>
          </cell>
          <cell r="B1647" t="str">
            <v>KRYJAK JAN</v>
          </cell>
          <cell r="C1647" t="str">
            <v>KRYJAK JAN</v>
          </cell>
          <cell r="D1647" t="str">
            <v>STANOWO</v>
          </cell>
          <cell r="F1647">
            <v>39</v>
          </cell>
          <cell r="G1647" t="str">
            <v>BODZANÓW</v>
          </cell>
          <cell r="H1647">
            <v>9470</v>
          </cell>
          <cell r="I1647">
            <v>4</v>
          </cell>
          <cell r="J1647" t="str">
            <v>09-470</v>
          </cell>
          <cell r="L1647" t="str">
            <v>KRYJAKMARCIN93@GMAIL.COM</v>
          </cell>
          <cell r="M1647" t="str">
            <v>774-150-80-20</v>
          </cell>
        </row>
        <row r="1648">
          <cell r="A1648" t="str">
            <v>01-56771</v>
          </cell>
          <cell r="B1648" t="str">
            <v>MAJCHRZAK ANNA ELŻBIETA</v>
          </cell>
          <cell r="C1648" t="str">
            <v>MAJCHRZAK ANNA ELŻBIETA</v>
          </cell>
          <cell r="D1648" t="str">
            <v>OSIEK</v>
          </cell>
          <cell r="F1648">
            <v>13</v>
          </cell>
          <cell r="G1648" t="str">
            <v>BULKOWO</v>
          </cell>
          <cell r="H1648">
            <v>9454</v>
          </cell>
          <cell r="I1648">
            <v>4</v>
          </cell>
          <cell r="J1648" t="str">
            <v>09-454</v>
          </cell>
          <cell r="M1648" t="str">
            <v>774-24-54-094</v>
          </cell>
        </row>
        <row r="1649">
          <cell r="A1649" t="str">
            <v>01-56781</v>
          </cell>
          <cell r="B1649" t="str">
            <v>GOSPODARSTWO ROLNE LEONARCZYK JAROSŁAW</v>
          </cell>
          <cell r="C1649" t="str">
            <v>GR LEONARCZYK JAROSŁAW</v>
          </cell>
          <cell r="D1649" t="str">
            <v>STANOWO</v>
          </cell>
          <cell r="F1649">
            <v>36</v>
          </cell>
          <cell r="G1649" t="str">
            <v>BODZANÓW</v>
          </cell>
          <cell r="H1649">
            <v>9470</v>
          </cell>
          <cell r="I1649">
            <v>4</v>
          </cell>
          <cell r="J1649" t="str">
            <v>09-470</v>
          </cell>
          <cell r="L1649" t="str">
            <v>JAREKLEONARCZYK1986@WP.PL</v>
          </cell>
          <cell r="M1649" t="str">
            <v>774-292-32-64</v>
          </cell>
        </row>
        <row r="1650">
          <cell r="A1650" t="str">
            <v>01-56801</v>
          </cell>
          <cell r="B1650" t="str">
            <v>GOSPODARSTWO ROLNE LESZEK GUZOWSKI</v>
          </cell>
          <cell r="C1650" t="str">
            <v>GR LESZEK GUZOWSKI</v>
          </cell>
          <cell r="D1650" t="str">
            <v>MALISZEWKO</v>
          </cell>
          <cell r="F1650">
            <v>7</v>
          </cell>
          <cell r="G1650" t="str">
            <v>DROBIN</v>
          </cell>
          <cell r="H1650">
            <v>9210</v>
          </cell>
          <cell r="I1650">
            <v>4</v>
          </cell>
          <cell r="J1650" t="str">
            <v>09-210</v>
          </cell>
          <cell r="L1650" t="str">
            <v>leszek.guzowski@onet.pl</v>
          </cell>
          <cell r="M1650" t="str">
            <v>774-258-85-58</v>
          </cell>
        </row>
        <row r="1651">
          <cell r="A1651" t="str">
            <v>01-56811</v>
          </cell>
          <cell r="B1651" t="str">
            <v>GOSPODARSTWO ROLNE BAFELTOWSKI WIESŁAW</v>
          </cell>
          <cell r="C1651" t="str">
            <v>GR BAFELTOWSKI WIESŁAW</v>
          </cell>
          <cell r="D1651" t="str">
            <v>BŁĘDÓWKO</v>
          </cell>
          <cell r="F1651">
            <v>5</v>
          </cell>
          <cell r="G1651" t="str">
            <v>POMIECHÓWEK</v>
          </cell>
          <cell r="H1651">
            <v>5180</v>
          </cell>
          <cell r="I1651">
            <v>4</v>
          </cell>
          <cell r="J1651" t="str">
            <v>05-180</v>
          </cell>
          <cell r="L1651" t="str">
            <v>asiabafeltowska@onet.eu</v>
          </cell>
          <cell r="M1651" t="str">
            <v>531-13-61-228</v>
          </cell>
        </row>
        <row r="1652">
          <cell r="A1652" t="str">
            <v>01-56821</v>
          </cell>
          <cell r="B1652" t="str">
            <v>WIESZCZYŃSKI ZBIGNIEW</v>
          </cell>
          <cell r="C1652" t="str">
            <v>WIESZCZYŃSKI ZBIGNIEW</v>
          </cell>
          <cell r="D1652" t="str">
            <v>ROGOWO</v>
          </cell>
          <cell r="F1652">
            <v>62</v>
          </cell>
          <cell r="G1652" t="str">
            <v>STAROŹREBY</v>
          </cell>
          <cell r="H1652">
            <v>9440</v>
          </cell>
          <cell r="I1652">
            <v>4</v>
          </cell>
          <cell r="J1652" t="str">
            <v>09-440</v>
          </cell>
          <cell r="L1652" t="str">
            <v>zbigniew_wieszczynski@o2.pl</v>
          </cell>
          <cell r="M1652" t="str">
            <v>774-133-61-80</v>
          </cell>
        </row>
        <row r="1653">
          <cell r="A1653" t="str">
            <v>01-56831</v>
          </cell>
          <cell r="B1653" t="str">
            <v>PIOTR CIARKA</v>
          </cell>
          <cell r="C1653" t="str">
            <v>PIOTR CIARKA</v>
          </cell>
          <cell r="D1653" t="str">
            <v>BRODY DUŻE</v>
          </cell>
          <cell r="F1653">
            <v>2</v>
          </cell>
          <cell r="G1653" t="str">
            <v>MAŁA WIEŚ</v>
          </cell>
          <cell r="H1653">
            <v>9460</v>
          </cell>
          <cell r="I1653">
            <v>4</v>
          </cell>
          <cell r="J1653" t="str">
            <v>09-460</v>
          </cell>
          <cell r="L1653" t="str">
            <v>ciara73@wp.pl</v>
          </cell>
          <cell r="M1653" t="str">
            <v>774-315-98-71</v>
          </cell>
        </row>
        <row r="1654">
          <cell r="A1654" t="str">
            <v>01-56851</v>
          </cell>
          <cell r="B1654" t="str">
            <v>GOSPODARSTWO ROLNE AGNIESZKA ORŁOWSKA</v>
          </cell>
          <cell r="C1654" t="str">
            <v>GR AGNIESZKA ORŁOWSKA</v>
          </cell>
          <cell r="D1654" t="str">
            <v>MICHALINOWO</v>
          </cell>
          <cell r="F1654">
            <v>10</v>
          </cell>
          <cell r="G1654" t="str">
            <v>WIECZFNIA KOŚCIELNA</v>
          </cell>
          <cell r="H1654">
            <v>6513</v>
          </cell>
          <cell r="I1654">
            <v>4</v>
          </cell>
          <cell r="J1654" t="str">
            <v>06-513</v>
          </cell>
          <cell r="K1654">
            <v>798534743</v>
          </cell>
          <cell r="L1654" t="str">
            <v>agnieszkaorlowska10@wp.pl</v>
          </cell>
          <cell r="M1654" t="str">
            <v>511-020-71-24</v>
          </cell>
        </row>
        <row r="1655">
          <cell r="A1655" t="str">
            <v>01-56861</v>
          </cell>
          <cell r="B1655" t="str">
            <v>KARWOWSKI PIOTR</v>
          </cell>
          <cell r="C1655" t="str">
            <v>KARWOWSKI PIOTR</v>
          </cell>
          <cell r="D1655" t="str">
            <v>JEŻEWO</v>
          </cell>
          <cell r="F1655">
            <v>8</v>
          </cell>
          <cell r="G1655" t="str">
            <v>ZAWIDZ</v>
          </cell>
          <cell r="H1655">
            <v>9226</v>
          </cell>
          <cell r="I1655">
            <v>4</v>
          </cell>
          <cell r="J1655" t="str">
            <v>09-226</v>
          </cell>
          <cell r="L1655" t="str">
            <v>piotr.karwowski3@wp.pl</v>
          </cell>
          <cell r="M1655" t="str">
            <v>776-162-01-39</v>
          </cell>
        </row>
        <row r="1656">
          <cell r="A1656" t="str">
            <v>01-56891</v>
          </cell>
          <cell r="B1656" t="str">
            <v>GOSPODARSTWO ROLNE PETRYKOWSKI PAWEŁ</v>
          </cell>
          <cell r="C1656" t="str">
            <v>GR PETRYKOWSKI PAWEŁ</v>
          </cell>
          <cell r="D1656" t="str">
            <v>LIPIANKA</v>
          </cell>
          <cell r="F1656">
            <v>25</v>
          </cell>
          <cell r="G1656" t="str">
            <v>GOWOROWO</v>
          </cell>
          <cell r="H1656">
            <v>7440</v>
          </cell>
          <cell r="I1656">
            <v>4</v>
          </cell>
          <cell r="J1656" t="str">
            <v>07-440</v>
          </cell>
          <cell r="L1656" t="str">
            <v>pawel383@onet.pl</v>
          </cell>
          <cell r="M1656" t="str">
            <v>758-235-64-53</v>
          </cell>
        </row>
        <row r="1657">
          <cell r="A1657" t="str">
            <v>01-56901</v>
          </cell>
          <cell r="B1657" t="str">
            <v>ŁUKASZ WIELĄDEK</v>
          </cell>
          <cell r="C1657" t="str">
            <v>ŁUKASZ WIELĄDEK</v>
          </cell>
          <cell r="D1657" t="str">
            <v>SZCZURÓW</v>
          </cell>
          <cell r="F1657">
            <v>9</v>
          </cell>
          <cell r="G1657" t="str">
            <v>KORYTNICA</v>
          </cell>
          <cell r="H1657">
            <v>7120</v>
          </cell>
          <cell r="I1657">
            <v>4</v>
          </cell>
          <cell r="J1657" t="str">
            <v>07-120</v>
          </cell>
          <cell r="L1657" t="str">
            <v>l.wieladek23@interia.pl</v>
          </cell>
          <cell r="M1657" t="str">
            <v>824-174-18-25</v>
          </cell>
        </row>
        <row r="1658">
          <cell r="A1658" t="str">
            <v>01-56911</v>
          </cell>
          <cell r="B1658" t="str">
            <v>SOPIŃSKI TOMASZ</v>
          </cell>
          <cell r="C1658" t="str">
            <v>SOPIŃSKI TOMASZ</v>
          </cell>
          <cell r="D1658" t="str">
            <v>POPIELÓW</v>
          </cell>
          <cell r="F1658">
            <v>52</v>
          </cell>
          <cell r="G1658" t="str">
            <v>WĘGRÓW</v>
          </cell>
          <cell r="H1658">
            <v>7100</v>
          </cell>
          <cell r="I1658">
            <v>4</v>
          </cell>
          <cell r="J1658" t="str">
            <v>07-100</v>
          </cell>
          <cell r="K1658">
            <v>256917541</v>
          </cell>
          <cell r="M1658" t="str">
            <v>824-175-27-34</v>
          </cell>
        </row>
        <row r="1659">
          <cell r="A1659" t="str">
            <v>01-56921</v>
          </cell>
          <cell r="B1659" t="str">
            <v>MARZEWSKI MARCIN</v>
          </cell>
          <cell r="C1659" t="str">
            <v>MARZEWSKI MARCIN</v>
          </cell>
          <cell r="D1659" t="str">
            <v>ZAMOŚĆ</v>
          </cell>
          <cell r="E1659" t="str">
            <v>SŁOWACKIEGO</v>
          </cell>
          <cell r="F1659">
            <v>12</v>
          </cell>
          <cell r="G1659" t="str">
            <v>TROSZYN</v>
          </cell>
          <cell r="H1659">
            <v>7405</v>
          </cell>
          <cell r="I1659">
            <v>4</v>
          </cell>
          <cell r="J1659" t="str">
            <v>07-405</v>
          </cell>
          <cell r="L1659" t="str">
            <v>sylwiamarzewska@gmail.com</v>
          </cell>
          <cell r="M1659">
            <v>7582177928</v>
          </cell>
        </row>
        <row r="1660">
          <cell r="A1660" t="str">
            <v>01-56941</v>
          </cell>
          <cell r="B1660" t="str">
            <v>GOSPODARSTWO ROLNE SOLKA MACIEJ</v>
          </cell>
          <cell r="C1660" t="str">
            <v>GR SOLKA MACIEJ</v>
          </cell>
          <cell r="D1660" t="str">
            <v>SZARUTY</v>
          </cell>
          <cell r="F1660">
            <v>21</v>
          </cell>
          <cell r="G1660" t="str">
            <v>WEGRÓW</v>
          </cell>
          <cell r="H1660">
            <v>7104</v>
          </cell>
          <cell r="I1660">
            <v>4</v>
          </cell>
          <cell r="J1660" t="str">
            <v>07-104</v>
          </cell>
          <cell r="L1660" t="str">
            <v>maciek.solka@o2.pl</v>
          </cell>
          <cell r="M1660" t="str">
            <v>824-167-95-69</v>
          </cell>
        </row>
        <row r="1661">
          <cell r="A1661" t="str">
            <v>01-56951</v>
          </cell>
          <cell r="B1661" t="str">
            <v>GOSPODARSTWO ROLNE JAROSŁAW WERESIŃSKI</v>
          </cell>
          <cell r="C1661" t="str">
            <v>GR JAROSŁAW WERESIŃSKI</v>
          </cell>
          <cell r="D1661" t="str">
            <v>MALEWO</v>
          </cell>
          <cell r="F1661">
            <v>2</v>
          </cell>
          <cell r="G1661" t="str">
            <v>RACIĄŻ</v>
          </cell>
          <cell r="H1661">
            <v>9140</v>
          </cell>
          <cell r="I1661">
            <v>4</v>
          </cell>
          <cell r="J1661" t="str">
            <v>09-140</v>
          </cell>
          <cell r="L1661" t="str">
            <v>bogumila-weresinska@wp.pl</v>
          </cell>
          <cell r="M1661" t="str">
            <v>567-131-09-60</v>
          </cell>
        </row>
        <row r="1662">
          <cell r="A1662" t="str">
            <v>01-56961</v>
          </cell>
          <cell r="B1662" t="str">
            <v>GOSPODARSTWO ROLNE ADAM MATYS</v>
          </cell>
          <cell r="C1662" t="str">
            <v>GR ADAM MATYS</v>
          </cell>
          <cell r="D1662" t="str">
            <v>KRÓLE DUŻE</v>
          </cell>
          <cell r="F1662">
            <v>48</v>
          </cell>
          <cell r="G1662" t="str">
            <v>ANDRZEJEWO</v>
          </cell>
          <cell r="H1662">
            <v>7305</v>
          </cell>
          <cell r="I1662">
            <v>4</v>
          </cell>
          <cell r="J1662" t="str">
            <v>07-305</v>
          </cell>
          <cell r="L1662" t="str">
            <v>amatys2608@interia.pl</v>
          </cell>
          <cell r="M1662" t="str">
            <v>759-143-93-45</v>
          </cell>
        </row>
        <row r="1663">
          <cell r="A1663" t="str">
            <v>01-56971</v>
          </cell>
          <cell r="B1663" t="str">
            <v>GOSPODARSTWO ROLNE SĘDROWSKA DOROTA</v>
          </cell>
          <cell r="C1663" t="str">
            <v>GR SĘDROWSKA DOROTA</v>
          </cell>
          <cell r="D1663" t="str">
            <v>POŚCIEŃ ZAMION</v>
          </cell>
          <cell r="F1663">
            <v>10</v>
          </cell>
          <cell r="G1663" t="str">
            <v>CHORZELE</v>
          </cell>
          <cell r="H1663">
            <v>6330</v>
          </cell>
          <cell r="I1663">
            <v>4</v>
          </cell>
          <cell r="J1663" t="str">
            <v>06-330</v>
          </cell>
          <cell r="L1663" t="str">
            <v>miroslaw.71@tlen.pl</v>
          </cell>
          <cell r="M1663" t="str">
            <v>761-100-32-21</v>
          </cell>
        </row>
        <row r="1664">
          <cell r="A1664" t="str">
            <v>01-56981</v>
          </cell>
          <cell r="B1664" t="str">
            <v>NOWAK RADOSŁAW PIOTR</v>
          </cell>
          <cell r="C1664" t="str">
            <v>NOWAK RADOSŁAW PIOTR</v>
          </cell>
          <cell r="D1664" t="str">
            <v>LIPINY</v>
          </cell>
          <cell r="F1664">
            <v>5</v>
          </cell>
          <cell r="G1664" t="str">
            <v>JERUZAL</v>
          </cell>
          <cell r="H1664">
            <v>5317</v>
          </cell>
          <cell r="I1664">
            <v>4</v>
          </cell>
          <cell r="J1664" t="str">
            <v>05-317</v>
          </cell>
          <cell r="L1664" t="str">
            <v>radeknowak89@wp.pl</v>
          </cell>
          <cell r="M1664" t="str">
            <v>822-223-15-37</v>
          </cell>
        </row>
        <row r="1665">
          <cell r="A1665" t="str">
            <v>01-56991</v>
          </cell>
          <cell r="B1665" t="str">
            <v>GOSPODARSTWO ROLNE MAGDALENA WINNICKA</v>
          </cell>
          <cell r="C1665" t="str">
            <v>GR MAGDALENA WINNICKA</v>
          </cell>
          <cell r="D1665" t="str">
            <v>ŻUKOWO -WAWRZONKI</v>
          </cell>
          <cell r="F1665">
            <v>10</v>
          </cell>
          <cell r="G1665" t="str">
            <v>RACIĄŻ</v>
          </cell>
          <cell r="H1665">
            <v>9140</v>
          </cell>
          <cell r="I1665">
            <v>4</v>
          </cell>
          <cell r="J1665" t="str">
            <v>09-140</v>
          </cell>
          <cell r="L1665" t="str">
            <v>magdaw765@interia.pl</v>
          </cell>
          <cell r="M1665" t="str">
            <v>567-115-36-67</v>
          </cell>
        </row>
        <row r="1666">
          <cell r="A1666" t="str">
            <v>01-57001</v>
          </cell>
          <cell r="B1666" t="str">
            <v>JACZEWSKI MARIUSZ</v>
          </cell>
          <cell r="C1666" t="str">
            <v>JACZEWSKI MARIUSZ</v>
          </cell>
          <cell r="D1666" t="str">
            <v>ŻELAZÓW</v>
          </cell>
          <cell r="F1666">
            <v>21</v>
          </cell>
          <cell r="G1666" t="str">
            <v>KORYTNICA</v>
          </cell>
          <cell r="H1666">
            <v>7120</v>
          </cell>
          <cell r="I1666">
            <v>4</v>
          </cell>
          <cell r="J1666" t="str">
            <v>07-120</v>
          </cell>
          <cell r="L1666" t="str">
            <v>jaczewskimariusz@wp.pl</v>
          </cell>
          <cell r="M1666" t="str">
            <v>824-176-87-87</v>
          </cell>
        </row>
        <row r="1667">
          <cell r="A1667" t="str">
            <v>01-57021</v>
          </cell>
          <cell r="B1667" t="str">
            <v>GOSPODARSTWO ROLNE WIŚNIEWSKI ADRIAN</v>
          </cell>
          <cell r="C1667" t="str">
            <v>GR WIŚNIEWSKI ADRIAN</v>
          </cell>
          <cell r="D1667" t="str">
            <v>GRĄD RYCICKI</v>
          </cell>
          <cell r="F1667">
            <v>1</v>
          </cell>
          <cell r="G1667" t="str">
            <v>CHORZELE</v>
          </cell>
          <cell r="H1667">
            <v>6330</v>
          </cell>
          <cell r="I1667">
            <v>4</v>
          </cell>
          <cell r="J1667" t="str">
            <v>06-330</v>
          </cell>
          <cell r="L1667" t="str">
            <v>doris_wisnia@tlen.pl</v>
          </cell>
          <cell r="M1667" t="str">
            <v>761-143-34-47</v>
          </cell>
        </row>
        <row r="1668">
          <cell r="A1668" t="str">
            <v>01-57031</v>
          </cell>
          <cell r="B1668" t="str">
            <v>KUSKOWSKI GRZEGORZ</v>
          </cell>
          <cell r="C1668" t="str">
            <v>KUSKOWSKI GRZEGORZ</v>
          </cell>
          <cell r="D1668" t="str">
            <v>NIESŁUCHY</v>
          </cell>
          <cell r="F1668">
            <v>13</v>
          </cell>
          <cell r="G1668" t="str">
            <v>SOŃSK</v>
          </cell>
          <cell r="H1668">
            <v>6430</v>
          </cell>
          <cell r="I1668">
            <v>4</v>
          </cell>
          <cell r="J1668" t="str">
            <v>06-430</v>
          </cell>
          <cell r="L1668" t="str">
            <v>g.kuskowski@onet.pl</v>
          </cell>
          <cell r="M1668" t="str">
            <v>566-174-72-53</v>
          </cell>
        </row>
        <row r="1669">
          <cell r="A1669" t="str">
            <v>01-57051</v>
          </cell>
          <cell r="B1669" t="str">
            <v>ROMANOWSKI ARTUR</v>
          </cell>
          <cell r="C1669" t="str">
            <v>ROMANOWSKI ARTUR</v>
          </cell>
          <cell r="D1669" t="str">
            <v>LASKI WŁOŚCIAŃSKIE</v>
          </cell>
          <cell r="F1669">
            <v>33</v>
          </cell>
          <cell r="G1669" t="str">
            <v>CZERWIN</v>
          </cell>
          <cell r="H1669">
            <v>7407</v>
          </cell>
          <cell r="I1669">
            <v>4</v>
          </cell>
          <cell r="J1669" t="str">
            <v>07-407</v>
          </cell>
          <cell r="L1669" t="str">
            <v>arthur_13@onet.eu</v>
          </cell>
          <cell r="M1669" t="str">
            <v>758-224-41-80</v>
          </cell>
        </row>
        <row r="1670">
          <cell r="A1670" t="str">
            <v>01-57061</v>
          </cell>
          <cell r="B1670" t="str">
            <v>GOSPODARSTWO ROLNE PODBIELSKI MARCIN</v>
          </cell>
          <cell r="C1670" t="str">
            <v>GR PODBIELSKI MARCIN</v>
          </cell>
          <cell r="D1670" t="str">
            <v>RABĘDY</v>
          </cell>
          <cell r="F1670">
            <v>7</v>
          </cell>
          <cell r="G1670" t="str">
            <v>STARY LUBOTYŃ</v>
          </cell>
          <cell r="H1670">
            <v>7303</v>
          </cell>
          <cell r="I1670">
            <v>4</v>
          </cell>
          <cell r="J1670" t="str">
            <v>07-303</v>
          </cell>
          <cell r="L1670" t="str">
            <v>marcin19936@onet.eu</v>
          </cell>
          <cell r="M1670" t="str">
            <v>759-174-22-85</v>
          </cell>
        </row>
        <row r="1671">
          <cell r="A1671" t="str">
            <v>01-57071</v>
          </cell>
          <cell r="B1671" t="str">
            <v>GOSPODARSTWO ROLNE MAŁGORZATA NIDZGORSKA</v>
          </cell>
          <cell r="C1671" t="str">
            <v>GR MAŁGORZATA NIDZGORSKA</v>
          </cell>
          <cell r="D1671" t="str">
            <v>GRĄDY</v>
          </cell>
          <cell r="F1671">
            <v>13</v>
          </cell>
          <cell r="G1671" t="str">
            <v>KRASNOSIELC</v>
          </cell>
          <cell r="H1671">
            <v>6212</v>
          </cell>
          <cell r="I1671">
            <v>4</v>
          </cell>
          <cell r="J1671" t="str">
            <v>06-212</v>
          </cell>
          <cell r="L1671" t="str">
            <v>nidzgorskipiotr@wp.pl</v>
          </cell>
          <cell r="M1671" t="str">
            <v>757-137-33-82</v>
          </cell>
        </row>
        <row r="1672">
          <cell r="A1672" t="str">
            <v>01-57091</v>
          </cell>
          <cell r="B1672" t="str">
            <v>KOWAL ZBIGNIEW ANTONI</v>
          </cell>
          <cell r="C1672" t="str">
            <v>KOWAL ZBIGNIEW ANTONI</v>
          </cell>
          <cell r="D1672" t="str">
            <v>BORKI SIEDLECKIE</v>
          </cell>
          <cell r="E1672" t="str">
            <v>PODLASKA</v>
          </cell>
          <cell r="F1672">
            <v>74</v>
          </cell>
          <cell r="G1672" t="str">
            <v>SUCHOŻEBRY</v>
          </cell>
          <cell r="H1672">
            <v>8125</v>
          </cell>
          <cell r="I1672">
            <v>4</v>
          </cell>
          <cell r="J1672" t="str">
            <v>08-125</v>
          </cell>
          <cell r="L1672" t="str">
            <v>michalkowal25@wp.pl</v>
          </cell>
          <cell r="M1672" t="str">
            <v>821-118-17-41</v>
          </cell>
        </row>
        <row r="1673">
          <cell r="A1673" t="str">
            <v>01-57111</v>
          </cell>
          <cell r="B1673" t="str">
            <v>GOSPODARSTWO ROLNE RYBAK ELŻBIETA</v>
          </cell>
          <cell r="C1673" t="str">
            <v>GR RYBAK ELŻBIETA</v>
          </cell>
          <cell r="D1673" t="str">
            <v>SŁUCHOCIN</v>
          </cell>
          <cell r="F1673">
            <v>57</v>
          </cell>
          <cell r="G1673" t="str">
            <v>GRĘBKÓW</v>
          </cell>
          <cell r="H1673">
            <v>7110</v>
          </cell>
          <cell r="I1673">
            <v>4</v>
          </cell>
          <cell r="J1673" t="str">
            <v>07-110</v>
          </cell>
          <cell r="L1673" t="str">
            <v>elzbieta.rybak3@wp.pl</v>
          </cell>
          <cell r="M1673" t="str">
            <v>822-157-70-21</v>
          </cell>
        </row>
        <row r="1674">
          <cell r="A1674" t="str">
            <v>01-57121</v>
          </cell>
          <cell r="B1674" t="str">
            <v>KOWALSKA BEATA</v>
          </cell>
          <cell r="C1674" t="str">
            <v>KOWALSKA BEATA</v>
          </cell>
          <cell r="D1674" t="str">
            <v>LUSZYN</v>
          </cell>
          <cell r="F1674">
            <v>15</v>
          </cell>
          <cell r="G1674" t="str">
            <v>PACYNA</v>
          </cell>
          <cell r="H1674">
            <v>9541</v>
          </cell>
          <cell r="I1674">
            <v>4</v>
          </cell>
          <cell r="J1674" t="str">
            <v>09-541</v>
          </cell>
          <cell r="L1674" t="str">
            <v>daras37@vp.pl</v>
          </cell>
          <cell r="M1674" t="str">
            <v>971-021-31-12</v>
          </cell>
        </row>
        <row r="1675">
          <cell r="A1675" t="str">
            <v>01-57131</v>
          </cell>
          <cell r="B1675" t="str">
            <v>NAPIÓRKOWSKA BOGUMIŁA</v>
          </cell>
          <cell r="C1675" t="str">
            <v>NAPIÓRKOWSKA BOGUMIŁA</v>
          </cell>
          <cell r="D1675" t="str">
            <v>BIEDRZYCE- STARA WIEŚ</v>
          </cell>
          <cell r="F1675">
            <v>14</v>
          </cell>
          <cell r="G1675" t="str">
            <v>SYPNIEWO</v>
          </cell>
          <cell r="H1675">
            <v>6213</v>
          </cell>
          <cell r="I1675">
            <v>4</v>
          </cell>
          <cell r="J1675" t="str">
            <v>06-213</v>
          </cell>
          <cell r="L1675" t="str">
            <v>dominika_rz@wp.pl</v>
          </cell>
          <cell r="M1675" t="str">
            <v>757-13-71-992</v>
          </cell>
        </row>
        <row r="1676">
          <cell r="A1676" t="str">
            <v>01-57141</v>
          </cell>
          <cell r="B1676" t="str">
            <v>GOSPODARSTWO ROLNE NASIŁOWSKI ŁUKASZ</v>
          </cell>
          <cell r="C1676" t="str">
            <v>GR NASIŁOWSKI ŁUKASZ</v>
          </cell>
          <cell r="D1676" t="str">
            <v>WÓLKA DOLNA</v>
          </cell>
          <cell r="F1676">
            <v>1</v>
          </cell>
          <cell r="G1676" t="str">
            <v>KOSÓW LACKI</v>
          </cell>
          <cell r="H1676">
            <v>8330</v>
          </cell>
          <cell r="I1676">
            <v>4</v>
          </cell>
          <cell r="J1676" t="str">
            <v>08-330</v>
          </cell>
          <cell r="L1676" t="str">
            <v>edyta0904@wp.pl</v>
          </cell>
          <cell r="M1676" t="str">
            <v>823-154-73-00</v>
          </cell>
        </row>
        <row r="1677">
          <cell r="A1677" t="str">
            <v>01-57151</v>
          </cell>
          <cell r="B1677" t="str">
            <v>GOSPODARSTWO ROLNE JAN JASTRZĘBSKI</v>
          </cell>
          <cell r="C1677" t="str">
            <v>GR JAN JASTRZĘBSKI</v>
          </cell>
          <cell r="D1677" t="str">
            <v>GŁAŻEWO-ŚWIĘSZKI</v>
          </cell>
          <cell r="F1677">
            <v>9</v>
          </cell>
          <cell r="G1677" t="str">
            <v>MŁYNARZE</v>
          </cell>
          <cell r="H1677">
            <v>6231</v>
          </cell>
          <cell r="I1677">
            <v>4</v>
          </cell>
          <cell r="J1677" t="str">
            <v>06-231</v>
          </cell>
          <cell r="M1677" t="str">
            <v>757-110-27-89</v>
          </cell>
        </row>
        <row r="1678">
          <cell r="A1678" t="str">
            <v>01-57181</v>
          </cell>
          <cell r="B1678" t="str">
            <v>SZYMAŃSKI WŁODZIMIERZ</v>
          </cell>
          <cell r="C1678" t="str">
            <v>SZYMAŃSKI WŁODZIMIERZ</v>
          </cell>
          <cell r="D1678" t="str">
            <v>UNISZKI GUMOWSKIE</v>
          </cell>
          <cell r="F1678">
            <v>44</v>
          </cell>
          <cell r="G1678" t="str">
            <v>WIECZFNIA KOŚCIELNA</v>
          </cell>
          <cell r="H1678">
            <v>6513</v>
          </cell>
          <cell r="I1678">
            <v>4</v>
          </cell>
          <cell r="J1678" t="str">
            <v>06-513</v>
          </cell>
          <cell r="L1678" t="str">
            <v>lukasz.wycech@wipasz.pl</v>
          </cell>
          <cell r="M1678" t="str">
            <v>569-135-44-98</v>
          </cell>
        </row>
        <row r="1679">
          <cell r="A1679" t="str">
            <v>01-57191</v>
          </cell>
          <cell r="B1679" t="str">
            <v>GOSPODARSTWO ROLNE DĘBSKA MAŁGORZATA</v>
          </cell>
          <cell r="C1679" t="str">
            <v>GR DĘBSKA MAŁGORZATA</v>
          </cell>
          <cell r="D1679" t="str">
            <v>JEŻÓWKA</v>
          </cell>
          <cell r="F1679">
            <v>51</v>
          </cell>
          <cell r="G1679" t="str">
            <v>SOCHACZEW</v>
          </cell>
          <cell r="H1679">
            <v>96500</v>
          </cell>
          <cell r="I1679">
            <v>5</v>
          </cell>
          <cell r="J1679" t="str">
            <v>96-500</v>
          </cell>
          <cell r="K1679">
            <v>468618034</v>
          </cell>
          <cell r="L1679" t="str">
            <v>paweldebski1997@o2.pl</v>
          </cell>
          <cell r="M1679" t="str">
            <v>837-103-61-89</v>
          </cell>
        </row>
        <row r="1680">
          <cell r="A1680" t="str">
            <v>01-57201</v>
          </cell>
          <cell r="B1680" t="str">
            <v>GOSPODARSTWO ROLNE OLEWNIK WOJCIECH</v>
          </cell>
          <cell r="C1680" t="str">
            <v>GR OLEWNIK WOJCIECH</v>
          </cell>
          <cell r="D1680" t="str">
            <v>BĘDZYMIN</v>
          </cell>
          <cell r="E1680" t="str">
            <v>GŁÓWNA</v>
          </cell>
          <cell r="F1680">
            <v>21</v>
          </cell>
          <cell r="G1680" t="str">
            <v>ŻUROMIN</v>
          </cell>
          <cell r="H1680">
            <v>9300</v>
          </cell>
          <cell r="I1680">
            <v>4</v>
          </cell>
          <cell r="J1680" t="str">
            <v>09-300</v>
          </cell>
          <cell r="L1680" t="str">
            <v>wojtekolewnik19@wp.pl</v>
          </cell>
          <cell r="M1680" t="str">
            <v>511-028-46-85</v>
          </cell>
        </row>
        <row r="1681">
          <cell r="A1681" t="str">
            <v>01-57241</v>
          </cell>
          <cell r="B1681" t="str">
            <v>GOSPODARSTWO ROLNE EWA PSKIET</v>
          </cell>
          <cell r="C1681" t="str">
            <v>GR EWA PSKIET</v>
          </cell>
          <cell r="D1681" t="str">
            <v>ANDRZEJKI-TYSZKI</v>
          </cell>
          <cell r="F1681">
            <v>10</v>
          </cell>
          <cell r="G1681" t="str">
            <v>CZERWIN</v>
          </cell>
          <cell r="H1681">
            <v>7407</v>
          </cell>
          <cell r="I1681">
            <v>4</v>
          </cell>
          <cell r="J1681" t="str">
            <v>07-407</v>
          </cell>
          <cell r="L1681" t="str">
            <v>ewa-tyszka4@wp.pl</v>
          </cell>
          <cell r="M1681" t="str">
            <v>758-226-86-48</v>
          </cell>
        </row>
        <row r="1682">
          <cell r="A1682" t="str">
            <v>01-57251</v>
          </cell>
          <cell r="B1682" t="str">
            <v>CHRZANOWSKI MAREK JANUSZ</v>
          </cell>
          <cell r="C1682" t="str">
            <v>CHRZANOWSKI MAREK JANUSZ</v>
          </cell>
          <cell r="D1682" t="str">
            <v>POMASKI MAŁE</v>
          </cell>
          <cell r="F1682">
            <v>17</v>
          </cell>
          <cell r="G1682" t="str">
            <v>MAKÓW MAZOWIECKI</v>
          </cell>
          <cell r="H1682">
            <v>6200</v>
          </cell>
          <cell r="I1682">
            <v>4</v>
          </cell>
          <cell r="J1682" t="str">
            <v>06-200</v>
          </cell>
          <cell r="L1682" t="str">
            <v>michal.chrzanowski@poczta.onet.pl</v>
          </cell>
          <cell r="M1682" t="str">
            <v>757-133-96-00</v>
          </cell>
        </row>
        <row r="1683">
          <cell r="A1683" t="str">
            <v>01-57261</v>
          </cell>
          <cell r="B1683" t="str">
            <v>PAWEŁ SENKTAS</v>
          </cell>
          <cell r="C1683" t="str">
            <v>PAWEŁ SENKTAS</v>
          </cell>
          <cell r="D1683" t="str">
            <v>PIASECZNO</v>
          </cell>
          <cell r="F1683">
            <v>78</v>
          </cell>
          <cell r="G1683" t="str">
            <v>CEGŁÓW</v>
          </cell>
          <cell r="H1683">
            <v>5319</v>
          </cell>
          <cell r="I1683">
            <v>4</v>
          </cell>
          <cell r="J1683" t="str">
            <v>05-319</v>
          </cell>
          <cell r="L1683" t="str">
            <v>pa_22_blo@interia.pl</v>
          </cell>
          <cell r="M1683" t="str">
            <v>822-218-23-65</v>
          </cell>
        </row>
        <row r="1684">
          <cell r="A1684" t="str">
            <v>01-57271</v>
          </cell>
          <cell r="B1684" t="str">
            <v>LEŚNIAK PAWEŁ</v>
          </cell>
          <cell r="C1684" t="str">
            <v>LEŚNIAK PAWEŁ</v>
          </cell>
          <cell r="D1684" t="str">
            <v>PRAŻMÓW</v>
          </cell>
          <cell r="E1684" t="str">
            <v>FRANCISZKA RYXA</v>
          </cell>
          <cell r="F1684">
            <v>2</v>
          </cell>
          <cell r="G1684" t="str">
            <v>PRAŻMÓW</v>
          </cell>
          <cell r="H1684">
            <v>5505</v>
          </cell>
          <cell r="I1684">
            <v>4</v>
          </cell>
          <cell r="J1684" t="str">
            <v>05-505</v>
          </cell>
          <cell r="L1684" t="str">
            <v>andrzej1_29@tlen.pl</v>
          </cell>
          <cell r="M1684" t="str">
            <v>123-125-60-42</v>
          </cell>
        </row>
        <row r="1685">
          <cell r="A1685" t="str">
            <v>01-57291</v>
          </cell>
          <cell r="B1685" t="str">
            <v>GOSPODARSTWO ROLNE ROBERT ANDRZEJ GRODZKI</v>
          </cell>
          <cell r="C1685" t="str">
            <v>GR ROBERT ANDRZEJ GRODZKI</v>
          </cell>
          <cell r="D1685" t="str">
            <v>REMISZEW DUŻY</v>
          </cell>
          <cell r="F1685">
            <v>16</v>
          </cell>
          <cell r="G1685" t="str">
            <v>REPKI</v>
          </cell>
          <cell r="H1685">
            <v>8307</v>
          </cell>
          <cell r="I1685">
            <v>4</v>
          </cell>
          <cell r="J1685" t="str">
            <v>08-307</v>
          </cell>
          <cell r="L1685" t="str">
            <v>rob78@poczta.fm</v>
          </cell>
          <cell r="M1685" t="str">
            <v>823-124-18-77</v>
          </cell>
        </row>
        <row r="1686">
          <cell r="A1686" t="str">
            <v>01-57301</v>
          </cell>
          <cell r="B1686" t="str">
            <v>SICZEK TERESA</v>
          </cell>
          <cell r="C1686" t="str">
            <v>SICZEK TERESA</v>
          </cell>
          <cell r="D1686" t="str">
            <v>JAROSZKI</v>
          </cell>
          <cell r="F1686">
            <v>22</v>
          </cell>
          <cell r="G1686" t="str">
            <v>PIONKI</v>
          </cell>
          <cell r="H1686">
            <v>26670</v>
          </cell>
          <cell r="I1686">
            <v>5</v>
          </cell>
          <cell r="J1686" t="str">
            <v>26-670</v>
          </cell>
          <cell r="L1686" t="str">
            <v>jakub-siczek@wp.pl</v>
          </cell>
          <cell r="M1686" t="str">
            <v>812-155-65-22</v>
          </cell>
        </row>
        <row r="1687">
          <cell r="A1687" t="str">
            <v>01-57311</v>
          </cell>
          <cell r="B1687" t="str">
            <v>GOSPODARSTWO ROLNE JAROSŁAW GODLEWSKI</v>
          </cell>
          <cell r="C1687" t="str">
            <v>GR JAROSŁAW GODLEWSKI</v>
          </cell>
          <cell r="D1687" t="str">
            <v>GODLEWO ŁUBY</v>
          </cell>
          <cell r="F1687">
            <v>32</v>
          </cell>
          <cell r="G1687" t="str">
            <v>BOGUTY PIANKI</v>
          </cell>
          <cell r="H1687">
            <v>7325</v>
          </cell>
          <cell r="I1687">
            <v>4</v>
          </cell>
          <cell r="J1687" t="str">
            <v>07-325</v>
          </cell>
          <cell r="L1687" t="str">
            <v>jaro3232@wp.pl</v>
          </cell>
          <cell r="M1687" t="str">
            <v>759-160-62-11</v>
          </cell>
        </row>
        <row r="1688">
          <cell r="A1688" t="str">
            <v>01-57321</v>
          </cell>
          <cell r="B1688" t="str">
            <v>RYNIO ANNA</v>
          </cell>
          <cell r="C1688" t="str">
            <v>RYNIO ANNA</v>
          </cell>
          <cell r="D1688" t="str">
            <v>KRZYŻANOWICE</v>
          </cell>
          <cell r="F1688">
            <v>41</v>
          </cell>
          <cell r="G1688" t="str">
            <v>IŁŻA</v>
          </cell>
          <cell r="H1688">
            <v>27100</v>
          </cell>
          <cell r="I1688">
            <v>5</v>
          </cell>
          <cell r="J1688" t="str">
            <v>27-100</v>
          </cell>
          <cell r="K1688">
            <v>606940350</v>
          </cell>
          <cell r="L1688" t="str">
            <v>anna_rynio@o2.pl</v>
          </cell>
          <cell r="M1688" t="str">
            <v>796-159-89-53</v>
          </cell>
        </row>
        <row r="1689">
          <cell r="A1689" t="str">
            <v>01-57341</v>
          </cell>
          <cell r="B1689" t="str">
            <v>KOSAKIEWICZ TOMASZ</v>
          </cell>
          <cell r="C1689" t="str">
            <v>KOSAKIEWICZ TOMASZ</v>
          </cell>
          <cell r="D1689" t="str">
            <v>KLEWKI</v>
          </cell>
          <cell r="F1689">
            <v>21</v>
          </cell>
          <cell r="G1689" t="str">
            <v>PRZASNYSZ</v>
          </cell>
          <cell r="H1689">
            <v>6300</v>
          </cell>
          <cell r="I1689">
            <v>4</v>
          </cell>
          <cell r="J1689" t="str">
            <v>06-300</v>
          </cell>
          <cell r="L1689" t="str">
            <v>tomasz.kk21@gmail.com</v>
          </cell>
          <cell r="M1689">
            <v>7611211161</v>
          </cell>
        </row>
        <row r="1690">
          <cell r="A1690" t="str">
            <v>01-57351</v>
          </cell>
          <cell r="B1690" t="str">
            <v>GOSPODARSTWO ROLNE ŁUBA SYLWESTER</v>
          </cell>
          <cell r="C1690" t="str">
            <v>GR ŁUBA SYLWESTER</v>
          </cell>
          <cell r="D1690" t="str">
            <v>BUDNE</v>
          </cell>
          <cell r="F1690">
            <v>9</v>
          </cell>
          <cell r="G1690" t="str">
            <v>TROSZYN</v>
          </cell>
          <cell r="H1690">
            <v>7405</v>
          </cell>
          <cell r="I1690">
            <v>4</v>
          </cell>
          <cell r="J1690" t="str">
            <v>07-405</v>
          </cell>
          <cell r="L1690" t="str">
            <v>sylwek.luba456@gmail.com</v>
          </cell>
          <cell r="M1690" t="str">
            <v>758-214-95-30</v>
          </cell>
        </row>
        <row r="1691">
          <cell r="A1691" t="str">
            <v>01-57361</v>
          </cell>
          <cell r="B1691" t="str">
            <v>GOSPODARSTWO ROLNE JANUSZ BIEDRZYCKI</v>
          </cell>
          <cell r="C1691" t="str">
            <v>GR JANUSZ BIEDRZYCKI</v>
          </cell>
          <cell r="D1691" t="str">
            <v>CIEPIELEWO</v>
          </cell>
          <cell r="F1691">
            <v>65</v>
          </cell>
          <cell r="G1691" t="str">
            <v>SZELKÓW</v>
          </cell>
          <cell r="H1691">
            <v>6220</v>
          </cell>
          <cell r="I1691">
            <v>4</v>
          </cell>
          <cell r="J1691" t="str">
            <v>06-220</v>
          </cell>
          <cell r="K1691">
            <v>297176374</v>
          </cell>
          <cell r="L1691" t="str">
            <v>k.duszczyk@parzniew.pfhb.pl</v>
          </cell>
          <cell r="M1691" t="str">
            <v>757-135-41-20</v>
          </cell>
        </row>
        <row r="1692">
          <cell r="A1692" t="str">
            <v>01-57371</v>
          </cell>
          <cell r="B1692" t="str">
            <v>GOSPODARSTWO ROLNE WOJCIECH FERENC</v>
          </cell>
          <cell r="C1692" t="str">
            <v>GR WOJCIECH FERENC</v>
          </cell>
          <cell r="D1692" t="str">
            <v>PAPIERNY BOREK</v>
          </cell>
          <cell r="F1692">
            <v>11</v>
          </cell>
          <cell r="G1692" t="str">
            <v>KRASNOSIELC</v>
          </cell>
          <cell r="H1692">
            <v>6214</v>
          </cell>
          <cell r="I1692">
            <v>4</v>
          </cell>
          <cell r="J1692" t="str">
            <v>06-214</v>
          </cell>
          <cell r="L1692" t="str">
            <v>dominika_rz@wp.pl</v>
          </cell>
          <cell r="M1692" t="str">
            <v>757-132-74-94</v>
          </cell>
        </row>
        <row r="1693">
          <cell r="A1693" t="str">
            <v>01-57381</v>
          </cell>
          <cell r="B1693" t="str">
            <v>GOSPODARSTWO ROLNO-HODOWLANE TOMASZ MACIEJ KAMIŃSKI</v>
          </cell>
          <cell r="C1693" t="str">
            <v>GRH TOMASZ MACIEJ KAMIŃSKI</v>
          </cell>
          <cell r="D1693" t="str">
            <v>ZŁOTKI PRZECZKI</v>
          </cell>
          <cell r="F1693">
            <v>24</v>
          </cell>
          <cell r="G1693" t="str">
            <v>BOGUTY-PIANKI</v>
          </cell>
          <cell r="H1693">
            <v>7325</v>
          </cell>
          <cell r="I1693">
            <v>4</v>
          </cell>
          <cell r="J1693" t="str">
            <v>07-325</v>
          </cell>
          <cell r="L1693" t="str">
            <v>tomek.kaminski24@wp.pl</v>
          </cell>
          <cell r="M1693" t="str">
            <v>759-16-63-640</v>
          </cell>
        </row>
        <row r="1694">
          <cell r="A1694" t="str">
            <v>01-57391</v>
          </cell>
          <cell r="B1694" t="str">
            <v>GRZEGORZ OGRODNIK</v>
          </cell>
          <cell r="C1694" t="str">
            <v>GRZEGORZ OGRODNIK</v>
          </cell>
          <cell r="D1694" t="str">
            <v>KRÓLE DUŻE</v>
          </cell>
          <cell r="F1694">
            <v>40</v>
          </cell>
          <cell r="G1694" t="str">
            <v>ANDRZEJEWO</v>
          </cell>
          <cell r="H1694">
            <v>7305</v>
          </cell>
          <cell r="I1694">
            <v>4</v>
          </cell>
          <cell r="J1694" t="str">
            <v>07-305</v>
          </cell>
          <cell r="L1694" t="str">
            <v>ogrodnik_40@wp.pl</v>
          </cell>
          <cell r="M1694" t="str">
            <v>759-160-07-86</v>
          </cell>
        </row>
        <row r="1695">
          <cell r="A1695" t="str">
            <v>01-57401</v>
          </cell>
          <cell r="B1695" t="str">
            <v>GOSPODARSTWO ROLNE NAREWSKI BARTŁOMIEJ</v>
          </cell>
          <cell r="C1695" t="str">
            <v>GR NAREWSKI BARTŁOMIEJ</v>
          </cell>
          <cell r="D1695" t="str">
            <v>SIEMCICHY</v>
          </cell>
          <cell r="F1695">
            <v>15</v>
          </cell>
          <cell r="G1695" t="str">
            <v>LUTOCIN</v>
          </cell>
          <cell r="H1695">
            <v>9317</v>
          </cell>
          <cell r="I1695">
            <v>4</v>
          </cell>
          <cell r="J1695" t="str">
            <v>09-317</v>
          </cell>
          <cell r="L1695" t="str">
            <v>NAREWSKI61@INTERIA.PL</v>
          </cell>
          <cell r="M1695" t="str">
            <v>511-02-94-413</v>
          </cell>
        </row>
        <row r="1696">
          <cell r="A1696" t="str">
            <v>01-57421</v>
          </cell>
          <cell r="B1696" t="str">
            <v>GOSPODARSTWO ROLNE STĘPIEŃ BOŻENA</v>
          </cell>
          <cell r="C1696" t="str">
            <v>GR STĘPIEŃ BOŻENA</v>
          </cell>
          <cell r="D1696" t="str">
            <v>JASIENIEC SOLECKI</v>
          </cell>
          <cell r="F1696">
            <v>183</v>
          </cell>
          <cell r="G1696" t="str">
            <v>ZWOLEŃ</v>
          </cell>
          <cell r="H1696">
            <v>26700</v>
          </cell>
          <cell r="I1696">
            <v>5</v>
          </cell>
          <cell r="J1696" t="str">
            <v>26-700</v>
          </cell>
          <cell r="K1696" t="str">
            <v>676-00-28</v>
          </cell>
          <cell r="L1696" t="str">
            <v>B.STEPIEN123@WP.PL</v>
          </cell>
          <cell r="M1696" t="str">
            <v>811-160-57-79</v>
          </cell>
        </row>
        <row r="1697">
          <cell r="A1697" t="str">
            <v>01-57431</v>
          </cell>
          <cell r="B1697" t="str">
            <v>GOSPODARSTWO ROLNE KUTA JANUSZ</v>
          </cell>
          <cell r="C1697" t="str">
            <v>GR KUTA JANUSZ</v>
          </cell>
          <cell r="D1697" t="str">
            <v>ZAWADY</v>
          </cell>
          <cell r="F1697">
            <v>33</v>
          </cell>
          <cell r="G1697" t="str">
            <v>BARANOWO</v>
          </cell>
          <cell r="H1697">
            <v>6320</v>
          </cell>
          <cell r="I1697">
            <v>4</v>
          </cell>
          <cell r="J1697" t="str">
            <v>06-320</v>
          </cell>
          <cell r="L1697" t="str">
            <v>janus.k32@wp.pl</v>
          </cell>
          <cell r="M1697" t="str">
            <v>758-225-00-22</v>
          </cell>
        </row>
        <row r="1698">
          <cell r="A1698" t="str">
            <v>01-57441</v>
          </cell>
          <cell r="B1698" t="str">
            <v>GOSPODARSTWO ROLNE URBAŃSKI MIECZYSŁAW</v>
          </cell>
          <cell r="C1698" t="str">
            <v>GR URBAŃSKI MIECZYSŁAW</v>
          </cell>
          <cell r="D1698" t="str">
            <v>BARTODZIEJE</v>
          </cell>
          <cell r="F1698">
            <v>25</v>
          </cell>
          <cell r="G1698" t="str">
            <v>TCZÓW</v>
          </cell>
          <cell r="H1698">
            <v>26706</v>
          </cell>
          <cell r="I1698">
            <v>5</v>
          </cell>
          <cell r="J1698" t="str">
            <v>26-706</v>
          </cell>
          <cell r="K1698">
            <v>486768115</v>
          </cell>
          <cell r="L1698" t="str">
            <v>gospodarstwo.urbanski@gmail.com</v>
          </cell>
          <cell r="M1698" t="str">
            <v>811-111-36-74</v>
          </cell>
        </row>
        <row r="1699">
          <cell r="A1699" t="str">
            <v>01-57451</v>
          </cell>
          <cell r="B1699" t="str">
            <v>GOSPODARSTWO ROLNO HODOWLANE SURMACEWICZ PIOTR</v>
          </cell>
          <cell r="C1699" t="str">
            <v>GRH SURMACEWICZ PIOTR</v>
          </cell>
          <cell r="D1699" t="str">
            <v>GODLEWO-ŁUBY</v>
          </cell>
          <cell r="F1699">
            <v>38</v>
          </cell>
          <cell r="G1699" t="str">
            <v>BOGUTY-PIANKI</v>
          </cell>
          <cell r="H1699">
            <v>7325</v>
          </cell>
          <cell r="I1699">
            <v>4</v>
          </cell>
          <cell r="J1699" t="str">
            <v>07-325</v>
          </cell>
          <cell r="L1699" t="str">
            <v>edytaz99@wp.pl</v>
          </cell>
          <cell r="M1699" t="str">
            <v>722-159-99-38</v>
          </cell>
        </row>
        <row r="1700">
          <cell r="A1700" t="str">
            <v>01-57471</v>
          </cell>
          <cell r="B1700" t="str">
            <v>GOSPODARSTWO ROLNE WELENC MARIUSZ</v>
          </cell>
          <cell r="C1700" t="str">
            <v>GR WELENC MARIUSZ</v>
          </cell>
          <cell r="D1700" t="str">
            <v>KOWALEWKO</v>
          </cell>
          <cell r="F1700">
            <v>45</v>
          </cell>
          <cell r="G1700" t="str">
            <v>STRZEGOWO</v>
          </cell>
          <cell r="H1700">
            <v>6445</v>
          </cell>
          <cell r="I1700">
            <v>4</v>
          </cell>
          <cell r="J1700" t="str">
            <v>06-445</v>
          </cell>
          <cell r="L1700" t="str">
            <v>doristefanska@buziaczek.pl</v>
          </cell>
          <cell r="M1700" t="str">
            <v>569-164-23-69</v>
          </cell>
        </row>
        <row r="1701">
          <cell r="A1701" t="str">
            <v>01-57481</v>
          </cell>
          <cell r="B1701" t="str">
            <v>GOSPODARSTWO ROLNE MARCIN GŁAŻEWSKI</v>
          </cell>
          <cell r="C1701" t="str">
            <v>GR MARCIN GŁAŻEWSKI</v>
          </cell>
          <cell r="D1701" t="str">
            <v>BORUTY</v>
          </cell>
          <cell r="F1701">
            <v>9</v>
          </cell>
          <cell r="G1701" t="str">
            <v>RZEWNIE</v>
          </cell>
          <cell r="H1701">
            <v>6225</v>
          </cell>
          <cell r="I1701">
            <v>4</v>
          </cell>
          <cell r="J1701" t="str">
            <v>06-225</v>
          </cell>
          <cell r="L1701" t="str">
            <v>sanitas.korekcja@wp.pl</v>
          </cell>
          <cell r="M1701">
            <v>7571481806</v>
          </cell>
        </row>
        <row r="1702">
          <cell r="A1702" t="str">
            <v>01-57491</v>
          </cell>
          <cell r="B1702" t="str">
            <v>GOSPODARSTWO ROLNE BRZOZOWSKI RADOSŁAW</v>
          </cell>
          <cell r="C1702" t="str">
            <v>GR BRZOZOWSKI RADOSŁAW</v>
          </cell>
          <cell r="D1702" t="str">
            <v>WOLA WIERZBOWSKA</v>
          </cell>
          <cell r="F1702">
            <v>49</v>
          </cell>
          <cell r="G1702" t="str">
            <v>OPINOGÓRA GÓRNA</v>
          </cell>
          <cell r="H1702">
            <v>6406</v>
          </cell>
          <cell r="I1702">
            <v>4</v>
          </cell>
          <cell r="J1702" t="str">
            <v>06-406</v>
          </cell>
          <cell r="L1702" t="str">
            <v>radekb705@o2.pl</v>
          </cell>
          <cell r="M1702">
            <v>5662010767</v>
          </cell>
        </row>
        <row r="1703">
          <cell r="A1703" t="str">
            <v>01-57501</v>
          </cell>
          <cell r="B1703" t="str">
            <v>GOSPODARSTWO ROLNE OLKOWSKI PIOTR</v>
          </cell>
          <cell r="C1703" t="str">
            <v>GR OLKOWSKI PIOTR</v>
          </cell>
          <cell r="D1703" t="str">
            <v>ORZYC</v>
          </cell>
          <cell r="F1703">
            <v>3</v>
          </cell>
          <cell r="G1703" t="str">
            <v>SZELKÓW</v>
          </cell>
          <cell r="H1703">
            <v>6220</v>
          </cell>
          <cell r="I1703">
            <v>4</v>
          </cell>
          <cell r="J1703" t="str">
            <v>06-220</v>
          </cell>
          <cell r="M1703" t="str">
            <v>757-137-94-56</v>
          </cell>
        </row>
        <row r="1704">
          <cell r="A1704" t="str">
            <v>01-57511</v>
          </cell>
          <cell r="B1704" t="str">
            <v>TEPEREK KAROLINA</v>
          </cell>
          <cell r="C1704" t="str">
            <v>TEPEREK KAROLINA</v>
          </cell>
          <cell r="D1704" t="str">
            <v>CHYŻYNY</v>
          </cell>
          <cell r="F1704">
            <v>22</v>
          </cell>
          <cell r="G1704" t="str">
            <v>LATOWICZ</v>
          </cell>
          <cell r="H1704">
            <v>5334</v>
          </cell>
          <cell r="I1704">
            <v>4</v>
          </cell>
          <cell r="J1704" t="str">
            <v>05-334</v>
          </cell>
          <cell r="L1704" t="str">
            <v>damianteperek@wp.pl</v>
          </cell>
          <cell r="M1704" t="str">
            <v>822-223-72-09</v>
          </cell>
        </row>
        <row r="1705">
          <cell r="A1705" t="str">
            <v>01-57531</v>
          </cell>
          <cell r="B1705" t="str">
            <v>GOSPODARSTWO ROLNE ROMAN STANISŁAW SZABŁOWSKI</v>
          </cell>
          <cell r="C1705" t="str">
            <v>GR SZABŁOWSKI ROMAN ST.</v>
          </cell>
          <cell r="D1705" t="str">
            <v>WIŚNIEWO</v>
          </cell>
          <cell r="F1705">
            <v>15</v>
          </cell>
          <cell r="G1705" t="str">
            <v>CZERWIN</v>
          </cell>
          <cell r="H1705">
            <v>7407</v>
          </cell>
          <cell r="I1705">
            <v>4</v>
          </cell>
          <cell r="J1705" t="str">
            <v>07-407</v>
          </cell>
          <cell r="L1705" t="str">
            <v>romekszablowski@wp.pl</v>
          </cell>
          <cell r="M1705" t="str">
            <v>759-112-74-79</v>
          </cell>
        </row>
        <row r="1706">
          <cell r="A1706" t="str">
            <v>01-57541</v>
          </cell>
          <cell r="B1706" t="str">
            <v>GOSPODARSTWO ROLNE JERZY ZAKRZEWSKI</v>
          </cell>
          <cell r="C1706" t="str">
            <v>GR JERZY ZAKRZEWSKI</v>
          </cell>
          <cell r="D1706" t="str">
            <v>ŁAZY</v>
          </cell>
          <cell r="F1706">
            <v>16</v>
          </cell>
          <cell r="G1706" t="str">
            <v>KRASNOSIELC</v>
          </cell>
          <cell r="H1706">
            <v>6212</v>
          </cell>
          <cell r="I1706">
            <v>4</v>
          </cell>
          <cell r="J1706" t="str">
            <v>06-212</v>
          </cell>
          <cell r="L1706" t="str">
            <v>hudy0000000@wp.pl</v>
          </cell>
          <cell r="M1706" t="str">
            <v>757-112-33-14</v>
          </cell>
        </row>
        <row r="1707">
          <cell r="A1707" t="str">
            <v>01-57561</v>
          </cell>
          <cell r="B1707" t="str">
            <v>GOSPODARSTWO ROLNE MYŚLIWIEC ANETA</v>
          </cell>
          <cell r="C1707" t="str">
            <v>GR MYŚLIWIEC ANETA</v>
          </cell>
          <cell r="D1707" t="str">
            <v>ROSZCZEP</v>
          </cell>
          <cell r="F1707">
            <v>32</v>
          </cell>
          <cell r="G1707" t="str">
            <v>KLEMBÓW</v>
          </cell>
          <cell r="H1707">
            <v>5205</v>
          </cell>
          <cell r="I1707">
            <v>4</v>
          </cell>
          <cell r="J1707" t="str">
            <v>05-205</v>
          </cell>
          <cell r="L1707" t="str">
            <v>marekmysliwiec1@gmail.com</v>
          </cell>
          <cell r="M1707" t="str">
            <v>125-110-75-17</v>
          </cell>
        </row>
        <row r="1708">
          <cell r="A1708" t="str">
            <v>01-57571</v>
          </cell>
          <cell r="B1708" t="str">
            <v>GOSPODARSTWO ROLNE MIKOŁAJCZUK ANDRZEJ</v>
          </cell>
          <cell r="C1708" t="str">
            <v>GR MIKOŁAJCZUK ANDRZEJ</v>
          </cell>
          <cell r="D1708" t="str">
            <v>BEJDY</v>
          </cell>
          <cell r="F1708">
            <v>13</v>
          </cell>
          <cell r="G1708" t="str">
            <v>OLSZANKA</v>
          </cell>
          <cell r="H1708">
            <v>8207</v>
          </cell>
          <cell r="I1708">
            <v>4</v>
          </cell>
          <cell r="J1708" t="str">
            <v>08-207</v>
          </cell>
          <cell r="L1708" t="str">
            <v>andrzejmikolaj1234@gmail.com</v>
          </cell>
          <cell r="M1708" t="str">
            <v>496-015-75-30</v>
          </cell>
        </row>
        <row r="1709">
          <cell r="A1709" t="str">
            <v>01-57581</v>
          </cell>
          <cell r="B1709" t="str">
            <v>PRAGACZ ADAM WALDEMAR</v>
          </cell>
          <cell r="C1709" t="str">
            <v>PRAGACZ ADAM WALDEMAR</v>
          </cell>
          <cell r="D1709" t="str">
            <v>PRZYTUŁY</v>
          </cell>
          <cell r="F1709">
            <v>58</v>
          </cell>
          <cell r="G1709" t="str">
            <v>KRASNOSIELC</v>
          </cell>
          <cell r="H1709">
            <v>6212</v>
          </cell>
          <cell r="I1709">
            <v>4</v>
          </cell>
          <cell r="J1709" t="str">
            <v>06-212</v>
          </cell>
          <cell r="L1709" t="str">
            <v>mateuszpragacz@onet.pl</v>
          </cell>
          <cell r="M1709" t="str">
            <v>757-128-18-00</v>
          </cell>
        </row>
        <row r="1710">
          <cell r="A1710" t="str">
            <v>01-57591</v>
          </cell>
          <cell r="B1710" t="str">
            <v>GOSPODARSTWO ROLNE KWIECIEŃ KRZYSZTOF</v>
          </cell>
          <cell r="C1710" t="str">
            <v>GR KWIECIEŃ KRZYSZTOF</v>
          </cell>
          <cell r="D1710" t="str">
            <v>BARTODZIEJE</v>
          </cell>
          <cell r="F1710">
            <v>129</v>
          </cell>
          <cell r="G1710" t="str">
            <v>TCZÓW</v>
          </cell>
          <cell r="H1710">
            <v>26706</v>
          </cell>
          <cell r="I1710">
            <v>5</v>
          </cell>
          <cell r="J1710" t="str">
            <v>26-706</v>
          </cell>
          <cell r="L1710" t="str">
            <v>krzysztof.kwiecien129@wp.pl</v>
          </cell>
          <cell r="M1710" t="str">
            <v>811-143-58-28</v>
          </cell>
        </row>
        <row r="1711">
          <cell r="A1711" t="str">
            <v>01-57631</v>
          </cell>
          <cell r="B1711" t="str">
            <v>ŁĘCZYCKI PAWEŁ</v>
          </cell>
          <cell r="C1711" t="str">
            <v>ŁĘCZYCKI PAWEŁ</v>
          </cell>
          <cell r="D1711" t="str">
            <v>ŁUZKI</v>
          </cell>
          <cell r="F1711">
            <v>15</v>
          </cell>
          <cell r="G1711" t="str">
            <v>ŁOSICE</v>
          </cell>
          <cell r="H1711">
            <v>8200</v>
          </cell>
          <cell r="I1711">
            <v>4</v>
          </cell>
          <cell r="J1711" t="str">
            <v>08-200</v>
          </cell>
          <cell r="L1711" t="str">
            <v>ewa.pietruczuk@onet.pl</v>
          </cell>
        </row>
        <row r="1712">
          <cell r="A1712" t="str">
            <v>01-57641</v>
          </cell>
          <cell r="B1712" t="str">
            <v>TERESA MONIKA SZCZERBA</v>
          </cell>
          <cell r="C1712" t="str">
            <v>TERESA MONIKA SZCZERBA</v>
          </cell>
          <cell r="D1712" t="str">
            <v>STARE KOZŁOWO</v>
          </cell>
          <cell r="F1712">
            <v>9</v>
          </cell>
          <cell r="G1712" t="str">
            <v>SOMIANKA</v>
          </cell>
          <cell r="H1712">
            <v>7206</v>
          </cell>
          <cell r="I1712">
            <v>4</v>
          </cell>
          <cell r="J1712" t="str">
            <v>07-206</v>
          </cell>
          <cell r="L1712" t="str">
            <v>92pawel22@wp.pl</v>
          </cell>
          <cell r="M1712" t="str">
            <v>762-180-43-36</v>
          </cell>
        </row>
        <row r="1713">
          <cell r="A1713" t="str">
            <v>01-57651</v>
          </cell>
          <cell r="B1713" t="str">
            <v>DUDA JANUSZ</v>
          </cell>
          <cell r="C1713" t="str">
            <v>DUDA JANUSZ</v>
          </cell>
          <cell r="D1713" t="str">
            <v>ORZYC</v>
          </cell>
          <cell r="F1713">
            <v>47</v>
          </cell>
          <cell r="G1713" t="str">
            <v>SZELKÓW</v>
          </cell>
          <cell r="H1713">
            <v>6220</v>
          </cell>
          <cell r="I1713">
            <v>4</v>
          </cell>
          <cell r="J1713" t="str">
            <v>06-220</v>
          </cell>
          <cell r="L1713" t="str">
            <v>k.duszczyk@parzniew.pfhb.pl</v>
          </cell>
          <cell r="M1713" t="str">
            <v>757-106-59-82</v>
          </cell>
        </row>
        <row r="1714">
          <cell r="A1714" t="str">
            <v>01-57661</v>
          </cell>
          <cell r="B1714" t="str">
            <v>KRUSZEWSKI PIOTR</v>
          </cell>
          <cell r="C1714" t="str">
            <v>KRUSZEWSKI PIOTR</v>
          </cell>
          <cell r="D1714" t="str">
            <v>WITKOWO</v>
          </cell>
          <cell r="F1714">
            <v>22</v>
          </cell>
          <cell r="G1714" t="str">
            <v>RACIĄŻ</v>
          </cell>
          <cell r="H1714">
            <v>9140</v>
          </cell>
          <cell r="I1714">
            <v>4</v>
          </cell>
          <cell r="J1714" t="str">
            <v>09-140</v>
          </cell>
          <cell r="K1714" t="str">
            <v>023 653 11 45</v>
          </cell>
          <cell r="L1714" t="str">
            <v>paulina_kruszewska@o2.pl</v>
          </cell>
          <cell r="M1714">
            <v>5671156826</v>
          </cell>
        </row>
        <row r="1715">
          <cell r="A1715" t="str">
            <v>01-57671</v>
          </cell>
          <cell r="B1715" t="str">
            <v>ŻMIJEWSKI KAZIMIERZ</v>
          </cell>
          <cell r="C1715" t="str">
            <v>ŻMIJEWSKI KAZIMIERZ</v>
          </cell>
          <cell r="D1715" t="str">
            <v>RĄBIEŻ</v>
          </cell>
          <cell r="F1715">
            <v>7</v>
          </cell>
          <cell r="G1715" t="str">
            <v>OPINOGÓRA GÓRNA</v>
          </cell>
          <cell r="H1715">
            <v>6406</v>
          </cell>
          <cell r="I1715">
            <v>4</v>
          </cell>
          <cell r="J1715" t="str">
            <v>06-406</v>
          </cell>
          <cell r="L1715" t="str">
            <v>zmijewski1998@gmail.com</v>
          </cell>
          <cell r="M1715">
            <v>5661622250</v>
          </cell>
        </row>
        <row r="1716">
          <cell r="A1716" t="str">
            <v>01-57691</v>
          </cell>
          <cell r="B1716" t="str">
            <v>GOSPODARSTWO ROLNE ORZEŁOWSKA MONIKA</v>
          </cell>
          <cell r="C1716" t="str">
            <v>GR ORZEŁOWSKA MONIKA</v>
          </cell>
          <cell r="D1716" t="str">
            <v>WIECHETKI MAŁE</v>
          </cell>
          <cell r="F1716">
            <v>6</v>
          </cell>
          <cell r="G1716" t="str">
            <v>BIELANY</v>
          </cell>
          <cell r="H1716">
            <v>8311</v>
          </cell>
          <cell r="I1716">
            <v>4</v>
          </cell>
          <cell r="J1716" t="str">
            <v>08-311</v>
          </cell>
          <cell r="L1716" t="str">
            <v>orzelowska11@wp.pl</v>
          </cell>
          <cell r="M1716" t="str">
            <v>821-227-94-07</v>
          </cell>
        </row>
        <row r="1717">
          <cell r="A1717" t="str">
            <v>01-57711</v>
          </cell>
          <cell r="B1717" t="str">
            <v>GOSPODARSTWO ROLNE PRZYGODZKI ZDZISŁAW</v>
          </cell>
          <cell r="C1717" t="str">
            <v>GR PRZYGODZKI ZDZISŁAW</v>
          </cell>
          <cell r="D1717" t="str">
            <v>WIELGOLAS</v>
          </cell>
          <cell r="F1717">
            <v>14</v>
          </cell>
          <cell r="G1717" t="str">
            <v>OBRYTE</v>
          </cell>
          <cell r="H1717">
            <v>7215</v>
          </cell>
          <cell r="I1717">
            <v>4</v>
          </cell>
          <cell r="J1717" t="str">
            <v>07-215</v>
          </cell>
          <cell r="L1717" t="str">
            <v>pysiula8@tlen.pl</v>
          </cell>
          <cell r="M1717" t="str">
            <v>568-145-06-74</v>
          </cell>
        </row>
        <row r="1718">
          <cell r="A1718" t="str">
            <v>01-57721</v>
          </cell>
          <cell r="B1718" t="str">
            <v>KIELISZEK PIOTR I JOLANTA</v>
          </cell>
          <cell r="C1718" t="str">
            <v>KIELISZEK PIOTR I JOLANTA</v>
          </cell>
          <cell r="D1718" t="str">
            <v>HOLENDRY BARANOWSKIE</v>
          </cell>
          <cell r="F1718">
            <v>32</v>
          </cell>
          <cell r="G1718" t="str">
            <v>BARANÓW</v>
          </cell>
          <cell r="H1718">
            <v>96314</v>
          </cell>
          <cell r="I1718">
            <v>5</v>
          </cell>
          <cell r="J1718" t="str">
            <v>96-314</v>
          </cell>
          <cell r="K1718">
            <v>468560209</v>
          </cell>
          <cell r="L1718" t="str">
            <v>wioletta.krynska@interia.pl</v>
          </cell>
          <cell r="M1718" t="str">
            <v>118-146-05-90</v>
          </cell>
        </row>
        <row r="1719">
          <cell r="A1719" t="str">
            <v>01-57731</v>
          </cell>
          <cell r="B1719" t="str">
            <v>GUT SŁAWOMIR</v>
          </cell>
          <cell r="C1719" t="str">
            <v>GUT SŁAWOMIR</v>
          </cell>
          <cell r="D1719" t="str">
            <v>SEREDZICE</v>
          </cell>
          <cell r="F1719">
            <v>350</v>
          </cell>
          <cell r="G1719" t="str">
            <v>IŁŻA</v>
          </cell>
          <cell r="H1719">
            <v>27100</v>
          </cell>
          <cell r="I1719">
            <v>5</v>
          </cell>
          <cell r="J1719" t="str">
            <v>27-100</v>
          </cell>
          <cell r="L1719" t="str">
            <v>krzysiekmoje2@wp.pl</v>
          </cell>
          <cell r="M1719" t="str">
            <v>796-158-18-00</v>
          </cell>
        </row>
        <row r="1720">
          <cell r="A1720" t="str">
            <v>01-57741</v>
          </cell>
          <cell r="B1720" t="str">
            <v>MARIAN NASIŁOWSKI</v>
          </cell>
          <cell r="C1720" t="str">
            <v>MARIAN NASIŁOWSKI</v>
          </cell>
          <cell r="D1720" t="str">
            <v>KOBYLANY GÓRNE</v>
          </cell>
          <cell r="F1720">
            <v>54</v>
          </cell>
          <cell r="G1720" t="str">
            <v>REPKI</v>
          </cell>
          <cell r="H1720">
            <v>8307</v>
          </cell>
          <cell r="I1720">
            <v>4</v>
          </cell>
          <cell r="J1720" t="str">
            <v>08-307</v>
          </cell>
          <cell r="M1720" t="str">
            <v>823-116-26-98</v>
          </cell>
        </row>
        <row r="1721">
          <cell r="A1721" t="str">
            <v>01-57761</v>
          </cell>
          <cell r="B1721" t="str">
            <v>PIÓRKOWSKI WALDEMAR</v>
          </cell>
          <cell r="C1721" t="str">
            <v>PIÓRKOWSKI WALDEMAR</v>
          </cell>
          <cell r="D1721" t="str">
            <v>KSIĘŻOPOLE JAŁMUŻNY</v>
          </cell>
          <cell r="F1721">
            <v>5</v>
          </cell>
          <cell r="G1721" t="str">
            <v>MOKOBODY</v>
          </cell>
          <cell r="H1721">
            <v>8124</v>
          </cell>
          <cell r="I1721">
            <v>4</v>
          </cell>
          <cell r="J1721" t="str">
            <v>08-124</v>
          </cell>
          <cell r="L1721" t="str">
            <v>bartek1473@vp.pl</v>
          </cell>
          <cell r="M1721" t="str">
            <v>821-151-27-12</v>
          </cell>
        </row>
        <row r="1722">
          <cell r="A1722" t="str">
            <v>01-57771</v>
          </cell>
          <cell r="B1722" t="str">
            <v>GOSPODARSTWO ROLNE DANIEL BUDZISZEWSKI</v>
          </cell>
          <cell r="C1722" t="str">
            <v>GR DANIEL BUDZISZEWSKI</v>
          </cell>
          <cell r="D1722" t="str">
            <v>ŁUKOWO</v>
          </cell>
          <cell r="F1722">
            <v>31</v>
          </cell>
          <cell r="G1722" t="str">
            <v>KARNIEWO</v>
          </cell>
          <cell r="H1722">
            <v>6425</v>
          </cell>
          <cell r="I1722">
            <v>4</v>
          </cell>
          <cell r="J1722" t="str">
            <v>06-425</v>
          </cell>
          <cell r="L1722" t="str">
            <v>daniel.budziszewski@interia.pl</v>
          </cell>
          <cell r="M1722" t="str">
            <v>757-13-55-881</v>
          </cell>
        </row>
        <row r="1723">
          <cell r="A1723" t="str">
            <v>01-57781</v>
          </cell>
          <cell r="B1723" t="str">
            <v>BUKOWSKA JADWIGA</v>
          </cell>
          <cell r="C1723" t="str">
            <v>BUKOWSKA JADWIGA</v>
          </cell>
          <cell r="D1723" t="str">
            <v>PRZASNYSZ</v>
          </cell>
          <cell r="E1723" t="str">
            <v>ŻYTNIA</v>
          </cell>
          <cell r="F1723">
            <v>1</v>
          </cell>
          <cell r="G1723" t="str">
            <v>PRZASNYSZ</v>
          </cell>
          <cell r="H1723">
            <v>6300</v>
          </cell>
          <cell r="I1723">
            <v>4</v>
          </cell>
          <cell r="J1723" t="str">
            <v>06-300</v>
          </cell>
          <cell r="L1723" t="str">
            <v>orlen1544@wp.pl</v>
          </cell>
          <cell r="M1723" t="str">
            <v>761-115-44-40</v>
          </cell>
        </row>
        <row r="1724">
          <cell r="A1724" t="str">
            <v>01-57791</v>
          </cell>
          <cell r="B1724" t="str">
            <v>GOSPODARSTWO ROLNE MICHAŁOWSKI KRZYSZTOF ADAM</v>
          </cell>
          <cell r="C1724" t="str">
            <v>GR MICHAŁOWSKI KRZYSZTOF A.</v>
          </cell>
          <cell r="D1724" t="str">
            <v>ŁYSÓW</v>
          </cell>
          <cell r="F1724">
            <v>177</v>
          </cell>
          <cell r="G1724" t="str">
            <v>PRZESMYKI</v>
          </cell>
          <cell r="H1724">
            <v>8109</v>
          </cell>
          <cell r="I1724">
            <v>4</v>
          </cell>
          <cell r="J1724" t="str">
            <v>08-109</v>
          </cell>
          <cell r="L1724" t="str">
            <v>julita.michalowska@o2.pl</v>
          </cell>
          <cell r="M1724" t="str">
            <v>821-218-59-88</v>
          </cell>
        </row>
        <row r="1725">
          <cell r="A1725" t="str">
            <v>01-57801</v>
          </cell>
          <cell r="B1725" t="str">
            <v>GOŁĄB DARIUSZ</v>
          </cell>
          <cell r="C1725" t="str">
            <v>GOŁĄB DARIUSZ</v>
          </cell>
          <cell r="D1725" t="str">
            <v>DREGLIN</v>
          </cell>
          <cell r="F1725">
            <v>23</v>
          </cell>
          <cell r="G1725" t="str">
            <v>GLINOJECK</v>
          </cell>
          <cell r="H1725">
            <v>6450</v>
          </cell>
          <cell r="I1725">
            <v>4</v>
          </cell>
          <cell r="J1725" t="str">
            <v>06-450</v>
          </cell>
          <cell r="K1725">
            <v>602860419</v>
          </cell>
          <cell r="L1725" t="str">
            <v>dariusz_golab@wp.pl</v>
          </cell>
          <cell r="M1725" t="str">
            <v>566-164-88-41</v>
          </cell>
        </row>
        <row r="1726">
          <cell r="A1726" t="str">
            <v>01-57811</v>
          </cell>
          <cell r="B1726" t="str">
            <v>GOSPODARSTWO ROLNE ŁUBA SŁAWOMIR</v>
          </cell>
          <cell r="C1726" t="str">
            <v>GR ŁUBA SŁAWOMIR</v>
          </cell>
          <cell r="D1726" t="str">
            <v>CHROSTOWO</v>
          </cell>
          <cell r="F1726">
            <v>3</v>
          </cell>
          <cell r="G1726" t="str">
            <v>TROSZYN</v>
          </cell>
          <cell r="H1726">
            <v>7405</v>
          </cell>
          <cell r="I1726">
            <v>4</v>
          </cell>
          <cell r="J1726" t="str">
            <v>07-405</v>
          </cell>
          <cell r="L1726" t="str">
            <v>bartek.luba02@gmail.com</v>
          </cell>
          <cell r="M1726">
            <v>7581423414</v>
          </cell>
        </row>
        <row r="1727">
          <cell r="A1727" t="str">
            <v>01-57831</v>
          </cell>
          <cell r="B1727" t="str">
            <v>GOSPODARSTWO ROLNE TOMASZ PODBIELSKI</v>
          </cell>
          <cell r="C1727" t="str">
            <v>GR PODBIELSKI TOMASZ</v>
          </cell>
          <cell r="D1727" t="str">
            <v>SEROCZYN</v>
          </cell>
          <cell r="F1727">
            <v>19</v>
          </cell>
          <cell r="G1727" t="str">
            <v>CZERWIN</v>
          </cell>
          <cell r="H1727">
            <v>7407</v>
          </cell>
          <cell r="I1727">
            <v>4</v>
          </cell>
          <cell r="J1727" t="str">
            <v>07-407</v>
          </cell>
          <cell r="L1727" t="str">
            <v>polonez1986@o2.pl</v>
          </cell>
          <cell r="M1727" t="str">
            <v>758-233-33-63</v>
          </cell>
        </row>
        <row r="1728">
          <cell r="A1728" t="str">
            <v>01-57841</v>
          </cell>
          <cell r="B1728" t="str">
            <v>NIEDZIAŁKOWSKI ŁUKASZ</v>
          </cell>
          <cell r="C1728" t="str">
            <v>NIEDZIAŁKOWSKI ŁUKASZ</v>
          </cell>
          <cell r="D1728" t="str">
            <v>KOŹNIEWO ŁYSAKI</v>
          </cell>
          <cell r="F1728">
            <v>26</v>
          </cell>
          <cell r="G1728" t="str">
            <v>GĄSOCIN</v>
          </cell>
          <cell r="H1728">
            <v>6440</v>
          </cell>
          <cell r="I1728">
            <v>4</v>
          </cell>
          <cell r="J1728" t="str">
            <v>06-440</v>
          </cell>
          <cell r="L1728" t="str">
            <v>max190991@interia.pl</v>
          </cell>
          <cell r="M1728">
            <v>5661998067</v>
          </cell>
        </row>
        <row r="1729">
          <cell r="A1729" t="str">
            <v>01-57851</v>
          </cell>
          <cell r="B1729" t="str">
            <v>GOSPODARSTWO ROLNE KONRAD PILIŃSKI</v>
          </cell>
          <cell r="C1729" t="str">
            <v>GR KONRAD PILIŃSKI</v>
          </cell>
          <cell r="D1729" t="str">
            <v>TĄSEWY</v>
          </cell>
          <cell r="F1729">
            <v>10</v>
          </cell>
          <cell r="G1729" t="str">
            <v>WINNICA</v>
          </cell>
          <cell r="H1729">
            <v>6120</v>
          </cell>
          <cell r="I1729">
            <v>4</v>
          </cell>
          <cell r="J1729" t="str">
            <v>06-120</v>
          </cell>
          <cell r="L1729" t="str">
            <v>konpil@wp.pl</v>
          </cell>
          <cell r="M1729" t="str">
            <v>568-159-42-49</v>
          </cell>
        </row>
        <row r="1730">
          <cell r="A1730" t="str">
            <v>01-57861</v>
          </cell>
          <cell r="B1730" t="str">
            <v>CZARNOWSKI ANDRZEJ</v>
          </cell>
          <cell r="C1730" t="str">
            <v>CZARNOWSKI ANDRZEJ</v>
          </cell>
          <cell r="D1730" t="str">
            <v>JÓZEFÓW</v>
          </cell>
          <cell r="E1730" t="str">
            <v>CICHA</v>
          </cell>
          <cell r="F1730">
            <v>19</v>
          </cell>
          <cell r="G1730" t="str">
            <v>DĄBRÓWKA</v>
          </cell>
          <cell r="H1730">
            <v>5254</v>
          </cell>
          <cell r="I1730">
            <v>4</v>
          </cell>
          <cell r="J1730" t="str">
            <v>05-254</v>
          </cell>
          <cell r="L1730" t="str">
            <v>andrzej-czarnowski@neostrada.pl</v>
          </cell>
          <cell r="M1730" t="str">
            <v>125-111-95-78</v>
          </cell>
        </row>
        <row r="1731">
          <cell r="A1731" t="str">
            <v>01-57871</v>
          </cell>
          <cell r="B1731" t="str">
            <v>GOSPODARSTWO ROLNE ROPELEWSKI ŁUKASZ</v>
          </cell>
          <cell r="C1731" t="str">
            <v>GR ROPELEWSKI ŁUKASZ</v>
          </cell>
          <cell r="D1731" t="str">
            <v>BIEŃKI ŚMIETANKI</v>
          </cell>
          <cell r="F1731">
            <v>4</v>
          </cell>
          <cell r="G1731" t="str">
            <v>SOŃSK</v>
          </cell>
          <cell r="H1731">
            <v>6430</v>
          </cell>
          <cell r="I1731">
            <v>4</v>
          </cell>
          <cell r="J1731" t="str">
            <v>06-430</v>
          </cell>
          <cell r="L1731" t="str">
            <v>LUKASZ.ROPELEWSKI@VP.PL</v>
          </cell>
          <cell r="M1731" t="str">
            <v>566-194-12-80</v>
          </cell>
        </row>
        <row r="1732">
          <cell r="A1732" t="str">
            <v>01-57881</v>
          </cell>
          <cell r="B1732" t="str">
            <v>GOSPODARSTWO ROLNE KORNACKI MICHAŁ</v>
          </cell>
          <cell r="C1732" t="str">
            <v>GR KORNACKI MICHAŁ</v>
          </cell>
          <cell r="D1732" t="str">
            <v>JELONKI</v>
          </cell>
          <cell r="F1732">
            <v>77</v>
          </cell>
          <cell r="G1732" t="str">
            <v>OSTRÓW MAZOWIECKA 3</v>
          </cell>
          <cell r="H1732">
            <v>7302</v>
          </cell>
          <cell r="I1732">
            <v>4</v>
          </cell>
          <cell r="J1732" t="str">
            <v>07-302</v>
          </cell>
          <cell r="L1732" t="str">
            <v>michal.k65@wp.pl</v>
          </cell>
          <cell r="M1732">
            <v>7591678067</v>
          </cell>
        </row>
        <row r="1733">
          <cell r="A1733" t="str">
            <v>01-57891</v>
          </cell>
          <cell r="B1733" t="str">
            <v>GOSPODARSTWO ROLNE CHODKOWSKI WALDEMAR</v>
          </cell>
          <cell r="C1733" t="str">
            <v>GR CHODKOWSKI WALDEMAR</v>
          </cell>
          <cell r="D1733" t="str">
            <v>CHRZCZONY</v>
          </cell>
          <cell r="F1733">
            <v>8</v>
          </cell>
          <cell r="G1733" t="str">
            <v>TROSZYN</v>
          </cell>
          <cell r="H1733">
            <v>7405</v>
          </cell>
          <cell r="I1733">
            <v>4</v>
          </cell>
          <cell r="J1733" t="str">
            <v>07-405</v>
          </cell>
          <cell r="L1733" t="str">
            <v>chodkowska.halina@gmail.com</v>
          </cell>
          <cell r="M1733" t="str">
            <v>758-194-40-76</v>
          </cell>
        </row>
        <row r="1734">
          <cell r="A1734" t="str">
            <v>01-57901</v>
          </cell>
          <cell r="B1734" t="str">
            <v>JAROSŁAW BARCIKOWSKI</v>
          </cell>
          <cell r="C1734" t="str">
            <v>JAROSŁAW BARCIKOWSKI</v>
          </cell>
          <cell r="D1734" t="str">
            <v>POWIELIN</v>
          </cell>
          <cell r="F1734">
            <v>0</v>
          </cell>
          <cell r="G1734" t="str">
            <v>WINNICA</v>
          </cell>
          <cell r="H1734">
            <v>6120</v>
          </cell>
          <cell r="I1734">
            <v>4</v>
          </cell>
          <cell r="J1734" t="str">
            <v>06-120</v>
          </cell>
          <cell r="L1734" t="str">
            <v>barbarabarcikowska1@wp.pl</v>
          </cell>
          <cell r="M1734" t="str">
            <v>568-101-03-72</v>
          </cell>
        </row>
        <row r="1735">
          <cell r="A1735" t="str">
            <v>01-57911</v>
          </cell>
          <cell r="B1735" t="str">
            <v>GOSPODARSTWO ROLNE LIS TADEUSZ</v>
          </cell>
          <cell r="C1735" t="str">
            <v>GR LIS TADEUSZ</v>
          </cell>
          <cell r="D1735" t="str">
            <v>KLENKOR</v>
          </cell>
          <cell r="F1735">
            <v>6</v>
          </cell>
          <cell r="G1735" t="str">
            <v>ZALAS</v>
          </cell>
          <cell r="H1735">
            <v>7438</v>
          </cell>
          <cell r="I1735">
            <v>4</v>
          </cell>
          <cell r="J1735" t="str">
            <v>07-438</v>
          </cell>
          <cell r="L1735" t="str">
            <v>dominikalis4@wp.pl</v>
          </cell>
          <cell r="M1735" t="str">
            <v>758-190-60-58</v>
          </cell>
        </row>
        <row r="1736">
          <cell r="A1736" t="str">
            <v>01-57921</v>
          </cell>
          <cell r="B1736" t="str">
            <v>GOSPODARSTWO ROLNE ZBIGNIEW GRODZKI</v>
          </cell>
          <cell r="C1736" t="str">
            <v>GR ZBIGNIEW GRODZKI</v>
          </cell>
          <cell r="D1736" t="str">
            <v>OŁOWSKIE</v>
          </cell>
          <cell r="F1736">
            <v>12</v>
          </cell>
          <cell r="G1736" t="str">
            <v>NUR</v>
          </cell>
          <cell r="H1736">
            <v>7322</v>
          </cell>
          <cell r="I1736">
            <v>4</v>
          </cell>
          <cell r="J1736" t="str">
            <v>07-322</v>
          </cell>
          <cell r="L1736" t="str">
            <v>egrodzka1@op.pl</v>
          </cell>
          <cell r="M1736" t="str">
            <v>759-148-35-47</v>
          </cell>
        </row>
        <row r="1737">
          <cell r="A1737" t="str">
            <v>01-57931</v>
          </cell>
          <cell r="B1737" t="str">
            <v>GOSPODARSTWO ROLNE SŁAWOMIR DADANA</v>
          </cell>
          <cell r="C1737" t="str">
            <v>GR SŁAWOMIR DADANA</v>
          </cell>
          <cell r="D1737" t="str">
            <v>OSTROŻEŃ PIERWSZY</v>
          </cell>
          <cell r="F1737">
            <v>27</v>
          </cell>
          <cell r="G1737" t="str">
            <v>SOBOLEW</v>
          </cell>
          <cell r="H1737">
            <v>8460</v>
          </cell>
          <cell r="I1737">
            <v>4</v>
          </cell>
          <cell r="J1737" t="str">
            <v>08-460</v>
          </cell>
          <cell r="L1737" t="str">
            <v>daniel97231@wp.pl</v>
          </cell>
          <cell r="M1737" t="str">
            <v>826-146-66-41</v>
          </cell>
        </row>
        <row r="1738">
          <cell r="A1738" t="str">
            <v>01-57961</v>
          </cell>
          <cell r="B1738" t="str">
            <v>GOSPODARSTWO ROLNE JERZY FABISIAK</v>
          </cell>
          <cell r="C1738" t="str">
            <v>GR JERZY FABISIAK</v>
          </cell>
          <cell r="D1738" t="str">
            <v>ZDROJE</v>
          </cell>
          <cell r="F1738">
            <v>8</v>
          </cell>
          <cell r="G1738" t="str">
            <v>STUPSK</v>
          </cell>
          <cell r="H1738">
            <v>6561</v>
          </cell>
          <cell r="I1738">
            <v>4</v>
          </cell>
          <cell r="J1738" t="str">
            <v>06-561</v>
          </cell>
          <cell r="K1738" t="str">
            <v>23/653-12-75</v>
          </cell>
          <cell r="L1738" t="str">
            <v>marysiafabisiak9@wp.pl</v>
          </cell>
          <cell r="M1738" t="str">
            <v>569-000-88-25</v>
          </cell>
        </row>
        <row r="1739">
          <cell r="A1739" t="str">
            <v>01-57981</v>
          </cell>
          <cell r="B1739" t="str">
            <v>GOSPODARSTWO ROLNE ŁUCZAK MARCIN</v>
          </cell>
          <cell r="C1739" t="str">
            <v>GR ŁUCZAK MARCIN</v>
          </cell>
          <cell r="D1739" t="str">
            <v>BUDY-MATUSY</v>
          </cell>
          <cell r="F1739">
            <v>8</v>
          </cell>
          <cell r="G1739" t="str">
            <v>RADZANÓW</v>
          </cell>
          <cell r="H1739">
            <v>6540</v>
          </cell>
          <cell r="I1739">
            <v>4</v>
          </cell>
          <cell r="J1739" t="str">
            <v>06-540</v>
          </cell>
          <cell r="K1739" t="str">
            <v>23 613 09 93</v>
          </cell>
          <cell r="L1739" t="str">
            <v>marcin_luc@o2.pl</v>
          </cell>
          <cell r="M1739" t="str">
            <v>569-170-19-88</v>
          </cell>
        </row>
        <row r="1740">
          <cell r="A1740" t="str">
            <v>01-57991</v>
          </cell>
          <cell r="B1740" t="str">
            <v>GOSPODARSTWO ROLNE MACIEJ OBLIŃSKI</v>
          </cell>
          <cell r="C1740" t="str">
            <v>GR MACIEJ OBLIŃSKI</v>
          </cell>
          <cell r="D1740" t="str">
            <v>KOSSAKI</v>
          </cell>
          <cell r="F1740">
            <v>32</v>
          </cell>
          <cell r="G1740" t="str">
            <v>NUR</v>
          </cell>
          <cell r="H1740">
            <v>7323</v>
          </cell>
          <cell r="I1740">
            <v>4</v>
          </cell>
          <cell r="J1740" t="str">
            <v>07-323</v>
          </cell>
          <cell r="L1740" t="str">
            <v>macjek86@op.pl</v>
          </cell>
          <cell r="M1740" t="str">
            <v>759-163-18-70</v>
          </cell>
        </row>
        <row r="1741">
          <cell r="A1741" t="str">
            <v>01-58001</v>
          </cell>
          <cell r="B1741" t="str">
            <v>ZBRZEŹNIAK ADAM</v>
          </cell>
          <cell r="C1741" t="str">
            <v>ZBRZEŹNIAK ADAM</v>
          </cell>
          <cell r="D1741" t="str">
            <v>BŁĘDOWO</v>
          </cell>
          <cell r="F1741">
            <v>4</v>
          </cell>
          <cell r="G1741" t="str">
            <v>BARANOWO</v>
          </cell>
          <cell r="H1741">
            <v>6320</v>
          </cell>
          <cell r="I1741">
            <v>4</v>
          </cell>
          <cell r="J1741" t="str">
            <v>06-320</v>
          </cell>
          <cell r="L1741" t="str">
            <v>jackomuszla@gmail.com</v>
          </cell>
          <cell r="M1741" t="str">
            <v>758-194-93-98</v>
          </cell>
        </row>
        <row r="1742">
          <cell r="A1742" t="str">
            <v>01-58031</v>
          </cell>
          <cell r="B1742" t="str">
            <v>GOSPODARSTWO ROLNE DYMOWSKI ADAM</v>
          </cell>
          <cell r="C1742" t="str">
            <v>GR DYMOWSKI ADAM</v>
          </cell>
          <cell r="D1742" t="str">
            <v>ZALIWIE PIEGAWKI</v>
          </cell>
          <cell r="F1742">
            <v>30</v>
          </cell>
          <cell r="G1742" t="str">
            <v>MOKOBODY</v>
          </cell>
          <cell r="H1742">
            <v>8124</v>
          </cell>
          <cell r="I1742">
            <v>4</v>
          </cell>
          <cell r="J1742" t="str">
            <v>08-124</v>
          </cell>
          <cell r="L1742" t="str">
            <v>DYMOWSKIADAM@GMAIL.COM</v>
          </cell>
          <cell r="M1742" t="str">
            <v>821-26-18-252</v>
          </cell>
        </row>
        <row r="1743">
          <cell r="A1743" t="str">
            <v>01-58061</v>
          </cell>
          <cell r="B1743" t="str">
            <v>GOSPODARSTWO ROLNE NASIŁOWSKI ŁUKASZ</v>
          </cell>
          <cell r="C1743" t="str">
            <v>GR NASIŁOWSKI ŁUKASZ</v>
          </cell>
          <cell r="D1743" t="str">
            <v>PODNIEŚNO</v>
          </cell>
          <cell r="E1743" t="str">
            <v>PODLASKA</v>
          </cell>
          <cell r="F1743">
            <v>15</v>
          </cell>
          <cell r="G1743" t="str">
            <v>SUCHOŻEBRY</v>
          </cell>
          <cell r="H1743">
            <v>8125</v>
          </cell>
          <cell r="I1743">
            <v>4</v>
          </cell>
          <cell r="J1743" t="str">
            <v>08-125</v>
          </cell>
          <cell r="K1743">
            <v>256314704</v>
          </cell>
          <cell r="L1743" t="str">
            <v>lukasz.nasilowski@poczta.onet.pl</v>
          </cell>
          <cell r="M1743" t="str">
            <v>821-257-44-60</v>
          </cell>
        </row>
        <row r="1744">
          <cell r="A1744" t="str">
            <v>01-58081</v>
          </cell>
          <cell r="B1744" t="str">
            <v>SZERSZEŃ MARIAN</v>
          </cell>
          <cell r="C1744" t="str">
            <v>SZERSZEŃ MARIAN</v>
          </cell>
          <cell r="D1744" t="str">
            <v>ZGLICZYN GLINKI</v>
          </cell>
          <cell r="F1744">
            <v>45</v>
          </cell>
          <cell r="G1744" t="str">
            <v>RADZANÓW</v>
          </cell>
          <cell r="H1744">
            <v>6540</v>
          </cell>
          <cell r="I1744">
            <v>4</v>
          </cell>
          <cell r="J1744" t="str">
            <v>06-540</v>
          </cell>
          <cell r="L1744" t="str">
            <v>dorota.szerszen13@gmail.com</v>
          </cell>
          <cell r="M1744" t="str">
            <v>569-161-44-10</v>
          </cell>
        </row>
        <row r="1745">
          <cell r="A1745" t="str">
            <v>01-58091</v>
          </cell>
          <cell r="B1745" t="str">
            <v>MIKULSKI SŁAWOMIR</v>
          </cell>
          <cell r="C1745" t="str">
            <v>MIKULSKI SŁAWOMIR</v>
          </cell>
          <cell r="D1745" t="str">
            <v>BRZEGI</v>
          </cell>
          <cell r="F1745">
            <v>57</v>
          </cell>
          <cell r="G1745" t="str">
            <v>MIASTKÓW KOŚCIELNY</v>
          </cell>
          <cell r="H1745">
            <v>8420</v>
          </cell>
          <cell r="I1745">
            <v>4</v>
          </cell>
          <cell r="J1745" t="str">
            <v>08-420</v>
          </cell>
          <cell r="L1745" t="str">
            <v>KASKA175@ONET.EU</v>
          </cell>
          <cell r="M1745" t="str">
            <v>826-178-20-17</v>
          </cell>
        </row>
        <row r="1746">
          <cell r="A1746" t="str">
            <v>01-58111</v>
          </cell>
          <cell r="B1746" t="str">
            <v>GOSPODARSTWO ROLNE STEFAN ŁĘCZYCKI</v>
          </cell>
          <cell r="C1746" t="str">
            <v>GR STEFAN ŁĘCZYCKI</v>
          </cell>
          <cell r="D1746" t="str">
            <v>SAWICE BRONISZE</v>
          </cell>
          <cell r="F1746">
            <v>32</v>
          </cell>
          <cell r="G1746" t="str">
            <v>REPKI</v>
          </cell>
          <cell r="H1746">
            <v>8307</v>
          </cell>
          <cell r="I1746">
            <v>4</v>
          </cell>
          <cell r="J1746" t="str">
            <v>08-307</v>
          </cell>
          <cell r="L1746" t="str">
            <v>pawelleczycki1@wp.pl</v>
          </cell>
          <cell r="M1746" t="str">
            <v>823-13-28-874</v>
          </cell>
        </row>
        <row r="1747">
          <cell r="A1747" t="str">
            <v>01-58121</v>
          </cell>
          <cell r="B1747" t="str">
            <v>GOSPODARSTWO ROLNO-HODOWLANE BIEŃKOWSKA DOROTA</v>
          </cell>
          <cell r="C1747" t="str">
            <v>GRH BIEŃKOWSKA DOROTA</v>
          </cell>
          <cell r="D1747" t="str">
            <v>MIESZKI WIELKIE</v>
          </cell>
          <cell r="F1747">
            <v>13</v>
          </cell>
          <cell r="G1747" t="str">
            <v>CIECHANÓW</v>
          </cell>
          <cell r="H1747">
            <v>6400</v>
          </cell>
          <cell r="I1747">
            <v>4</v>
          </cell>
          <cell r="J1747" t="str">
            <v>06-400</v>
          </cell>
          <cell r="L1747" t="str">
            <v>spmkrasula@o2.pl</v>
          </cell>
          <cell r="M1747">
            <v>5661806211</v>
          </cell>
        </row>
        <row r="1748">
          <cell r="A1748" t="str">
            <v>01-58131</v>
          </cell>
          <cell r="B1748" t="str">
            <v>ANETA ZUBIK</v>
          </cell>
          <cell r="C1748" t="str">
            <v>ANETA ZUBIK</v>
          </cell>
          <cell r="D1748" t="str">
            <v>TERLIKÓW</v>
          </cell>
          <cell r="F1748" t="str">
            <v>30A</v>
          </cell>
          <cell r="G1748" t="str">
            <v>SARNAKI</v>
          </cell>
          <cell r="H1748">
            <v>8221</v>
          </cell>
          <cell r="I1748">
            <v>4</v>
          </cell>
          <cell r="J1748" t="str">
            <v>08-221</v>
          </cell>
        </row>
        <row r="1749">
          <cell r="A1749" t="str">
            <v>01-58141</v>
          </cell>
          <cell r="B1749" t="str">
            <v>PISKORSKI RAFAŁ</v>
          </cell>
          <cell r="C1749" t="str">
            <v>PISKORSKI RAFAŁ</v>
          </cell>
          <cell r="D1749" t="str">
            <v>BĘBNOWO</v>
          </cell>
          <cell r="F1749">
            <v>27</v>
          </cell>
          <cell r="G1749" t="str">
            <v>RADZANÓW</v>
          </cell>
          <cell r="H1749">
            <v>6540</v>
          </cell>
          <cell r="I1749">
            <v>4</v>
          </cell>
          <cell r="J1749" t="str">
            <v>06-540</v>
          </cell>
          <cell r="L1749" t="str">
            <v>kasia0384@gmail.com</v>
          </cell>
          <cell r="M1749" t="str">
            <v>569-169-08-65</v>
          </cell>
        </row>
        <row r="1750">
          <cell r="A1750" t="str">
            <v>01-58151</v>
          </cell>
          <cell r="B1750" t="str">
            <v>SIKORSKI ZBIGNIEW PIOTR</v>
          </cell>
          <cell r="C1750" t="str">
            <v>SIKORSKI ZBIGNIEW PIOTR</v>
          </cell>
          <cell r="D1750" t="str">
            <v>KLUSZEWO</v>
          </cell>
          <cell r="F1750">
            <v>31</v>
          </cell>
          <cell r="G1750" t="str">
            <v>SZYDŁOWO</v>
          </cell>
          <cell r="H1750">
            <v>6516</v>
          </cell>
          <cell r="I1750">
            <v>4</v>
          </cell>
          <cell r="J1750" t="str">
            <v>06-516</v>
          </cell>
          <cell r="L1750" t="str">
            <v>kasia0384@gmail.com</v>
          </cell>
          <cell r="M1750">
            <v>5691816958</v>
          </cell>
        </row>
        <row r="1751">
          <cell r="A1751" t="str">
            <v>01-58161</v>
          </cell>
          <cell r="B1751" t="str">
            <v>MURAWSKI MARIUSZ</v>
          </cell>
          <cell r="C1751" t="str">
            <v>MURAWSKI MARIUSZ</v>
          </cell>
          <cell r="D1751" t="str">
            <v>KAMIEŃCZYK</v>
          </cell>
          <cell r="F1751">
            <v>46</v>
          </cell>
          <cell r="G1751" t="str">
            <v>STERDYŃ</v>
          </cell>
          <cell r="H1751">
            <v>8320</v>
          </cell>
          <cell r="I1751">
            <v>4</v>
          </cell>
          <cell r="J1751" t="str">
            <v>08-320</v>
          </cell>
          <cell r="L1751" t="str">
            <v>mrmenstrong@onet.pl</v>
          </cell>
          <cell r="M1751" t="str">
            <v>823-147-96-10</v>
          </cell>
        </row>
        <row r="1752">
          <cell r="A1752" t="str">
            <v>01-58181</v>
          </cell>
          <cell r="B1752" t="str">
            <v>GOSPODARSTWO ROLNE MIROSŁAW KRUCZYK</v>
          </cell>
          <cell r="C1752" t="str">
            <v>GR MIROSŁAW KRUCZYK</v>
          </cell>
          <cell r="D1752" t="str">
            <v>ŁĘG STAROŚCIŃSKI</v>
          </cell>
          <cell r="F1752">
            <v>92</v>
          </cell>
          <cell r="G1752" t="str">
            <v>LELIS</v>
          </cell>
          <cell r="H1752">
            <v>7402</v>
          </cell>
          <cell r="I1752">
            <v>4</v>
          </cell>
          <cell r="J1752" t="str">
            <v>07-402</v>
          </cell>
          <cell r="K1752">
            <v>509044024</v>
          </cell>
          <cell r="L1752" t="str">
            <v>mirek.kruczyk468@gmail.com</v>
          </cell>
          <cell r="M1752" t="str">
            <v>758-182-79-04</v>
          </cell>
        </row>
        <row r="1753">
          <cell r="A1753" t="str">
            <v>01-58201</v>
          </cell>
          <cell r="B1753" t="str">
            <v>BIEŃKOWSKI ANDRZEJ</v>
          </cell>
          <cell r="C1753" t="str">
            <v>BIEŃKOWSKI ANDRZEJ</v>
          </cell>
          <cell r="D1753" t="str">
            <v>CHRUSZCZEWKA SZLACHECKA</v>
          </cell>
          <cell r="F1753">
            <v>42</v>
          </cell>
          <cell r="G1753" t="str">
            <v>KOSÓW LACKI</v>
          </cell>
          <cell r="H1753">
            <v>8330</v>
          </cell>
          <cell r="I1753">
            <v>4</v>
          </cell>
          <cell r="J1753" t="str">
            <v>08-330</v>
          </cell>
          <cell r="M1753" t="str">
            <v>823-10-82-611</v>
          </cell>
        </row>
        <row r="1754">
          <cell r="A1754" t="str">
            <v>01-58211</v>
          </cell>
          <cell r="B1754" t="str">
            <v>PODSIAD MAREK TOMASZ</v>
          </cell>
          <cell r="C1754" t="str">
            <v>PODSIAD MAREK TOMASZ</v>
          </cell>
          <cell r="D1754" t="str">
            <v>MACIEJOWICE</v>
          </cell>
          <cell r="F1754">
            <v>19</v>
          </cell>
          <cell r="G1754" t="str">
            <v>ZBUCZYN</v>
          </cell>
          <cell r="H1754">
            <v>8106</v>
          </cell>
          <cell r="I1754">
            <v>4</v>
          </cell>
          <cell r="J1754" t="str">
            <v>08-106</v>
          </cell>
          <cell r="L1754" t="str">
            <v>d-podsiad@wp.pl</v>
          </cell>
          <cell r="M1754" t="str">
            <v>821-197-29-39</v>
          </cell>
        </row>
        <row r="1755">
          <cell r="A1755" t="str">
            <v>01-58221</v>
          </cell>
          <cell r="B1755" t="str">
            <v>PERZANOWSKA EWA</v>
          </cell>
          <cell r="C1755" t="str">
            <v>PERZANOWSKA EWA</v>
          </cell>
          <cell r="D1755" t="str">
            <v>RAKI</v>
          </cell>
          <cell r="F1755">
            <v>13</v>
          </cell>
          <cell r="G1755" t="str">
            <v>KRASNOSIELC</v>
          </cell>
          <cell r="H1755">
            <v>6214</v>
          </cell>
          <cell r="I1755">
            <v>4</v>
          </cell>
          <cell r="J1755" t="str">
            <v>06-214</v>
          </cell>
          <cell r="L1755" t="str">
            <v>ewa.perzanowska@interia.pl</v>
          </cell>
          <cell r="M1755">
            <v>7571033634</v>
          </cell>
        </row>
        <row r="1756">
          <cell r="A1756" t="str">
            <v>01-58231</v>
          </cell>
          <cell r="B1756" t="str">
            <v>GOSPODARSTWO ROLNE KRZYSZTOF WYSOCKI</v>
          </cell>
          <cell r="C1756" t="str">
            <v>GR KRZYSZTOF WYSOCKI</v>
          </cell>
          <cell r="D1756" t="str">
            <v>JARNUTY</v>
          </cell>
          <cell r="F1756">
            <v>39</v>
          </cell>
          <cell r="G1756" t="str">
            <v>CZERWIN</v>
          </cell>
          <cell r="H1756">
            <v>7407</v>
          </cell>
          <cell r="I1756">
            <v>4</v>
          </cell>
          <cell r="J1756" t="str">
            <v>07-407</v>
          </cell>
          <cell r="M1756">
            <v>7582288562</v>
          </cell>
        </row>
        <row r="1757">
          <cell r="A1757" t="str">
            <v>01-58251</v>
          </cell>
          <cell r="B1757" t="str">
            <v>MILEWSKA DOROTA</v>
          </cell>
          <cell r="C1757" t="str">
            <v>MILEWSKA DOROTA</v>
          </cell>
          <cell r="D1757" t="str">
            <v>STRZELNIA</v>
          </cell>
          <cell r="F1757">
            <v>4</v>
          </cell>
          <cell r="G1757" t="str">
            <v>GRUDUSK</v>
          </cell>
          <cell r="H1757">
            <v>6460</v>
          </cell>
          <cell r="I1757">
            <v>4</v>
          </cell>
          <cell r="J1757" t="str">
            <v>06-460</v>
          </cell>
          <cell r="K1757">
            <v>236715077</v>
          </cell>
          <cell r="L1757" t="str">
            <v>pawel-strzelnia@wp.pl</v>
          </cell>
          <cell r="M1757">
            <v>5661621612</v>
          </cell>
        </row>
        <row r="1758">
          <cell r="A1758" t="str">
            <v>01-58261</v>
          </cell>
          <cell r="B1758" t="str">
            <v>KRAWCZYK STANISŁAW</v>
          </cell>
          <cell r="C1758" t="str">
            <v>KRAWCZYK STANISŁAW</v>
          </cell>
          <cell r="D1758" t="str">
            <v>WOLKOWE</v>
          </cell>
          <cell r="F1758">
            <v>53</v>
          </cell>
          <cell r="G1758" t="str">
            <v>MYSZYNIEC</v>
          </cell>
          <cell r="H1758">
            <v>7430</v>
          </cell>
          <cell r="I1758">
            <v>4</v>
          </cell>
          <cell r="J1758" t="str">
            <v>07-430</v>
          </cell>
          <cell r="M1758" t="str">
            <v>758-148-40-60</v>
          </cell>
        </row>
        <row r="1759">
          <cell r="A1759" t="str">
            <v>01-58271</v>
          </cell>
          <cell r="B1759" t="str">
            <v>PACZUSKI MARCIN</v>
          </cell>
          <cell r="C1759" t="str">
            <v>PACZUSKI MARCIN</v>
          </cell>
          <cell r="D1759" t="str">
            <v>KSIĘŻOPOLE KOMORY</v>
          </cell>
          <cell r="F1759">
            <v>41</v>
          </cell>
          <cell r="G1759" t="str">
            <v>BIELANY</v>
          </cell>
          <cell r="H1759">
            <v>8311</v>
          </cell>
          <cell r="I1759">
            <v>4</v>
          </cell>
          <cell r="J1759" t="str">
            <v>08-311</v>
          </cell>
          <cell r="L1759" t="str">
            <v>PACZUSKI221@WP.PL</v>
          </cell>
          <cell r="M1759" t="str">
            <v>823-163-54-87</v>
          </cell>
        </row>
        <row r="1760">
          <cell r="A1760" t="str">
            <v>01-58291</v>
          </cell>
          <cell r="B1760" t="str">
            <v>MIKOS KRZYSZTOF</v>
          </cell>
          <cell r="C1760" t="str">
            <v>MIKOS KRZYSZTOF</v>
          </cell>
          <cell r="D1760" t="str">
            <v>BRZÓZA</v>
          </cell>
          <cell r="E1760" t="str">
            <v>STARA BRZÓZA</v>
          </cell>
          <cell r="F1760">
            <v>23</v>
          </cell>
          <cell r="G1760" t="str">
            <v>GŁOWACZÓW</v>
          </cell>
          <cell r="H1760">
            <v>26903</v>
          </cell>
          <cell r="I1760">
            <v>5</v>
          </cell>
          <cell r="J1760" t="str">
            <v>26-903</v>
          </cell>
          <cell r="L1760" t="str">
            <v>jacek.mikos@interia.eu</v>
          </cell>
          <cell r="M1760" t="str">
            <v>812-173-12-73</v>
          </cell>
        </row>
        <row r="1761">
          <cell r="A1761" t="str">
            <v>01-58321</v>
          </cell>
          <cell r="B1761" t="str">
            <v>GOSPODARSTWO ROLNE KALIŃSKI KRZYSZTOF</v>
          </cell>
          <cell r="C1761" t="str">
            <v>GR KALIŃSKI KRZYSZTOF</v>
          </cell>
          <cell r="D1761" t="str">
            <v>ZIELONA</v>
          </cell>
          <cell r="F1761">
            <v>17</v>
          </cell>
          <cell r="G1761" t="str">
            <v>OJRZEŃ</v>
          </cell>
          <cell r="H1761">
            <v>6456</v>
          </cell>
          <cell r="I1761">
            <v>4</v>
          </cell>
          <cell r="J1761" t="str">
            <v>06-456</v>
          </cell>
          <cell r="L1761" t="str">
            <v>krzysiekzielona@op.pl</v>
          </cell>
          <cell r="M1761" t="str">
            <v>566-174-08-54</v>
          </cell>
        </row>
        <row r="1762">
          <cell r="A1762" t="str">
            <v>01-58331</v>
          </cell>
          <cell r="B1762" t="str">
            <v>KSIONEK KAZIMIERZ</v>
          </cell>
          <cell r="C1762" t="str">
            <v>KSIONEK KAZIMIERZ</v>
          </cell>
          <cell r="D1762" t="str">
            <v>MOKOBODY KOLONIA</v>
          </cell>
          <cell r="F1762">
            <v>19</v>
          </cell>
          <cell r="G1762" t="str">
            <v>MOKOBODY</v>
          </cell>
          <cell r="H1762">
            <v>8124</v>
          </cell>
          <cell r="I1762">
            <v>4</v>
          </cell>
          <cell r="J1762" t="str">
            <v>08-124</v>
          </cell>
          <cell r="L1762" t="str">
            <v>PAWEL.KSIONEK84@GMAIL.COM</v>
          </cell>
          <cell r="M1762" t="str">
            <v>821-120-60-10</v>
          </cell>
        </row>
        <row r="1763">
          <cell r="A1763" t="str">
            <v>01-58341</v>
          </cell>
          <cell r="B1763" t="str">
            <v>GOSPODARSTWO ROLNE APTACY ANDRZEJ</v>
          </cell>
          <cell r="C1763" t="str">
            <v>GR APTACY ANDRZEJ</v>
          </cell>
          <cell r="D1763" t="str">
            <v>SIARCZA ŁĄKA</v>
          </cell>
          <cell r="F1763">
            <v>12</v>
          </cell>
          <cell r="G1763" t="str">
            <v>KADZIDŁO</v>
          </cell>
          <cell r="H1763">
            <v>7420</v>
          </cell>
          <cell r="I1763">
            <v>4</v>
          </cell>
          <cell r="J1763" t="str">
            <v>07-420</v>
          </cell>
          <cell r="M1763" t="str">
            <v>758-196-31-45</v>
          </cell>
        </row>
        <row r="1764">
          <cell r="A1764" t="str">
            <v>01-58361</v>
          </cell>
          <cell r="B1764" t="str">
            <v>GOSPODARSTWO ROLNE JANUSZ KRASNODĘBSKI</v>
          </cell>
          <cell r="C1764" t="str">
            <v>GR JANUSZ KRASNODĘBSKI</v>
          </cell>
          <cell r="D1764" t="str">
            <v>SOSNA KORABIE</v>
          </cell>
          <cell r="F1764">
            <v>10</v>
          </cell>
          <cell r="G1764" t="str">
            <v>SUCHOŻEBRY</v>
          </cell>
          <cell r="H1764">
            <v>8125</v>
          </cell>
          <cell r="I1764">
            <v>4</v>
          </cell>
          <cell r="J1764" t="str">
            <v>08-125</v>
          </cell>
          <cell r="L1764" t="str">
            <v>DANIEL.KRASNODEBSKI@O2.PL</v>
          </cell>
          <cell r="M1764" t="str">
            <v>821-173-59-78</v>
          </cell>
        </row>
        <row r="1765">
          <cell r="A1765" t="str">
            <v>01-58371</v>
          </cell>
          <cell r="B1765" t="str">
            <v>TOMASZEK MARIUSZ</v>
          </cell>
          <cell r="C1765" t="str">
            <v>TOMASZEK MARIUSZ</v>
          </cell>
          <cell r="D1765" t="str">
            <v>ŻOCHY</v>
          </cell>
          <cell r="F1765">
            <v>2</v>
          </cell>
          <cell r="G1765" t="str">
            <v>OJRZEŃ</v>
          </cell>
          <cell r="H1765">
            <v>6456</v>
          </cell>
          <cell r="I1765">
            <v>4</v>
          </cell>
          <cell r="J1765" t="str">
            <v>06-456</v>
          </cell>
          <cell r="L1765" t="str">
            <v>m.tomaszek10@wp.pl</v>
          </cell>
          <cell r="M1765" t="str">
            <v>566-178-82-00</v>
          </cell>
        </row>
        <row r="1766">
          <cell r="A1766" t="str">
            <v>01-58381</v>
          </cell>
          <cell r="B1766" t="str">
            <v>GOSPODARSTWO ROLNE DOMAŃSKI JAKUB KRZYSZTOF</v>
          </cell>
          <cell r="C1766" t="str">
            <v>GR DOMAŃSKI JAKUB KRZYSZTOF</v>
          </cell>
          <cell r="D1766" t="str">
            <v>WĘŻYCZYN</v>
          </cell>
          <cell r="F1766">
            <v>23</v>
          </cell>
          <cell r="G1766" t="str">
            <v>JERUZAL</v>
          </cell>
          <cell r="H1766">
            <v>5317</v>
          </cell>
          <cell r="I1766">
            <v>4</v>
          </cell>
          <cell r="J1766" t="str">
            <v>05-317</v>
          </cell>
          <cell r="L1766" t="str">
            <v>JAKUB-DOMANSKI@NEOSTRADA.PL</v>
          </cell>
          <cell r="M1766" t="str">
            <v>822-217-35-67</v>
          </cell>
        </row>
        <row r="1767">
          <cell r="A1767" t="str">
            <v>01-58401</v>
          </cell>
          <cell r="B1767" t="str">
            <v>DĄBROWSKI PIOTR JAN</v>
          </cell>
          <cell r="C1767" t="str">
            <v>DĄBROWSKI PIOTR JAN</v>
          </cell>
          <cell r="D1767" t="str">
            <v>KIEŁCZEW</v>
          </cell>
          <cell r="E1767" t="str">
            <v>WSPÓLNA</v>
          </cell>
          <cell r="F1767">
            <v>12</v>
          </cell>
          <cell r="G1767" t="str">
            <v>MAŁKINIA GÓRNA</v>
          </cell>
          <cell r="H1767">
            <v>7319</v>
          </cell>
          <cell r="I1767">
            <v>4</v>
          </cell>
          <cell r="J1767" t="str">
            <v>07-319</v>
          </cell>
          <cell r="M1767" t="str">
            <v>759-149-19-43</v>
          </cell>
        </row>
        <row r="1768">
          <cell r="A1768" t="str">
            <v>01-58411</v>
          </cell>
          <cell r="B1768" t="str">
            <v>GRĄCKI JACEK</v>
          </cell>
          <cell r="C1768" t="str">
            <v>GRĄCKI JACEK</v>
          </cell>
          <cell r="D1768" t="str">
            <v>LIPOWIEC KOŚCIELNY</v>
          </cell>
          <cell r="F1768">
            <v>91</v>
          </cell>
          <cell r="G1768" t="str">
            <v>LIPOWIEC KOŚCIELNY</v>
          </cell>
          <cell r="H1768">
            <v>6545</v>
          </cell>
          <cell r="I1768">
            <v>4</v>
          </cell>
          <cell r="J1768" t="str">
            <v>06-545</v>
          </cell>
          <cell r="L1768" t="str">
            <v>grackabeata@gmail.com</v>
          </cell>
          <cell r="M1768" t="str">
            <v>569-15-44-477</v>
          </cell>
        </row>
        <row r="1769">
          <cell r="A1769" t="str">
            <v>01-58431</v>
          </cell>
          <cell r="B1769" t="str">
            <v>GOSPODARSTWO ROLNE RYTEL KRZYSZTOF</v>
          </cell>
          <cell r="C1769" t="str">
            <v>GR RYTEL KRZYSZTOF</v>
          </cell>
          <cell r="D1769" t="str">
            <v>OSINY DOLNE</v>
          </cell>
          <cell r="F1769">
            <v>9</v>
          </cell>
          <cell r="G1769" t="str">
            <v>MOKOBODY</v>
          </cell>
          <cell r="H1769">
            <v>8124</v>
          </cell>
          <cell r="I1769">
            <v>4</v>
          </cell>
          <cell r="J1769" t="str">
            <v>08-124</v>
          </cell>
          <cell r="L1769" t="str">
            <v>JUSTYNKA970@INTERIA.EU</v>
          </cell>
          <cell r="M1769" t="str">
            <v>821-142-34-86</v>
          </cell>
        </row>
        <row r="1770">
          <cell r="A1770" t="str">
            <v>01-58441</v>
          </cell>
          <cell r="B1770" t="str">
            <v>GOSPODARSTWO ROLNE MICHAŁ PRZEŹDZIECKI</v>
          </cell>
          <cell r="C1770" t="str">
            <v>GR MICHAŁ PRZEŹDZIECKI</v>
          </cell>
          <cell r="D1770" t="str">
            <v>OŁDAKI POLONIA</v>
          </cell>
          <cell r="F1770">
            <v>3</v>
          </cell>
          <cell r="G1770" t="str">
            <v>ANDRZEJEWO</v>
          </cell>
          <cell r="H1770">
            <v>7305</v>
          </cell>
          <cell r="I1770">
            <v>4</v>
          </cell>
          <cell r="J1770" t="str">
            <v>07-305</v>
          </cell>
          <cell r="K1770">
            <v>607250432</v>
          </cell>
          <cell r="L1770" t="str">
            <v>MONIKA880@GMAIL.COM</v>
          </cell>
          <cell r="M1770">
            <v>7591651861</v>
          </cell>
        </row>
        <row r="1771">
          <cell r="A1771" t="str">
            <v>01-58451</v>
          </cell>
          <cell r="B1771" t="str">
            <v>GOSPODARSTWO ROLNE DĄBKOWSKI MARIUSZ</v>
          </cell>
          <cell r="C1771" t="str">
            <v>GR DĄBKOWSKI MARIUSZ</v>
          </cell>
          <cell r="D1771" t="str">
            <v>DAMIANY</v>
          </cell>
          <cell r="F1771">
            <v>10</v>
          </cell>
          <cell r="G1771" t="str">
            <v>CZERWIN</v>
          </cell>
          <cell r="H1771">
            <v>7407</v>
          </cell>
          <cell r="I1771">
            <v>4</v>
          </cell>
          <cell r="J1771" t="str">
            <v>07-407</v>
          </cell>
          <cell r="L1771" t="str">
            <v>BEATADAB@POCZTA.ONET.PL</v>
          </cell>
          <cell r="M1771" t="str">
            <v>758-187-90-02</v>
          </cell>
        </row>
        <row r="1772">
          <cell r="A1772" t="str">
            <v>01-58461</v>
          </cell>
          <cell r="B1772" t="str">
            <v>GOSPODARSTWO ROLNE IWONA WÓJCIK</v>
          </cell>
          <cell r="C1772" t="str">
            <v>GR IWONA WÓJCIK</v>
          </cell>
          <cell r="D1772" t="str">
            <v>NIEGOCIN</v>
          </cell>
          <cell r="F1772">
            <v>73</v>
          </cell>
          <cell r="G1772" t="str">
            <v>LIPOWIEC KOŚCIELNY</v>
          </cell>
          <cell r="H1772">
            <v>6545</v>
          </cell>
          <cell r="I1772">
            <v>4</v>
          </cell>
          <cell r="J1772" t="str">
            <v>06-545</v>
          </cell>
          <cell r="L1772" t="str">
            <v>ADAMWOJCIK73@WP.PL</v>
          </cell>
          <cell r="M1772" t="str">
            <v>569-176-27-77</v>
          </cell>
        </row>
        <row r="1773">
          <cell r="A1773" t="str">
            <v>01-58471</v>
          </cell>
          <cell r="B1773" t="str">
            <v>GOSPODARSTWO ROLNE LEMANEK ELŻBIETA</v>
          </cell>
          <cell r="C1773" t="str">
            <v>GR LEMANEK ELŻBIETA</v>
          </cell>
          <cell r="D1773" t="str">
            <v>ŁĄŻEK</v>
          </cell>
          <cell r="F1773">
            <v>22</v>
          </cell>
          <cell r="G1773" t="str">
            <v>KUCZBORK</v>
          </cell>
          <cell r="H1773">
            <v>9310</v>
          </cell>
          <cell r="I1773">
            <v>4</v>
          </cell>
          <cell r="J1773" t="str">
            <v>09-310</v>
          </cell>
          <cell r="L1773" t="str">
            <v>kacper.lemanek2007@wp.pl</v>
          </cell>
          <cell r="M1773" t="str">
            <v>511-012-45-27</v>
          </cell>
        </row>
        <row r="1774">
          <cell r="A1774" t="str">
            <v>01-58491</v>
          </cell>
          <cell r="B1774" t="str">
            <v>GOSPODARSTWO ROLNE NIEMYJSKA DOROTA</v>
          </cell>
          <cell r="C1774" t="str">
            <v>GR NIEMYJSKA DOROTA</v>
          </cell>
          <cell r="D1774" t="str">
            <v>ZAKRZEWO WIELKIE</v>
          </cell>
          <cell r="F1774">
            <v>8</v>
          </cell>
          <cell r="G1774" t="str">
            <v>ZARĘBY KOŚCIELNE</v>
          </cell>
          <cell r="H1774">
            <v>7323</v>
          </cell>
          <cell r="I1774">
            <v>4</v>
          </cell>
          <cell r="J1774" t="str">
            <v>07-323</v>
          </cell>
          <cell r="K1774">
            <v>864783176</v>
          </cell>
          <cell r="L1774" t="str">
            <v>KAROL.NIEMYJSKI@WP.PL</v>
          </cell>
          <cell r="M1774" t="str">
            <v>759-156-57-88</v>
          </cell>
        </row>
        <row r="1775">
          <cell r="A1775" t="str">
            <v>01-58501</v>
          </cell>
          <cell r="B1775" t="str">
            <v>STANKIEWICZ JAN</v>
          </cell>
          <cell r="C1775" t="str">
            <v>STANKIEWICZ JAN</v>
          </cell>
          <cell r="D1775" t="str">
            <v>ROSZCZEP</v>
          </cell>
          <cell r="F1775">
            <v>46</v>
          </cell>
          <cell r="G1775" t="str">
            <v>KLEMBÓW</v>
          </cell>
          <cell r="H1775">
            <v>5205</v>
          </cell>
          <cell r="I1775">
            <v>4</v>
          </cell>
          <cell r="J1775" t="str">
            <v>05-205</v>
          </cell>
          <cell r="L1775" t="str">
            <v>LUKASZSTANKIEWICZ1987@INTERIA.PL</v>
          </cell>
          <cell r="M1775" t="str">
            <v>125-107-98-73</v>
          </cell>
        </row>
        <row r="1776">
          <cell r="A1776" t="str">
            <v>01-58511</v>
          </cell>
          <cell r="B1776" t="str">
            <v>KOSTRZĘBSKI TOMASZ</v>
          </cell>
          <cell r="C1776" t="str">
            <v>KOSTRZĘBSKI TOMASZ</v>
          </cell>
          <cell r="D1776" t="str">
            <v>PRZYKORY</v>
          </cell>
          <cell r="F1776">
            <v>10</v>
          </cell>
          <cell r="G1776" t="str">
            <v>ZABRODZIE</v>
          </cell>
          <cell r="H1776">
            <v>7230</v>
          </cell>
          <cell r="I1776">
            <v>4</v>
          </cell>
          <cell r="J1776" t="str">
            <v>07-230</v>
          </cell>
        </row>
        <row r="1777">
          <cell r="A1777" t="str">
            <v>01-58521</v>
          </cell>
          <cell r="B1777" t="str">
            <v>GOSPODARSTWO ROLNE ĆWIEK SŁAWOMIR</v>
          </cell>
          <cell r="C1777" t="str">
            <v>GR ĆWIEK SŁAWOMIR</v>
          </cell>
          <cell r="D1777" t="str">
            <v>ZBEROŻ</v>
          </cell>
          <cell r="F1777">
            <v>11</v>
          </cell>
          <cell r="G1777" t="str">
            <v>CZERNICE BOROWE</v>
          </cell>
          <cell r="H1777">
            <v>6415</v>
          </cell>
          <cell r="I1777">
            <v>4</v>
          </cell>
          <cell r="J1777" t="str">
            <v>06-415</v>
          </cell>
          <cell r="L1777" t="str">
            <v>slawko.cwiek@gmail.com</v>
          </cell>
          <cell r="M1777" t="str">
            <v>761-13-49-020</v>
          </cell>
        </row>
        <row r="1778">
          <cell r="A1778" t="str">
            <v>01-58531</v>
          </cell>
          <cell r="B1778" t="str">
            <v>LUBIŃSKI DARIUSZ</v>
          </cell>
          <cell r="C1778" t="str">
            <v>LUBIŃSKI DARIUSZ</v>
          </cell>
          <cell r="D1778" t="str">
            <v>RADOMKA</v>
          </cell>
          <cell r="F1778">
            <v>11</v>
          </cell>
          <cell r="G1778" t="str">
            <v>REGIMIN</v>
          </cell>
          <cell r="H1778">
            <v>6461</v>
          </cell>
          <cell r="I1778">
            <v>4</v>
          </cell>
          <cell r="J1778" t="str">
            <v>06-461</v>
          </cell>
          <cell r="L1778" t="str">
            <v>dareczek.lubinski@onet.pl</v>
          </cell>
        </row>
        <row r="1779">
          <cell r="A1779" t="str">
            <v>01-58541</v>
          </cell>
          <cell r="B1779" t="str">
            <v>NĘDZI MICHAŁ ARTUR</v>
          </cell>
          <cell r="C1779" t="str">
            <v>NĘDZI MICHAŁ ARTUR</v>
          </cell>
          <cell r="D1779" t="str">
            <v>BRZEZINKI STARE</v>
          </cell>
          <cell r="F1779">
            <v>89</v>
          </cell>
          <cell r="G1779" t="str">
            <v>TCZÓW</v>
          </cell>
          <cell r="H1779">
            <v>26706</v>
          </cell>
          <cell r="I1779">
            <v>5</v>
          </cell>
          <cell r="J1779" t="str">
            <v>26-706</v>
          </cell>
          <cell r="L1779" t="str">
            <v>MICHALNEDZI@WP.PL</v>
          </cell>
          <cell r="M1779" t="str">
            <v>811-173-19-23</v>
          </cell>
        </row>
        <row r="1780">
          <cell r="A1780" t="str">
            <v>01-58581</v>
          </cell>
          <cell r="B1780" t="str">
            <v>GOSPODARSTWO ROLNE MAREK SŁAWOMIR MATEUSIAK</v>
          </cell>
          <cell r="C1780" t="str">
            <v>GR MAREK SŁAWOMIR MATEUSIAK</v>
          </cell>
          <cell r="D1780" t="str">
            <v>GRODZISK MAŁY</v>
          </cell>
          <cell r="F1780">
            <v>27</v>
          </cell>
          <cell r="G1780" t="str">
            <v>GOWOROWO</v>
          </cell>
          <cell r="H1780">
            <v>7440</v>
          </cell>
          <cell r="I1780">
            <v>4</v>
          </cell>
          <cell r="J1780" t="str">
            <v>07-440</v>
          </cell>
          <cell r="M1780" t="str">
            <v>758-205-36-23</v>
          </cell>
        </row>
        <row r="1781">
          <cell r="A1781" t="str">
            <v>01-58591</v>
          </cell>
          <cell r="B1781" t="str">
            <v>GOSPODARSTWO ROLNE KANIA TOMASZ</v>
          </cell>
          <cell r="C1781" t="str">
            <v>GR KANIA TOMASZ</v>
          </cell>
          <cell r="D1781" t="str">
            <v>GOLANKA</v>
          </cell>
          <cell r="F1781">
            <v>41</v>
          </cell>
          <cell r="G1781" t="str">
            <v>KADZIDŁO</v>
          </cell>
          <cell r="H1781">
            <v>7420</v>
          </cell>
          <cell r="I1781">
            <v>4</v>
          </cell>
          <cell r="J1781" t="str">
            <v>07-420</v>
          </cell>
          <cell r="L1781" t="str">
            <v>MONIS861@POCZTA.ONET.PL</v>
          </cell>
          <cell r="M1781" t="str">
            <v>758-196-36-36</v>
          </cell>
        </row>
        <row r="1782">
          <cell r="A1782" t="str">
            <v>01-58621</v>
          </cell>
          <cell r="B1782" t="str">
            <v>JOBS MAREK</v>
          </cell>
          <cell r="C1782" t="str">
            <v>JOBS MAREK</v>
          </cell>
          <cell r="D1782" t="str">
            <v>GUMOWO</v>
          </cell>
          <cell r="F1782">
            <v>43</v>
          </cell>
          <cell r="G1782" t="str">
            <v>DZIERZĄŻNIA</v>
          </cell>
          <cell r="H1782">
            <v>9164</v>
          </cell>
          <cell r="I1782">
            <v>4</v>
          </cell>
          <cell r="J1782" t="str">
            <v>09-164</v>
          </cell>
          <cell r="M1782" t="str">
            <v>567-163-23-85</v>
          </cell>
        </row>
        <row r="1783">
          <cell r="A1783" t="str">
            <v>01-58631</v>
          </cell>
          <cell r="B1783" t="str">
            <v>GOSPODARSTWO ROLNE POKORA KRYSTYNA</v>
          </cell>
          <cell r="C1783" t="str">
            <v>GR POKORA KRYSTYNA</v>
          </cell>
          <cell r="D1783" t="str">
            <v>JAZGARKA</v>
          </cell>
          <cell r="F1783">
            <v>18</v>
          </cell>
          <cell r="G1783" t="str">
            <v>KADZIDŁO</v>
          </cell>
          <cell r="H1783">
            <v>7420</v>
          </cell>
          <cell r="I1783">
            <v>4</v>
          </cell>
          <cell r="J1783" t="str">
            <v>07-420</v>
          </cell>
          <cell r="L1783" t="str">
            <v>POKORA.KRYSTYNA@WP.PL</v>
          </cell>
          <cell r="M1783" t="str">
            <v>758-113-36-33</v>
          </cell>
        </row>
        <row r="1784">
          <cell r="A1784" t="str">
            <v>01-58641</v>
          </cell>
          <cell r="B1784" t="str">
            <v>NAPIÓRKOWSKI MAREK</v>
          </cell>
          <cell r="C1784" t="str">
            <v>NAPIÓRKOWSKI MAREK</v>
          </cell>
          <cell r="D1784" t="str">
            <v>BIEDRZYCE STARA WIEŚ</v>
          </cell>
          <cell r="F1784">
            <v>9</v>
          </cell>
          <cell r="G1784" t="str">
            <v>SYPNIEWO</v>
          </cell>
          <cell r="H1784">
            <v>6216</v>
          </cell>
          <cell r="I1784">
            <v>4</v>
          </cell>
          <cell r="J1784" t="str">
            <v>06-216</v>
          </cell>
          <cell r="L1784" t="str">
            <v>ANKANAP70@WP.PL</v>
          </cell>
          <cell r="M1784" t="str">
            <v>876-215-32-32</v>
          </cell>
        </row>
        <row r="1785">
          <cell r="A1785" t="str">
            <v>01-58651</v>
          </cell>
          <cell r="B1785" t="str">
            <v>GOSPODARSTWO ROLNE RYSZARD ŻYŁOWSKI</v>
          </cell>
          <cell r="C1785" t="str">
            <v>GR RYSZARD ŻYŁOWSKI</v>
          </cell>
          <cell r="D1785" t="str">
            <v>GRODZICK OŁDAKI</v>
          </cell>
          <cell r="F1785">
            <v>8</v>
          </cell>
          <cell r="G1785" t="str">
            <v>ANDRZEJEWO</v>
          </cell>
          <cell r="H1785">
            <v>7305</v>
          </cell>
          <cell r="I1785">
            <v>4</v>
          </cell>
          <cell r="J1785" t="str">
            <v>07-305</v>
          </cell>
          <cell r="L1785" t="str">
            <v>MAGRYS@OP.PL</v>
          </cell>
          <cell r="M1785" t="str">
            <v>759-154-31-66</v>
          </cell>
        </row>
        <row r="1786">
          <cell r="A1786" t="str">
            <v>01-58671</v>
          </cell>
          <cell r="B1786" t="str">
            <v>GOSPODARSTWO ROLNE TOMASZ DOBCZYŃSKI</v>
          </cell>
          <cell r="C1786" t="str">
            <v>GR TOMASZ DOBCZYŃSKI</v>
          </cell>
          <cell r="D1786" t="str">
            <v>ZWIERZYNIEC</v>
          </cell>
          <cell r="F1786">
            <v>31</v>
          </cell>
          <cell r="G1786" t="str">
            <v>RADZYMIN</v>
          </cell>
          <cell r="H1786">
            <v>5250</v>
          </cell>
          <cell r="I1786">
            <v>4</v>
          </cell>
          <cell r="J1786" t="str">
            <v>05-250</v>
          </cell>
          <cell r="L1786" t="str">
            <v>ANETA.DOBCZYNSKA@GMAIL.COM</v>
          </cell>
          <cell r="M1786" t="str">
            <v>125-098-99-00</v>
          </cell>
        </row>
        <row r="1787">
          <cell r="A1787" t="str">
            <v>01-58681</v>
          </cell>
          <cell r="B1787" t="str">
            <v>GOSPODARSTWO ROLNE STĘPIEŃ MARIUSZ</v>
          </cell>
          <cell r="C1787" t="str">
            <v>GR STĘPIEŃ MARIUSZ</v>
          </cell>
          <cell r="D1787" t="str">
            <v>TUŁ</v>
          </cell>
          <cell r="E1787" t="str">
            <v>RELIGI</v>
          </cell>
          <cell r="F1787">
            <v>17</v>
          </cell>
          <cell r="G1787" t="str">
            <v>KLEMBÓW</v>
          </cell>
          <cell r="H1787">
            <v>5205</v>
          </cell>
          <cell r="I1787">
            <v>4</v>
          </cell>
          <cell r="J1787" t="str">
            <v>05-205</v>
          </cell>
          <cell r="L1787" t="str">
            <v>BEATASTEPIEN@VP.PL</v>
          </cell>
          <cell r="M1787" t="str">
            <v>125-107-77-04</v>
          </cell>
        </row>
        <row r="1788">
          <cell r="A1788" t="str">
            <v>01-58691</v>
          </cell>
          <cell r="B1788" t="str">
            <v>KRÓL GRAŻYNA</v>
          </cell>
          <cell r="C1788" t="str">
            <v>KRÓL GRAŻYNA</v>
          </cell>
          <cell r="D1788" t="str">
            <v>ŁOSINNO</v>
          </cell>
          <cell r="E1788" t="str">
            <v>WIOSENNA</v>
          </cell>
          <cell r="F1788">
            <v>18</v>
          </cell>
          <cell r="G1788" t="str">
            <v>WYSZKÓW</v>
          </cell>
          <cell r="H1788">
            <v>7200</v>
          </cell>
          <cell r="I1788">
            <v>4</v>
          </cell>
          <cell r="J1788" t="str">
            <v>07-200</v>
          </cell>
          <cell r="M1788" t="str">
            <v>762-151-80-33</v>
          </cell>
        </row>
        <row r="1789">
          <cell r="A1789" t="str">
            <v>01-58701</v>
          </cell>
          <cell r="B1789" t="str">
            <v>GOSPODARSTWO ROLNE KAMIŃSKI ZDZISŁAW</v>
          </cell>
          <cell r="C1789" t="str">
            <v>GR KAMIŃSKI ZDZISŁAW</v>
          </cell>
          <cell r="D1789" t="str">
            <v>NIEDŹWIEDŹ</v>
          </cell>
          <cell r="F1789">
            <v>36</v>
          </cell>
          <cell r="G1789" t="str">
            <v>MYSZYNIEC</v>
          </cell>
          <cell r="H1789">
            <v>7430</v>
          </cell>
          <cell r="I1789">
            <v>4</v>
          </cell>
          <cell r="J1789" t="str">
            <v>07-430</v>
          </cell>
          <cell r="L1789" t="str">
            <v>danutakaminska72@gmail.com</v>
          </cell>
          <cell r="M1789" t="str">
            <v>758-151-24-77</v>
          </cell>
        </row>
        <row r="1790">
          <cell r="A1790" t="str">
            <v>01-58731</v>
          </cell>
          <cell r="B1790" t="str">
            <v>GOSPODARSTWO ROLNO-HODOWLANE GODLEWSKI KRZYSZTOF</v>
          </cell>
          <cell r="C1790" t="str">
            <v>GRH GODLEWSKI KRZYSZTOF</v>
          </cell>
          <cell r="D1790" t="str">
            <v>KUTYŁOWO PERYSIE</v>
          </cell>
          <cell r="F1790">
            <v>8</v>
          </cell>
          <cell r="G1790" t="str">
            <v>BOGUTY PIANKI</v>
          </cell>
          <cell r="H1790">
            <v>7325</v>
          </cell>
          <cell r="I1790">
            <v>4</v>
          </cell>
          <cell r="J1790" t="str">
            <v>07-325</v>
          </cell>
          <cell r="L1790" t="str">
            <v>MONIA.GO@O2.PL</v>
          </cell>
          <cell r="M1790" t="str">
            <v>759-145-30-26</v>
          </cell>
        </row>
        <row r="1791">
          <cell r="A1791" t="str">
            <v>01-58741</v>
          </cell>
          <cell r="B1791" t="str">
            <v>GOSPODARSTWO ROLNE GROSZKOWSKI SŁAWOMIR</v>
          </cell>
          <cell r="C1791" t="str">
            <v>GR GROSZKOWSKI SŁAWOMIR</v>
          </cell>
          <cell r="D1791" t="str">
            <v>SKÓRZNICE</v>
          </cell>
          <cell r="F1791">
            <v>37</v>
          </cell>
          <cell r="G1791" t="str">
            <v>WINNICA</v>
          </cell>
          <cell r="H1791">
            <v>6120</v>
          </cell>
          <cell r="I1791">
            <v>4</v>
          </cell>
          <cell r="J1791" t="str">
            <v>06-120</v>
          </cell>
          <cell r="L1791" t="str">
            <v>slawekgroszkowski@op.pl</v>
          </cell>
          <cell r="M1791" t="str">
            <v>568-104-59-04</v>
          </cell>
        </row>
        <row r="1792">
          <cell r="A1792" t="str">
            <v>01-58761</v>
          </cell>
          <cell r="B1792" t="str">
            <v>ORŁOWSKI ANDRZEJ</v>
          </cell>
          <cell r="C1792" t="str">
            <v>ORŁOWSKI ANDRZEJ</v>
          </cell>
          <cell r="D1792" t="str">
            <v>ŁEBKI WIELKIE</v>
          </cell>
          <cell r="F1792">
            <v>22</v>
          </cell>
          <cell r="G1792" t="str">
            <v>OJRZEŃ</v>
          </cell>
          <cell r="H1792">
            <v>6456</v>
          </cell>
          <cell r="I1792">
            <v>4</v>
          </cell>
          <cell r="J1792" t="str">
            <v>06-456</v>
          </cell>
          <cell r="L1792" t="str">
            <v>IWONA.ORLOWSKA94@GMAIL.COM</v>
          </cell>
          <cell r="M1792" t="str">
            <v>566-171-76-83</v>
          </cell>
        </row>
        <row r="1793">
          <cell r="A1793" t="str">
            <v>01-58771</v>
          </cell>
          <cell r="B1793" t="str">
            <v>GOSPODARSTWO ROLNE ZMACZYŃSKI MICHAŁ</v>
          </cell>
          <cell r="C1793" t="str">
            <v>GR ZMACZYŃSKI MICHAŁ</v>
          </cell>
          <cell r="D1793" t="str">
            <v>LEGĘZÓW</v>
          </cell>
          <cell r="F1793">
            <v>15</v>
          </cell>
          <cell r="G1793" t="str">
            <v>ZAKRZEW</v>
          </cell>
          <cell r="H1793">
            <v>26652</v>
          </cell>
          <cell r="I1793">
            <v>5</v>
          </cell>
          <cell r="J1793" t="str">
            <v>26-652</v>
          </cell>
          <cell r="K1793">
            <v>602311720</v>
          </cell>
          <cell r="L1793" t="str">
            <v>WACPOL39@INTERIA.PL</v>
          </cell>
          <cell r="M1793">
            <v>7962576043</v>
          </cell>
        </row>
        <row r="1794">
          <cell r="A1794" t="str">
            <v>01-58781</v>
          </cell>
          <cell r="B1794" t="str">
            <v>GOWOR KATARZYNA</v>
          </cell>
          <cell r="C1794" t="str">
            <v>GOWOR KATARZYNA</v>
          </cell>
          <cell r="D1794" t="str">
            <v>GODLEWO ŁUBY</v>
          </cell>
          <cell r="F1794">
            <v>12</v>
          </cell>
          <cell r="G1794" t="str">
            <v>BOGUTY PIANKI</v>
          </cell>
          <cell r="H1794">
            <v>7325</v>
          </cell>
          <cell r="I1794">
            <v>4</v>
          </cell>
          <cell r="J1794" t="str">
            <v>07-325</v>
          </cell>
          <cell r="L1794" t="str">
            <v>KATARZYNA1.TYMINSKA@GMAIL.COM</v>
          </cell>
          <cell r="M1794" t="str">
            <v>759-172-64-93</v>
          </cell>
        </row>
        <row r="1795">
          <cell r="A1795" t="str">
            <v>01-58791</v>
          </cell>
          <cell r="B1795" t="str">
            <v>GOSPODARSTWO ROLNE DARIUSZ DRZĄSZCZ</v>
          </cell>
          <cell r="C1795" t="str">
            <v>GR DARIUSZ DRZĄSZCZ</v>
          </cell>
          <cell r="D1795" t="str">
            <v>PEŁTY</v>
          </cell>
          <cell r="F1795">
            <v>91</v>
          </cell>
          <cell r="G1795" t="str">
            <v>MYSZYNIEC</v>
          </cell>
          <cell r="H1795">
            <v>7430</v>
          </cell>
          <cell r="I1795">
            <v>4</v>
          </cell>
          <cell r="J1795" t="str">
            <v>07-430</v>
          </cell>
          <cell r="L1795" t="str">
            <v>beatadrzaszcz@wp.pl</v>
          </cell>
          <cell r="M1795">
            <v>7582043659</v>
          </cell>
        </row>
        <row r="1796">
          <cell r="A1796" t="str">
            <v>01-58811</v>
          </cell>
          <cell r="B1796" t="str">
            <v>MAREK WRÓBEL</v>
          </cell>
          <cell r="C1796" t="str">
            <v>MAREK WRÓBEL</v>
          </cell>
          <cell r="D1796" t="str">
            <v>KRZYWICA</v>
          </cell>
          <cell r="F1796">
            <v>2</v>
          </cell>
          <cell r="G1796" t="str">
            <v>KLEMBÓW</v>
          </cell>
          <cell r="H1796">
            <v>5205</v>
          </cell>
          <cell r="I1796">
            <v>4</v>
          </cell>
          <cell r="J1796" t="str">
            <v>05-205</v>
          </cell>
          <cell r="L1796" t="str">
            <v>LUKASZWROBEL94@ONET.PL</v>
          </cell>
          <cell r="M1796" t="str">
            <v>125-093-57-32</v>
          </cell>
        </row>
        <row r="1797">
          <cell r="A1797" t="str">
            <v>01-58821</v>
          </cell>
          <cell r="B1797" t="str">
            <v>GOSPODARSTWO ROLNE MŁYNARSKI DARIUSZ</v>
          </cell>
          <cell r="C1797" t="str">
            <v>GR MŁYNARSKI DARIUSZ</v>
          </cell>
          <cell r="D1797" t="str">
            <v>KARPIN</v>
          </cell>
          <cell r="E1797" t="str">
            <v>ALEJA LIPOWA</v>
          </cell>
          <cell r="F1797">
            <v>1</v>
          </cell>
          <cell r="G1797" t="str">
            <v>DĄBRÓWKA</v>
          </cell>
          <cell r="H1797">
            <v>5252</v>
          </cell>
          <cell r="I1797">
            <v>4</v>
          </cell>
          <cell r="J1797" t="str">
            <v>05-252</v>
          </cell>
          <cell r="L1797" t="str">
            <v>DARIUSZ.MLYNARSKI1@O2.PL</v>
          </cell>
          <cell r="M1797" t="str">
            <v>125-097-42-58</v>
          </cell>
        </row>
        <row r="1798">
          <cell r="A1798" t="str">
            <v>01-58841</v>
          </cell>
          <cell r="B1798" t="str">
            <v>GOSPODARSTWO ROLNE JACEK LECH NAPIÓRKOWSKI</v>
          </cell>
          <cell r="C1798" t="str">
            <v>GR JACEK LECH NAPIÓRKOWSKI</v>
          </cell>
          <cell r="D1798" t="str">
            <v>PRUSZKI</v>
          </cell>
          <cell r="F1798">
            <v>7</v>
          </cell>
          <cell r="G1798" t="str">
            <v>RÓŻAN</v>
          </cell>
          <cell r="H1798">
            <v>6230</v>
          </cell>
          <cell r="I1798">
            <v>4</v>
          </cell>
          <cell r="J1798" t="str">
            <v>06-230</v>
          </cell>
          <cell r="L1798" t="str">
            <v>robert.tomaszewski.roboty@gmail.com</v>
          </cell>
          <cell r="M1798" t="str">
            <v>757-133-31-35</v>
          </cell>
        </row>
        <row r="1799">
          <cell r="A1799" t="str">
            <v>01-58851</v>
          </cell>
          <cell r="B1799" t="str">
            <v>GODLEWSKI ANDRZEJ</v>
          </cell>
          <cell r="C1799" t="str">
            <v>GODLEWSKI ANDRZEJ</v>
          </cell>
          <cell r="D1799" t="str">
            <v>ŁĘTOWNICA PARCELE</v>
          </cell>
          <cell r="F1799">
            <v>21</v>
          </cell>
          <cell r="G1799" t="str">
            <v>ANDRZEJEWO</v>
          </cell>
          <cell r="H1799">
            <v>7305</v>
          </cell>
          <cell r="I1799">
            <v>4</v>
          </cell>
          <cell r="J1799" t="str">
            <v>07-305</v>
          </cell>
          <cell r="L1799" t="str">
            <v>GIBONEK369-1994@WP.PL</v>
          </cell>
          <cell r="M1799" t="str">
            <v>723-117-76-18</v>
          </cell>
        </row>
        <row r="1800">
          <cell r="A1800" t="str">
            <v>01-58861</v>
          </cell>
          <cell r="B1800" t="str">
            <v>GOSPODARSTWO ROLNE BUDZICH PIOTR</v>
          </cell>
          <cell r="C1800" t="str">
            <v>GR BUDZICH PIOTR</v>
          </cell>
          <cell r="D1800" t="str">
            <v>SIEMCICHY</v>
          </cell>
          <cell r="F1800">
            <v>33</v>
          </cell>
          <cell r="G1800" t="str">
            <v>LUTOCIN</v>
          </cell>
          <cell r="H1800">
            <v>9317</v>
          </cell>
          <cell r="I1800">
            <v>4</v>
          </cell>
          <cell r="J1800" t="str">
            <v>09-317</v>
          </cell>
          <cell r="L1800" t="str">
            <v>PITER160@POCZTA.ONET.PL</v>
          </cell>
          <cell r="M1800" t="str">
            <v>511-027-73-66</v>
          </cell>
        </row>
        <row r="1801">
          <cell r="A1801" t="str">
            <v>01-58881</v>
          </cell>
          <cell r="B1801" t="str">
            <v>GOSPODARSTWO ROLNE BIAŁY PAWEŁ</v>
          </cell>
          <cell r="C1801" t="str">
            <v>GR BIAŁY PAWEŁ</v>
          </cell>
          <cell r="D1801" t="str">
            <v>BIAŁE- CHOROSZE</v>
          </cell>
          <cell r="F1801">
            <v>15</v>
          </cell>
          <cell r="G1801" t="str">
            <v>BOGUTY- PIANKI</v>
          </cell>
          <cell r="H1801">
            <v>7325</v>
          </cell>
          <cell r="I1801">
            <v>4</v>
          </cell>
          <cell r="J1801" t="str">
            <v>07-325</v>
          </cell>
          <cell r="K1801">
            <v>862775218</v>
          </cell>
          <cell r="M1801" t="str">
            <v>723-107-97-26</v>
          </cell>
        </row>
        <row r="1802">
          <cell r="A1802" t="str">
            <v>01-58901</v>
          </cell>
          <cell r="B1802" t="str">
            <v>GOSPODARSTWO ROLNE MAREK ZŁOTKOWSKI</v>
          </cell>
          <cell r="C1802" t="str">
            <v>GR MAREK ZŁOTKOWSKI</v>
          </cell>
          <cell r="D1802" t="str">
            <v>KAMIANKA NADBUŻNA</v>
          </cell>
          <cell r="F1802">
            <v>5</v>
          </cell>
          <cell r="G1802" t="str">
            <v>NUR</v>
          </cell>
          <cell r="H1802">
            <v>7322</v>
          </cell>
          <cell r="I1802">
            <v>4</v>
          </cell>
          <cell r="J1802" t="str">
            <v>07-322</v>
          </cell>
          <cell r="L1802" t="str">
            <v>ANETA_MU17@OP.PL</v>
          </cell>
          <cell r="M1802" t="str">
            <v>723-121-79-73</v>
          </cell>
        </row>
        <row r="1803">
          <cell r="A1803" t="str">
            <v>01-58911</v>
          </cell>
          <cell r="B1803" t="str">
            <v>KOCIĘCKI PAWEŁ</v>
          </cell>
          <cell r="C1803" t="str">
            <v>KOCIĘCKI PAWEŁ</v>
          </cell>
          <cell r="D1803" t="str">
            <v>AUGUSTOWO</v>
          </cell>
          <cell r="F1803">
            <v>9</v>
          </cell>
          <cell r="G1803" t="str">
            <v>STRZEGOWO</v>
          </cell>
          <cell r="H1803">
            <v>6445</v>
          </cell>
          <cell r="I1803">
            <v>4</v>
          </cell>
          <cell r="J1803" t="str">
            <v>06-445</v>
          </cell>
          <cell r="L1803" t="str">
            <v>IKCEICOK80@GMAIL.COM</v>
          </cell>
          <cell r="M1803" t="str">
            <v>569-174-05-92</v>
          </cell>
        </row>
        <row r="1804">
          <cell r="A1804" t="str">
            <v>01-58921</v>
          </cell>
          <cell r="B1804" t="str">
            <v>GOSPODARSTWO ROLNE TOMASZ KRAJEWSKI</v>
          </cell>
          <cell r="C1804" t="str">
            <v>GR TOMASZ KRAJEWSKI</v>
          </cell>
          <cell r="D1804" t="str">
            <v>WYCINKI</v>
          </cell>
          <cell r="F1804">
            <v>7</v>
          </cell>
          <cell r="G1804" t="str">
            <v>SOCHOCIN</v>
          </cell>
          <cell r="H1804">
            <v>9110</v>
          </cell>
          <cell r="I1804">
            <v>4</v>
          </cell>
          <cell r="J1804" t="str">
            <v>09-110</v>
          </cell>
          <cell r="L1804" t="str">
            <v>moreszczuk@deheus.com</v>
          </cell>
          <cell r="M1804" t="str">
            <v>567-162-74-44</v>
          </cell>
        </row>
        <row r="1805">
          <cell r="A1805" t="str">
            <v>01-58931</v>
          </cell>
          <cell r="B1805" t="str">
            <v>GOSPODARSTWO ROLNE KOMAR ADAM</v>
          </cell>
          <cell r="C1805" t="str">
            <v>GR KOMAR ADAM</v>
          </cell>
          <cell r="D1805" t="str">
            <v>SZKOPY</v>
          </cell>
          <cell r="F1805">
            <v>6</v>
          </cell>
          <cell r="G1805" t="str">
            <v>REPKI</v>
          </cell>
          <cell r="H1805">
            <v>8307</v>
          </cell>
          <cell r="I1805">
            <v>4</v>
          </cell>
          <cell r="J1805" t="str">
            <v>08-307</v>
          </cell>
          <cell r="L1805" t="str">
            <v>komar776@wp.pl</v>
          </cell>
          <cell r="M1805" t="str">
            <v>823-149-69-85</v>
          </cell>
        </row>
        <row r="1806">
          <cell r="A1806" t="str">
            <v>01-58941</v>
          </cell>
          <cell r="B1806" t="str">
            <v>CICHOCKI WIESŁAW</v>
          </cell>
          <cell r="C1806" t="str">
            <v>CICHOCKI WIESŁAW</v>
          </cell>
          <cell r="D1806" t="str">
            <v>ZAWADY</v>
          </cell>
          <cell r="F1806">
            <v>32</v>
          </cell>
          <cell r="G1806" t="str">
            <v>LIPOWIEC KOŚCIELNY</v>
          </cell>
          <cell r="H1806">
            <v>6545</v>
          </cell>
          <cell r="I1806">
            <v>4</v>
          </cell>
          <cell r="J1806" t="str">
            <v>06-545</v>
          </cell>
          <cell r="L1806" t="str">
            <v>EWELINA.CICHOCKA@ONET.PL</v>
          </cell>
          <cell r="M1806" t="str">
            <v>569-164-51-26</v>
          </cell>
        </row>
        <row r="1807">
          <cell r="A1807" t="str">
            <v>01-58961</v>
          </cell>
          <cell r="B1807" t="str">
            <v>WALDEMAR WIESZCZYŃSKI</v>
          </cell>
          <cell r="C1807" t="str">
            <v>WALDEMAR WIESZCZYŃSKI</v>
          </cell>
          <cell r="D1807" t="str">
            <v>SOKOLNIKI</v>
          </cell>
          <cell r="F1807">
            <v>6</v>
          </cell>
          <cell r="G1807" t="str">
            <v>DROBIN</v>
          </cell>
          <cell r="H1807">
            <v>9210</v>
          </cell>
          <cell r="I1807">
            <v>4</v>
          </cell>
          <cell r="J1807" t="str">
            <v>09-210</v>
          </cell>
          <cell r="M1807" t="str">
            <v>774-154-69-19</v>
          </cell>
        </row>
        <row r="1808">
          <cell r="A1808" t="str">
            <v>01-58971</v>
          </cell>
          <cell r="B1808" t="str">
            <v>JASIONEK KRZYSZTOF</v>
          </cell>
          <cell r="C1808" t="str">
            <v>JASIONEK KRZYSZTOF</v>
          </cell>
          <cell r="D1808" t="str">
            <v>TROSZYN</v>
          </cell>
          <cell r="E1808" t="str">
            <v>KMICICA</v>
          </cell>
          <cell r="F1808">
            <v>6</v>
          </cell>
          <cell r="G1808" t="str">
            <v>TROSZYN</v>
          </cell>
          <cell r="H1808">
            <v>7405</v>
          </cell>
          <cell r="I1808">
            <v>4</v>
          </cell>
          <cell r="J1808" t="str">
            <v>07-405</v>
          </cell>
          <cell r="L1808" t="str">
            <v>AGNIESZKA_JASIONEK@BUZIACZEK.PL</v>
          </cell>
          <cell r="M1808" t="str">
            <v>758-128-63-31</v>
          </cell>
        </row>
        <row r="1809">
          <cell r="A1809" t="str">
            <v>01-58981</v>
          </cell>
          <cell r="B1809" t="str">
            <v>WESOŁOWSKI PAWEŁ</v>
          </cell>
          <cell r="C1809" t="str">
            <v>WESOŁOWSKI PAWEŁ</v>
          </cell>
          <cell r="D1809" t="str">
            <v>BĄDKOWO</v>
          </cell>
          <cell r="F1809">
            <v>34</v>
          </cell>
          <cell r="G1809" t="str">
            <v>GĄSOCIN</v>
          </cell>
          <cell r="H1809">
            <v>6440</v>
          </cell>
          <cell r="I1809">
            <v>4</v>
          </cell>
          <cell r="J1809" t="str">
            <v>06-440</v>
          </cell>
          <cell r="L1809" t="str">
            <v>PAWEL.WESOLOWSKI24@OP.PL</v>
          </cell>
          <cell r="M1809" t="str">
            <v>566-19-19-688</v>
          </cell>
        </row>
        <row r="1810">
          <cell r="A1810" t="str">
            <v>01-58991</v>
          </cell>
          <cell r="B1810" t="str">
            <v>GAŁECKI MATEUSZ</v>
          </cell>
          <cell r="C1810" t="str">
            <v>GAŁECKI MATEUSZ</v>
          </cell>
          <cell r="D1810" t="str">
            <v>OSINY GÓRNE</v>
          </cell>
          <cell r="F1810">
            <v>9</v>
          </cell>
          <cell r="G1810" t="str">
            <v>MOKOBODY</v>
          </cell>
          <cell r="H1810">
            <v>8124</v>
          </cell>
          <cell r="I1810">
            <v>4</v>
          </cell>
          <cell r="J1810" t="str">
            <v>08-124</v>
          </cell>
        </row>
        <row r="1811">
          <cell r="A1811" t="str">
            <v>01-59001</v>
          </cell>
          <cell r="B1811" t="str">
            <v>GOSPODARSTWO ROLNE PAWEŁ BONISŁAWSKI</v>
          </cell>
          <cell r="C1811" t="str">
            <v>GR PAWEŁ BONISŁAWSKI</v>
          </cell>
          <cell r="D1811" t="str">
            <v>DOBRA WOLA</v>
          </cell>
          <cell r="F1811">
            <v>39</v>
          </cell>
          <cell r="G1811" t="str">
            <v>LIPOWIEC KOŚCIELNY</v>
          </cell>
          <cell r="H1811">
            <v>6545</v>
          </cell>
          <cell r="I1811">
            <v>4</v>
          </cell>
          <cell r="J1811" t="str">
            <v>06-545</v>
          </cell>
          <cell r="L1811" t="str">
            <v>magda851227@wp.pl</v>
          </cell>
          <cell r="M1811" t="str">
            <v>569-175-81-78</v>
          </cell>
        </row>
        <row r="1812">
          <cell r="A1812" t="str">
            <v>01-59011</v>
          </cell>
          <cell r="B1812" t="str">
            <v>PIETRZAK TERESA</v>
          </cell>
          <cell r="C1812" t="str">
            <v>PIETRZAK TERESA</v>
          </cell>
          <cell r="D1812" t="str">
            <v>LUTOMIERZYN</v>
          </cell>
          <cell r="F1812">
            <v>8</v>
          </cell>
          <cell r="G1812" t="str">
            <v>GRALEWO</v>
          </cell>
          <cell r="H1812">
            <v>9166</v>
          </cell>
          <cell r="I1812">
            <v>4</v>
          </cell>
          <cell r="J1812" t="str">
            <v>09-166</v>
          </cell>
          <cell r="L1812" t="str">
            <v>DARUSKOM@VP.PL</v>
          </cell>
          <cell r="M1812" t="str">
            <v>567-149-45-46</v>
          </cell>
        </row>
        <row r="1813">
          <cell r="A1813" t="str">
            <v>01-59021</v>
          </cell>
          <cell r="B1813" t="str">
            <v>GOSPODARSTWO ROLNE ZAKRZEWSKA MAGDALENA</v>
          </cell>
          <cell r="C1813" t="str">
            <v>GR ZAKRZEWSKA MAGDALENA</v>
          </cell>
          <cell r="D1813" t="str">
            <v>RATOWO</v>
          </cell>
          <cell r="F1813">
            <v>19</v>
          </cell>
          <cell r="G1813" t="str">
            <v>RADZANÓW</v>
          </cell>
          <cell r="H1813">
            <v>6540</v>
          </cell>
          <cell r="I1813">
            <v>4</v>
          </cell>
          <cell r="J1813" t="str">
            <v>06-540</v>
          </cell>
          <cell r="L1813" t="str">
            <v>al.max@me.com</v>
          </cell>
          <cell r="M1813" t="str">
            <v>569-180-12-82</v>
          </cell>
        </row>
        <row r="1814">
          <cell r="A1814" t="str">
            <v>01-59031</v>
          </cell>
          <cell r="B1814" t="str">
            <v>GOSPODARSTWO ROLNE WYSOCKI PAWEŁ WIESŁAW</v>
          </cell>
          <cell r="C1814" t="str">
            <v>GR WYSOCKI PAWEŁ WIESŁAW</v>
          </cell>
          <cell r="D1814" t="str">
            <v>JÓZEFOWO</v>
          </cell>
          <cell r="F1814">
            <v>10</v>
          </cell>
          <cell r="G1814" t="str">
            <v>STRZEGOWO</v>
          </cell>
          <cell r="H1814">
            <v>6445</v>
          </cell>
          <cell r="I1814">
            <v>4</v>
          </cell>
          <cell r="J1814" t="str">
            <v>06-445</v>
          </cell>
          <cell r="M1814" t="str">
            <v>569-110-17-22</v>
          </cell>
        </row>
        <row r="1815">
          <cell r="A1815" t="str">
            <v>01-59041</v>
          </cell>
          <cell r="B1815" t="str">
            <v>NIEDBAŁKO MAREK</v>
          </cell>
          <cell r="C1815" t="str">
            <v>NIEDBAŁKO MAREK</v>
          </cell>
          <cell r="D1815" t="str">
            <v>ZWOLA PODUCHOWNA</v>
          </cell>
          <cell r="F1815">
            <v>28</v>
          </cell>
          <cell r="G1815" t="str">
            <v>MIASTKÓW KOŚCIELNY</v>
          </cell>
          <cell r="H1815">
            <v>8420</v>
          </cell>
          <cell r="I1815">
            <v>4</v>
          </cell>
          <cell r="J1815" t="str">
            <v>08-420</v>
          </cell>
          <cell r="M1815" t="str">
            <v>826-126-17-26</v>
          </cell>
        </row>
        <row r="1816">
          <cell r="A1816" t="str">
            <v>01-59051</v>
          </cell>
          <cell r="B1816" t="str">
            <v>GOSPODARSTWO ROLNE JARZĄBEK KAMIL</v>
          </cell>
          <cell r="C1816" t="str">
            <v>GR JARZĄBEK KAMIL</v>
          </cell>
          <cell r="D1816" t="str">
            <v>ZABRUZDY KOLONIA</v>
          </cell>
          <cell r="F1816">
            <v>23</v>
          </cell>
          <cell r="G1816" t="str">
            <v>MIASTKÓW KOŚCIELNY</v>
          </cell>
          <cell r="H1816">
            <v>8420</v>
          </cell>
          <cell r="I1816">
            <v>4</v>
          </cell>
          <cell r="J1816" t="str">
            <v>08-420</v>
          </cell>
          <cell r="L1816" t="str">
            <v>KAMILJARZABEK@ONET.PL</v>
          </cell>
          <cell r="M1816" t="str">
            <v>826-207-82-08</v>
          </cell>
        </row>
        <row r="1817">
          <cell r="A1817" t="str">
            <v>01-59061</v>
          </cell>
          <cell r="B1817" t="str">
            <v>ZIELIŃSKI MAREK</v>
          </cell>
          <cell r="C1817" t="str">
            <v>ZIELIŃSKI MAREK</v>
          </cell>
          <cell r="D1817" t="str">
            <v>POBRATYMY</v>
          </cell>
          <cell r="F1817">
            <v>11</v>
          </cell>
          <cell r="G1817" t="str">
            <v>GRĘBKÓW</v>
          </cell>
          <cell r="H1817">
            <v>7110</v>
          </cell>
          <cell r="I1817">
            <v>4</v>
          </cell>
          <cell r="J1817" t="str">
            <v>07-110</v>
          </cell>
          <cell r="M1817" t="str">
            <v>824-137-64-32</v>
          </cell>
        </row>
        <row r="1818">
          <cell r="A1818" t="str">
            <v>01-59081</v>
          </cell>
          <cell r="B1818" t="str">
            <v>GOSZCZYŃSKA EWA</v>
          </cell>
          <cell r="C1818" t="str">
            <v>GOSZCZYŃSKA EWA</v>
          </cell>
          <cell r="D1818" t="str">
            <v>BRUDZYNO</v>
          </cell>
          <cell r="F1818">
            <v>3</v>
          </cell>
          <cell r="G1818" t="str">
            <v>STAROŹREBY</v>
          </cell>
          <cell r="H1818">
            <v>9440</v>
          </cell>
          <cell r="I1818">
            <v>4</v>
          </cell>
          <cell r="J1818" t="str">
            <v>09-440</v>
          </cell>
          <cell r="L1818" t="str">
            <v>GOSZCZYN1@O2.PL</v>
          </cell>
          <cell r="M1818">
            <v>7742358060</v>
          </cell>
        </row>
        <row r="1819">
          <cell r="A1819" t="str">
            <v>01-59091</v>
          </cell>
          <cell r="B1819" t="str">
            <v>GOSPODARSTWO ROLNE ZAREMBA ARKADIUSZ</v>
          </cell>
          <cell r="C1819" t="str">
            <v>GR ZAREMBA ARKADIUSZ</v>
          </cell>
          <cell r="D1819" t="str">
            <v>ZARĘBY- WARCHOŁY</v>
          </cell>
          <cell r="F1819">
            <v>4</v>
          </cell>
          <cell r="G1819" t="str">
            <v>ANDRZEJEWO</v>
          </cell>
          <cell r="H1819">
            <v>7305</v>
          </cell>
          <cell r="I1819">
            <v>4</v>
          </cell>
          <cell r="J1819" t="str">
            <v>07-305</v>
          </cell>
          <cell r="L1819" t="str">
            <v>ARKADIUSZ.ZAREMBA1@WP.PL</v>
          </cell>
          <cell r="M1819" t="str">
            <v>759-173-32-28</v>
          </cell>
        </row>
        <row r="1820">
          <cell r="A1820" t="str">
            <v>01-59101</v>
          </cell>
          <cell r="B1820" t="str">
            <v>ŁADA HENRYK ALEKSANDER</v>
          </cell>
          <cell r="C1820" t="str">
            <v>ŁADA HENRYK ALEKSANDER</v>
          </cell>
          <cell r="D1820" t="str">
            <v>DROGISZKA</v>
          </cell>
          <cell r="F1820">
            <v>62</v>
          </cell>
          <cell r="G1820" t="str">
            <v>STRZEGOWO</v>
          </cell>
          <cell r="H1820">
            <v>6445</v>
          </cell>
          <cell r="I1820">
            <v>4</v>
          </cell>
          <cell r="J1820" t="str">
            <v>06-445</v>
          </cell>
          <cell r="M1820" t="str">
            <v>569-16-80-476</v>
          </cell>
        </row>
        <row r="1821">
          <cell r="A1821" t="str">
            <v>01-59111</v>
          </cell>
          <cell r="B1821" t="str">
            <v>GOSPODARSTWO ROLNE BUDZICH WOJCIECH</v>
          </cell>
          <cell r="C1821" t="str">
            <v>GR BUDZICH WOJCIECH</v>
          </cell>
          <cell r="D1821" t="str">
            <v>STRASZEWY</v>
          </cell>
          <cell r="F1821">
            <v>55</v>
          </cell>
          <cell r="G1821" t="str">
            <v>LUBOWIDZ</v>
          </cell>
          <cell r="H1821">
            <v>9304</v>
          </cell>
          <cell r="I1821">
            <v>4</v>
          </cell>
          <cell r="J1821" t="str">
            <v>09-304</v>
          </cell>
          <cell r="L1821" t="str">
            <v>ewelina.budzich@onet.pl</v>
          </cell>
          <cell r="M1821" t="str">
            <v>511-024-00-44</v>
          </cell>
        </row>
        <row r="1822">
          <cell r="A1822" t="str">
            <v>01-59121</v>
          </cell>
          <cell r="B1822" t="str">
            <v>GOSPODARSTWO ROLNE ŁYSZKOWSKI ANDRZEJ</v>
          </cell>
          <cell r="C1822" t="str">
            <v>GR ŁYSZKOWSKI ANDRZEJ</v>
          </cell>
          <cell r="D1822" t="str">
            <v>ZELKI DĄBROWE</v>
          </cell>
          <cell r="F1822">
            <v>2</v>
          </cell>
          <cell r="G1822" t="str">
            <v>KARNIEWO</v>
          </cell>
          <cell r="H1822">
            <v>6425</v>
          </cell>
          <cell r="I1822">
            <v>4</v>
          </cell>
          <cell r="J1822" t="str">
            <v>06-425</v>
          </cell>
          <cell r="L1822" t="str">
            <v>martyna.lyszkowska@poczta.onet.pl</v>
          </cell>
          <cell r="M1822" t="str">
            <v>757-147-22-27</v>
          </cell>
        </row>
        <row r="1823">
          <cell r="A1823" t="str">
            <v>01-59151</v>
          </cell>
          <cell r="B1823" t="str">
            <v>GOSPODARSTWO ROLNE INŻ. PIOTR FABIAŃSKI</v>
          </cell>
          <cell r="C1823" t="str">
            <v>GR INŻ. FABIAŃSKI PIOTR</v>
          </cell>
          <cell r="D1823" t="str">
            <v>GOCŁY</v>
          </cell>
          <cell r="F1823">
            <v>37</v>
          </cell>
          <cell r="G1823" t="str">
            <v>CZERWIN</v>
          </cell>
          <cell r="H1823">
            <v>7407</v>
          </cell>
          <cell r="I1823">
            <v>4</v>
          </cell>
          <cell r="J1823" t="str">
            <v>07-407</v>
          </cell>
          <cell r="L1823" t="str">
            <v>FABIANSKI1@O2.PL</v>
          </cell>
          <cell r="M1823" t="str">
            <v>758-207-83-91</v>
          </cell>
        </row>
        <row r="1824">
          <cell r="A1824" t="str">
            <v>01-59161</v>
          </cell>
          <cell r="B1824" t="str">
            <v>ZADROGA ANNA</v>
          </cell>
          <cell r="C1824" t="str">
            <v>ZADROGA ANNA</v>
          </cell>
          <cell r="D1824" t="str">
            <v>ŁĘG PRZEDMIEJSKI</v>
          </cell>
          <cell r="F1824">
            <v>104</v>
          </cell>
          <cell r="G1824" t="str">
            <v>LELIS</v>
          </cell>
          <cell r="H1824">
            <v>7402</v>
          </cell>
          <cell r="I1824">
            <v>4</v>
          </cell>
          <cell r="J1824" t="str">
            <v>07-402</v>
          </cell>
          <cell r="L1824" t="str">
            <v>ANNAZADROGA@WP.PL</v>
          </cell>
          <cell r="M1824" t="str">
            <v>758-127-54-97</v>
          </cell>
        </row>
        <row r="1825">
          <cell r="A1825" t="str">
            <v>01-59171</v>
          </cell>
          <cell r="B1825" t="str">
            <v>JANKOWSKI DARIUSZ</v>
          </cell>
          <cell r="C1825" t="str">
            <v>JANKOWSKI DARIUSZ</v>
          </cell>
          <cell r="D1825" t="str">
            <v>ROSZCZEP</v>
          </cell>
          <cell r="F1825">
            <v>11</v>
          </cell>
          <cell r="G1825" t="str">
            <v>KLEMBÓW</v>
          </cell>
          <cell r="H1825">
            <v>5205</v>
          </cell>
          <cell r="I1825">
            <v>4</v>
          </cell>
          <cell r="J1825" t="str">
            <v>05-205</v>
          </cell>
          <cell r="L1825" t="str">
            <v>HUBERTJANKOWSKI111@WP.PL</v>
          </cell>
          <cell r="M1825" t="str">
            <v>125-107-90-63</v>
          </cell>
        </row>
        <row r="1826">
          <cell r="A1826" t="str">
            <v>01-59181</v>
          </cell>
          <cell r="B1826" t="str">
            <v>GOSPODARSTWO ROLNE BORZUCHOWSKI ROBERT</v>
          </cell>
          <cell r="C1826" t="str">
            <v>GR BORZUCHOWSKI ROBERT</v>
          </cell>
          <cell r="D1826" t="str">
            <v>ŻMIJEWO-TROJANY</v>
          </cell>
          <cell r="F1826">
            <v>8</v>
          </cell>
          <cell r="G1826" t="str">
            <v>KONOPKI</v>
          </cell>
          <cell r="H1826">
            <v>6560</v>
          </cell>
          <cell r="I1826">
            <v>4</v>
          </cell>
          <cell r="J1826" t="str">
            <v>06-560</v>
          </cell>
          <cell r="L1826" t="str">
            <v>ROBERT1974B@INTERIA.PL</v>
          </cell>
          <cell r="M1826" t="str">
            <v>569-166-24-49</v>
          </cell>
        </row>
        <row r="1827">
          <cell r="A1827" t="str">
            <v>01-59191</v>
          </cell>
          <cell r="B1827" t="str">
            <v>GOSPODARSTWO ROLNE SIEŃKOWSKI MARCIN</v>
          </cell>
          <cell r="C1827" t="str">
            <v>GR SIEŃKOWSKI MARCIN</v>
          </cell>
          <cell r="D1827" t="str">
            <v>KARNIEWO</v>
          </cell>
          <cell r="E1827" t="str">
            <v>MAKOWSKA</v>
          </cell>
          <cell r="F1827">
            <v>47</v>
          </cell>
          <cell r="G1827" t="str">
            <v>KARNIEWO</v>
          </cell>
          <cell r="H1827">
            <v>6425</v>
          </cell>
          <cell r="I1827">
            <v>4</v>
          </cell>
          <cell r="J1827" t="str">
            <v>06-425</v>
          </cell>
          <cell r="L1827" t="str">
            <v>RENATA.PRZEWLOCKA@WP.PL</v>
          </cell>
          <cell r="M1827" t="str">
            <v>757-138-70-71</v>
          </cell>
        </row>
        <row r="1828">
          <cell r="A1828" t="str">
            <v>01-59211</v>
          </cell>
          <cell r="B1828" t="str">
            <v>SULEJEWSKI ZBIGNIEW</v>
          </cell>
          <cell r="C1828" t="str">
            <v>SULEJEWSKI ZBIGNIEW</v>
          </cell>
          <cell r="D1828" t="str">
            <v>STARY KRASZEW</v>
          </cell>
          <cell r="E1828" t="str">
            <v>RADZYMIŃSKA</v>
          </cell>
          <cell r="F1828">
            <v>5</v>
          </cell>
          <cell r="G1828" t="str">
            <v>KLEMBÓW</v>
          </cell>
          <cell r="H1828">
            <v>5205</v>
          </cell>
          <cell r="I1828">
            <v>4</v>
          </cell>
          <cell r="J1828" t="str">
            <v>05-205</v>
          </cell>
          <cell r="L1828" t="str">
            <v>JOANNASULEJEWSKA@WP.PL</v>
          </cell>
          <cell r="M1828" t="str">
            <v>762-142-43-90</v>
          </cell>
        </row>
        <row r="1829">
          <cell r="A1829" t="str">
            <v>01-59241</v>
          </cell>
          <cell r="B1829" t="str">
            <v>KAMIL PŁOSKI</v>
          </cell>
          <cell r="C1829" t="str">
            <v>KAMIL PŁOSKI</v>
          </cell>
          <cell r="D1829" t="str">
            <v>TAŃSK-GRZYMKI</v>
          </cell>
          <cell r="F1829">
            <v>10</v>
          </cell>
          <cell r="G1829" t="str">
            <v>DZIERZGOWO</v>
          </cell>
          <cell r="H1829">
            <v>6520</v>
          </cell>
          <cell r="I1829">
            <v>4</v>
          </cell>
          <cell r="J1829" t="str">
            <v>06-520</v>
          </cell>
          <cell r="L1829" t="str">
            <v>MARTYNA.ROMAN@INTERIA.EU</v>
          </cell>
          <cell r="M1829" t="str">
            <v>569-187-32-06</v>
          </cell>
        </row>
        <row r="1830">
          <cell r="A1830" t="str">
            <v>01-59251</v>
          </cell>
          <cell r="B1830" t="str">
            <v>GOSPODARSTWO ROLNE MĄCZYŃSKI TOMASZ</v>
          </cell>
          <cell r="C1830" t="str">
            <v>GR MĄCZYŃSKI TOMASZ</v>
          </cell>
          <cell r="D1830" t="str">
            <v>SKARŻYCE</v>
          </cell>
          <cell r="F1830">
            <v>5</v>
          </cell>
          <cell r="G1830" t="str">
            <v>WINNICA</v>
          </cell>
          <cell r="H1830">
            <v>6120</v>
          </cell>
          <cell r="I1830">
            <v>4</v>
          </cell>
          <cell r="J1830" t="str">
            <v>06-120</v>
          </cell>
          <cell r="L1830" t="str">
            <v>GOSPODARSTWOROLNETOMASZ@WP.PL</v>
          </cell>
          <cell r="M1830" t="str">
            <v>568-152-64-89</v>
          </cell>
        </row>
        <row r="1831">
          <cell r="A1831" t="str">
            <v>01-59261</v>
          </cell>
          <cell r="B1831" t="str">
            <v>GOSPODARSTWO ROLNE RADOSŁAW ARTUR ZIMAK</v>
          </cell>
          <cell r="C1831" t="str">
            <v>GR RADOSŁAW ARTUR ZIMAK</v>
          </cell>
          <cell r="D1831" t="str">
            <v>CIEMNIEWO</v>
          </cell>
          <cell r="F1831">
            <v>70</v>
          </cell>
          <cell r="G1831" t="str">
            <v>SOŃSK</v>
          </cell>
          <cell r="H1831">
            <v>6430</v>
          </cell>
          <cell r="I1831">
            <v>4</v>
          </cell>
          <cell r="J1831" t="str">
            <v>06-430</v>
          </cell>
          <cell r="K1831" t="str">
            <v>23/ 671 33 65</v>
          </cell>
          <cell r="L1831" t="str">
            <v>RADEKLANCIA@TLEN.PL</v>
          </cell>
          <cell r="M1831" t="str">
            <v>566-187-43-71</v>
          </cell>
        </row>
        <row r="1832">
          <cell r="A1832" t="str">
            <v>01-59281</v>
          </cell>
          <cell r="B1832" t="str">
            <v>WÓŁKIEWICZ STANISŁAW</v>
          </cell>
          <cell r="C1832" t="str">
            <v>WÓŁKIEWICZ STANISŁAW</v>
          </cell>
          <cell r="D1832" t="str">
            <v>BUDY-MATUSY</v>
          </cell>
          <cell r="F1832">
            <v>6</v>
          </cell>
          <cell r="G1832" t="str">
            <v>RADZANÓW</v>
          </cell>
          <cell r="H1832">
            <v>6540</v>
          </cell>
          <cell r="I1832">
            <v>4</v>
          </cell>
          <cell r="J1832" t="str">
            <v>06-540</v>
          </cell>
          <cell r="L1832" t="str">
            <v>WOLKIEWICZST@WP.PL</v>
          </cell>
          <cell r="M1832">
            <v>5691678315</v>
          </cell>
        </row>
        <row r="1833">
          <cell r="A1833" t="str">
            <v>01-59291</v>
          </cell>
          <cell r="B1833" t="str">
            <v>PODSTAWKA BOGDAN</v>
          </cell>
          <cell r="C1833" t="str">
            <v>PODSTAWKA BOGDAN</v>
          </cell>
          <cell r="D1833" t="str">
            <v>LIPINY</v>
          </cell>
          <cell r="F1833">
            <v>2</v>
          </cell>
          <cell r="G1833" t="str">
            <v>JERUZAL</v>
          </cell>
          <cell r="H1833">
            <v>5317</v>
          </cell>
          <cell r="I1833">
            <v>4</v>
          </cell>
          <cell r="J1833" t="str">
            <v>05-317</v>
          </cell>
          <cell r="L1833" t="str">
            <v>marcin-podstawka@o2.pl</v>
          </cell>
          <cell r="M1833" t="str">
            <v>822-19-89-657</v>
          </cell>
        </row>
        <row r="1834">
          <cell r="A1834" t="str">
            <v>01-59301</v>
          </cell>
          <cell r="B1834" t="str">
            <v>GOSPODARSTWO ROLNE LEWANDOWSKI ZBIGNIEW</v>
          </cell>
          <cell r="C1834" t="str">
            <v>GR LEWANDOWSKI ZBIGNIEW</v>
          </cell>
          <cell r="D1834" t="str">
            <v>STUDZIANKI</v>
          </cell>
          <cell r="F1834">
            <v>180</v>
          </cell>
          <cell r="G1834" t="str">
            <v>NASIELSK</v>
          </cell>
          <cell r="H1834">
            <v>5191</v>
          </cell>
          <cell r="I1834">
            <v>4</v>
          </cell>
          <cell r="J1834" t="str">
            <v>05-191</v>
          </cell>
          <cell r="L1834" t="str">
            <v>JANOK13@GMAIL.COM</v>
          </cell>
          <cell r="M1834" t="str">
            <v>531-147-66-41</v>
          </cell>
        </row>
        <row r="1835">
          <cell r="A1835" t="str">
            <v>01-59311</v>
          </cell>
          <cell r="B1835" t="str">
            <v>GOSPODARSTWO ROLNE DANUTA BERK</v>
          </cell>
          <cell r="C1835" t="str">
            <v>GR DANUTA BERK</v>
          </cell>
          <cell r="D1835" t="str">
            <v>PARCIAKI</v>
          </cell>
          <cell r="F1835">
            <v>40</v>
          </cell>
          <cell r="G1835" t="str">
            <v>JEDNOROŻEC</v>
          </cell>
          <cell r="H1835">
            <v>6323</v>
          </cell>
          <cell r="I1835">
            <v>4</v>
          </cell>
          <cell r="J1835" t="str">
            <v>06-323</v>
          </cell>
          <cell r="L1835" t="str">
            <v>ADONIA5@TLEN.PL</v>
          </cell>
          <cell r="M1835" t="str">
            <v>761-117-40-98</v>
          </cell>
        </row>
        <row r="1836">
          <cell r="A1836" t="str">
            <v>01-59321</v>
          </cell>
          <cell r="B1836" t="str">
            <v>NAKONIECZNY GRZEGORZ</v>
          </cell>
          <cell r="C1836" t="str">
            <v>NAKONIECZNY GRZEGORZ</v>
          </cell>
          <cell r="D1836" t="str">
            <v>STEFANÓW</v>
          </cell>
          <cell r="F1836">
            <v>71</v>
          </cell>
          <cell r="G1836" t="str">
            <v>ŻELECHÓW</v>
          </cell>
          <cell r="H1836">
            <v>8430</v>
          </cell>
          <cell r="I1836">
            <v>4</v>
          </cell>
          <cell r="J1836" t="str">
            <v>08-430</v>
          </cell>
          <cell r="L1836" t="str">
            <v>PAULINA_198920@INTERIA.PL</v>
          </cell>
          <cell r="M1836" t="str">
            <v>826-197-36-22</v>
          </cell>
        </row>
        <row r="1837">
          <cell r="A1837" t="str">
            <v>01-59351</v>
          </cell>
          <cell r="B1837" t="str">
            <v>CHLUDZIŃSKI ROBERT STANISŁAW</v>
          </cell>
          <cell r="C1837" t="str">
            <v>CHLUDZIŃSKI ROBERT STANISŁAW</v>
          </cell>
          <cell r="D1837" t="str">
            <v>PISKI</v>
          </cell>
          <cell r="E1837" t="str">
            <v>JULIUSZA SŁOWACKIEGO</v>
          </cell>
          <cell r="F1837">
            <v>29</v>
          </cell>
          <cell r="G1837" t="str">
            <v>CZERWIN</v>
          </cell>
          <cell r="H1837">
            <v>7407</v>
          </cell>
          <cell r="I1837">
            <v>4</v>
          </cell>
          <cell r="J1837" t="str">
            <v>07-407</v>
          </cell>
          <cell r="L1837" t="str">
            <v>SYLO56SYLO56@WP.PL</v>
          </cell>
          <cell r="M1837" t="str">
            <v>759-127-83-85</v>
          </cell>
        </row>
        <row r="1838">
          <cell r="A1838" t="str">
            <v>01-59361</v>
          </cell>
          <cell r="B1838" t="str">
            <v>GOSPODARSTWO ROLNE STRZESZEWSKI RADOSŁAW</v>
          </cell>
          <cell r="C1838" t="str">
            <v>GR STRZESZEWSKI RADOSŁAW</v>
          </cell>
          <cell r="D1838" t="str">
            <v>DOBKI STARE</v>
          </cell>
          <cell r="F1838">
            <v>5</v>
          </cell>
          <cell r="G1838" t="str">
            <v>CZERWIN</v>
          </cell>
          <cell r="H1838">
            <v>7407</v>
          </cell>
          <cell r="I1838">
            <v>4</v>
          </cell>
          <cell r="J1838" t="str">
            <v>07-407</v>
          </cell>
          <cell r="L1838" t="str">
            <v>ANIA.STRZESZEWSKA@GMAIL.COM</v>
          </cell>
          <cell r="M1838" t="str">
            <v>758-211-59-56</v>
          </cell>
        </row>
        <row r="1839">
          <cell r="A1839" t="str">
            <v>01-59381</v>
          </cell>
          <cell r="B1839" t="str">
            <v>SZYDLIK MIROSŁAW</v>
          </cell>
          <cell r="C1839" t="str">
            <v>SZYDLIK MIROSŁAW</v>
          </cell>
          <cell r="D1839" t="str">
            <v>WYDMUSY</v>
          </cell>
          <cell r="F1839">
            <v>64</v>
          </cell>
          <cell r="G1839" t="str">
            <v>MYSZYNIEC</v>
          </cell>
          <cell r="H1839">
            <v>7430</v>
          </cell>
          <cell r="I1839">
            <v>4</v>
          </cell>
          <cell r="J1839" t="str">
            <v>07-430</v>
          </cell>
          <cell r="M1839" t="str">
            <v>758-14-23-851</v>
          </cell>
        </row>
        <row r="1840">
          <cell r="A1840" t="str">
            <v>01-59401</v>
          </cell>
          <cell r="B1840" t="str">
            <v>RADOMSKI PRZEMYSŁAW</v>
          </cell>
          <cell r="C1840" t="str">
            <v>RADOMSKI PRZEMYSŁAW</v>
          </cell>
          <cell r="D1840" t="str">
            <v>ZALESIE ŚWINIARSKIE</v>
          </cell>
          <cell r="F1840">
            <v>13</v>
          </cell>
          <cell r="G1840" t="str">
            <v>KRZYNOWŁOGA MAŁA</v>
          </cell>
          <cell r="H1840">
            <v>6316</v>
          </cell>
          <cell r="I1840">
            <v>4</v>
          </cell>
          <cell r="J1840" t="str">
            <v>06-316</v>
          </cell>
          <cell r="L1840" t="str">
            <v>PRZEMEK23261@WP.PL</v>
          </cell>
          <cell r="M1840" t="str">
            <v>761-152-77-34</v>
          </cell>
        </row>
        <row r="1841">
          <cell r="A1841" t="str">
            <v>01-59421</v>
          </cell>
          <cell r="B1841" t="str">
            <v>DĘBEK ZBIGNIEW</v>
          </cell>
          <cell r="C1841" t="str">
            <v>DĘBEK ZBIGNIEW</v>
          </cell>
          <cell r="D1841" t="str">
            <v>DĄBROWA</v>
          </cell>
          <cell r="F1841">
            <v>53</v>
          </cell>
          <cell r="G1841" t="str">
            <v>STRZEGOWO</v>
          </cell>
          <cell r="H1841">
            <v>6445</v>
          </cell>
          <cell r="I1841">
            <v>4</v>
          </cell>
          <cell r="J1841" t="str">
            <v>06-445</v>
          </cell>
          <cell r="L1841" t="str">
            <v>MARIOLADEBEK@GMAIL.COM</v>
          </cell>
          <cell r="M1841" t="str">
            <v>569-165-15-00</v>
          </cell>
        </row>
        <row r="1842">
          <cell r="A1842" t="str">
            <v>01-59431</v>
          </cell>
          <cell r="B1842" t="str">
            <v>PIEŃKOSZ ZBIGNIEW</v>
          </cell>
          <cell r="C1842" t="str">
            <v>PIEŃKOSZ ZBIGNIEW</v>
          </cell>
          <cell r="D1842" t="str">
            <v>OLSZEWIEC</v>
          </cell>
          <cell r="F1842">
            <v>32</v>
          </cell>
          <cell r="G1842" t="str">
            <v>CZERNICE BOROWE</v>
          </cell>
          <cell r="H1842">
            <v>6415</v>
          </cell>
          <cell r="I1842">
            <v>4</v>
          </cell>
          <cell r="J1842" t="str">
            <v>06-415</v>
          </cell>
          <cell r="L1842" t="str">
            <v>zbyszek2108@o2.pl</v>
          </cell>
          <cell r="M1842" t="str">
            <v>761-141-14-11</v>
          </cell>
        </row>
        <row r="1843">
          <cell r="A1843" t="str">
            <v>01-59441</v>
          </cell>
          <cell r="B1843" t="str">
            <v>GOSPODARSTWO ROLNE KACZMARCZYK ARTUR</v>
          </cell>
          <cell r="C1843" t="str">
            <v>GR KACZMARCZYK ARTUR</v>
          </cell>
          <cell r="D1843" t="str">
            <v>CYK</v>
          </cell>
          <cell r="F1843">
            <v>33</v>
          </cell>
          <cell r="G1843" t="str">
            <v>CZARNIA</v>
          </cell>
          <cell r="H1843">
            <v>7431</v>
          </cell>
          <cell r="I1843">
            <v>4</v>
          </cell>
          <cell r="J1843" t="str">
            <v>07-431</v>
          </cell>
          <cell r="L1843" t="str">
            <v>LEPER333@INTERIA.PL</v>
          </cell>
          <cell r="M1843" t="str">
            <v>758-211-66-48</v>
          </cell>
        </row>
        <row r="1844">
          <cell r="A1844" t="str">
            <v>01-59451</v>
          </cell>
          <cell r="B1844" t="str">
            <v>MALISZEWSKI KRZYSZTOF BŁAŻEJ</v>
          </cell>
          <cell r="C1844" t="str">
            <v>MALISZEWSKI KRZYSZTOF BŁAŻEJ</v>
          </cell>
          <cell r="D1844" t="str">
            <v>KUCZABY</v>
          </cell>
          <cell r="F1844">
            <v>6</v>
          </cell>
          <cell r="G1844" t="str">
            <v>STERDYŃ</v>
          </cell>
          <cell r="H1844">
            <v>8320</v>
          </cell>
          <cell r="I1844">
            <v>4</v>
          </cell>
          <cell r="J1844" t="str">
            <v>08-320</v>
          </cell>
          <cell r="L1844" t="str">
            <v>WOJMAL20@WP.PL</v>
          </cell>
          <cell r="M1844" t="str">
            <v>823-103-04-65</v>
          </cell>
        </row>
        <row r="1845">
          <cell r="A1845" t="str">
            <v>01-59471</v>
          </cell>
          <cell r="B1845" t="str">
            <v>GOSPODARSTWO ROLNE GRZEBSKI ANDRZEJ</v>
          </cell>
          <cell r="C1845" t="str">
            <v>GR GRZEBSKI ANDRZEJ</v>
          </cell>
          <cell r="D1845" t="str">
            <v>UMIOTKI</v>
          </cell>
          <cell r="F1845">
            <v>3</v>
          </cell>
          <cell r="G1845" t="str">
            <v>DZIERZGOWO</v>
          </cell>
          <cell r="H1845">
            <v>6520</v>
          </cell>
          <cell r="I1845">
            <v>4</v>
          </cell>
          <cell r="J1845" t="str">
            <v>06-520</v>
          </cell>
          <cell r="M1845" t="str">
            <v>569-163-04-61</v>
          </cell>
        </row>
        <row r="1846">
          <cell r="A1846" t="str">
            <v>01-59501</v>
          </cell>
          <cell r="B1846" t="str">
            <v>JEZIAK ANDRZEJ</v>
          </cell>
          <cell r="C1846" t="str">
            <v>JEZIAK ANDRZEJ</v>
          </cell>
          <cell r="D1846" t="str">
            <v>DOBRSKA- KOLONIA</v>
          </cell>
          <cell r="F1846">
            <v>10</v>
          </cell>
          <cell r="G1846" t="str">
            <v>GRALEWO</v>
          </cell>
          <cell r="H1846">
            <v>9166</v>
          </cell>
          <cell r="I1846">
            <v>4</v>
          </cell>
          <cell r="J1846" t="str">
            <v>09-166</v>
          </cell>
          <cell r="L1846" t="str">
            <v>adamjeziak2@o2.pl</v>
          </cell>
          <cell r="M1846" t="str">
            <v>567-154-36-70</v>
          </cell>
        </row>
        <row r="1847">
          <cell r="A1847" t="str">
            <v>01-59511</v>
          </cell>
          <cell r="B1847" t="str">
            <v>SOKÓŁ AGNIESZKA</v>
          </cell>
          <cell r="C1847" t="str">
            <v>SOKÓŁ AGNIESZKA</v>
          </cell>
          <cell r="D1847" t="str">
            <v>BYSZEWO- WYGODA</v>
          </cell>
          <cell r="F1847">
            <v>10</v>
          </cell>
          <cell r="G1847" t="str">
            <v>KARNIEWO</v>
          </cell>
          <cell r="H1847">
            <v>6425</v>
          </cell>
          <cell r="I1847">
            <v>4</v>
          </cell>
          <cell r="J1847" t="str">
            <v>06-425</v>
          </cell>
          <cell r="L1847" t="str">
            <v>RADEK.SOKOL1@WP.PL</v>
          </cell>
          <cell r="M1847" t="str">
            <v>757-139-32-78</v>
          </cell>
        </row>
        <row r="1848">
          <cell r="A1848" t="str">
            <v>01-59531</v>
          </cell>
          <cell r="B1848" t="str">
            <v>GOSPODARSTWO ROLNE MARIUSZ JANKOWSKI</v>
          </cell>
          <cell r="C1848" t="str">
            <v>GR MARIUSZ JANKOWSKI</v>
          </cell>
          <cell r="D1848" t="str">
            <v>KLECZKOWO</v>
          </cell>
          <cell r="E1848" t="str">
            <v>MIŁA</v>
          </cell>
          <cell r="F1848" t="str">
            <v>6A</v>
          </cell>
          <cell r="G1848" t="str">
            <v>TROSZYN</v>
          </cell>
          <cell r="H1848">
            <v>7405</v>
          </cell>
          <cell r="I1848">
            <v>4</v>
          </cell>
          <cell r="J1848" t="str">
            <v>07-405</v>
          </cell>
          <cell r="L1848" t="str">
            <v>aga20071993@wp.pl</v>
          </cell>
          <cell r="M1848" t="str">
            <v>758-232-74-28</v>
          </cell>
        </row>
        <row r="1849">
          <cell r="A1849" t="str">
            <v>01-59541</v>
          </cell>
          <cell r="B1849" t="str">
            <v>KŁOS KRYSTYNA</v>
          </cell>
          <cell r="C1849" t="str">
            <v>KŁOS KRYSTYNA</v>
          </cell>
          <cell r="D1849" t="str">
            <v>BRZEZINKI</v>
          </cell>
          <cell r="F1849">
            <v>13</v>
          </cell>
          <cell r="G1849" t="str">
            <v>PIONKI</v>
          </cell>
          <cell r="H1849">
            <v>26670</v>
          </cell>
          <cell r="I1849">
            <v>5</v>
          </cell>
          <cell r="J1849" t="str">
            <v>26-670</v>
          </cell>
          <cell r="L1849" t="str">
            <v>zenonklos1971@wp.pl</v>
          </cell>
          <cell r="M1849" t="str">
            <v>796-234-27-01</v>
          </cell>
        </row>
        <row r="1850">
          <cell r="A1850" t="str">
            <v>01-59561</v>
          </cell>
          <cell r="B1850" t="str">
            <v>WIŚNIEWSKI PIOTR</v>
          </cell>
          <cell r="C1850" t="str">
            <v>WIŚNIEWSKI PIOTR</v>
          </cell>
          <cell r="D1850" t="str">
            <v>ŁEBKI WIELKIE</v>
          </cell>
          <cell r="F1850">
            <v>28</v>
          </cell>
          <cell r="G1850" t="str">
            <v>OJRZEŃ</v>
          </cell>
          <cell r="H1850">
            <v>6456</v>
          </cell>
          <cell r="I1850">
            <v>4</v>
          </cell>
          <cell r="J1850" t="str">
            <v>06-456</v>
          </cell>
          <cell r="L1850" t="str">
            <v>piotrekwisniewski1988@wp.pl</v>
          </cell>
          <cell r="M1850" t="str">
            <v>566-195-21-31</v>
          </cell>
        </row>
        <row r="1851">
          <cell r="A1851" t="str">
            <v>01-59571</v>
          </cell>
          <cell r="B1851" t="str">
            <v>ZABIELSKI STANISŁAW</v>
          </cell>
          <cell r="C1851" t="str">
            <v>ZABIELSKI STANISŁAW</v>
          </cell>
          <cell r="D1851" t="str">
            <v>GŁAŻEWO-CHOLEWY</v>
          </cell>
          <cell r="F1851">
            <v>15</v>
          </cell>
          <cell r="G1851" t="str">
            <v>MŁYNARZE</v>
          </cell>
          <cell r="H1851">
            <v>6231</v>
          </cell>
          <cell r="I1851">
            <v>4</v>
          </cell>
          <cell r="J1851" t="str">
            <v>06-231</v>
          </cell>
          <cell r="M1851" t="str">
            <v>757-131-59-47</v>
          </cell>
        </row>
        <row r="1852">
          <cell r="A1852" t="str">
            <v>01-59591</v>
          </cell>
          <cell r="B1852" t="str">
            <v>GOZDAN ANASTAZJA</v>
          </cell>
          <cell r="C1852" t="str">
            <v>GOZDAN ANASTAZJA</v>
          </cell>
          <cell r="D1852" t="str">
            <v>ORSZYMOWO</v>
          </cell>
          <cell r="F1852">
            <v>19</v>
          </cell>
          <cell r="G1852" t="str">
            <v>MAŁA WIEŚ</v>
          </cell>
          <cell r="H1852">
            <v>9460</v>
          </cell>
          <cell r="I1852">
            <v>4</v>
          </cell>
          <cell r="J1852" t="str">
            <v>09-460</v>
          </cell>
          <cell r="K1852" t="str">
            <v>24/231 42 57</v>
          </cell>
          <cell r="M1852" t="str">
            <v>774-267-98-06</v>
          </cell>
        </row>
        <row r="1853">
          <cell r="A1853" t="str">
            <v>01-60011</v>
          </cell>
          <cell r="B1853" t="str">
            <v>GOSPODARSTWO ROLNE HANNA KAMIŃSKA</v>
          </cell>
          <cell r="C1853" t="str">
            <v>GR HANNA KAMIŃSKA</v>
          </cell>
          <cell r="D1853" t="str">
            <v>NUR</v>
          </cell>
          <cell r="E1853" t="str">
            <v>MAŁKIŃSKA</v>
          </cell>
          <cell r="F1853">
            <v>19</v>
          </cell>
          <cell r="G1853" t="str">
            <v>NUR</v>
          </cell>
          <cell r="H1853">
            <v>7322</v>
          </cell>
          <cell r="I1853">
            <v>4</v>
          </cell>
          <cell r="J1853" t="str">
            <v>07-322</v>
          </cell>
          <cell r="L1853" t="str">
            <v>kasiulla2@vp.pl</v>
          </cell>
          <cell r="M1853" t="str">
            <v>723-116-63-65</v>
          </cell>
        </row>
        <row r="1854">
          <cell r="A1854" t="str">
            <v>01-60021</v>
          </cell>
          <cell r="B1854" t="str">
            <v>LESIŃSKI MARCIN</v>
          </cell>
          <cell r="C1854" t="str">
            <v>LESIŃSKI MARCIN</v>
          </cell>
          <cell r="D1854" t="str">
            <v>ŁYSAKOWO</v>
          </cell>
          <cell r="F1854">
            <v>13</v>
          </cell>
          <cell r="G1854" t="str">
            <v>GOZDOWO</v>
          </cell>
          <cell r="H1854">
            <v>9213</v>
          </cell>
          <cell r="I1854">
            <v>4</v>
          </cell>
          <cell r="J1854" t="str">
            <v>09-213</v>
          </cell>
          <cell r="L1854" t="str">
            <v>anna-rzeszotarska@wp.pl</v>
          </cell>
          <cell r="M1854" t="str">
            <v>776-157-48-01</v>
          </cell>
        </row>
        <row r="1855">
          <cell r="A1855" t="str">
            <v>01-60031</v>
          </cell>
          <cell r="B1855" t="str">
            <v>GOSPODARSTWO ROLNE MIZEREK EWA</v>
          </cell>
          <cell r="C1855" t="str">
            <v>GR MIZEREK EWA</v>
          </cell>
          <cell r="D1855" t="str">
            <v>NIESUŁOWO</v>
          </cell>
          <cell r="F1855">
            <v>31</v>
          </cell>
          <cell r="G1855" t="str">
            <v>KRASNOSIELC</v>
          </cell>
          <cell r="H1855">
            <v>6212</v>
          </cell>
          <cell r="I1855">
            <v>4</v>
          </cell>
          <cell r="J1855" t="str">
            <v>06-212</v>
          </cell>
          <cell r="L1855" t="str">
            <v>z.wroblewski@pfhb.pl</v>
          </cell>
          <cell r="M1855" t="str">
            <v>757-117-85-45</v>
          </cell>
        </row>
        <row r="1856">
          <cell r="A1856" t="str">
            <v>01-60041</v>
          </cell>
          <cell r="B1856" t="str">
            <v>SZCZYPA JACEK</v>
          </cell>
          <cell r="C1856" t="str">
            <v>SZCZYPA JACEK</v>
          </cell>
          <cell r="D1856" t="str">
            <v>MALEWO</v>
          </cell>
          <cell r="F1856">
            <v>9</v>
          </cell>
          <cell r="G1856" t="str">
            <v>RACIĄŻ</v>
          </cell>
          <cell r="H1856">
            <v>9140</v>
          </cell>
          <cell r="I1856">
            <v>4</v>
          </cell>
          <cell r="J1856" t="str">
            <v>09-140</v>
          </cell>
          <cell r="L1856" t="str">
            <v>JACEK.SZCZYPA@WP.PL</v>
          </cell>
          <cell r="M1856" t="str">
            <v>567-177-72-73</v>
          </cell>
        </row>
        <row r="1857">
          <cell r="A1857" t="str">
            <v>01-60051</v>
          </cell>
          <cell r="B1857" t="str">
            <v>OPALACH PIOTR</v>
          </cell>
          <cell r="C1857" t="str">
            <v>OPALACH PIOTR</v>
          </cell>
          <cell r="D1857" t="str">
            <v>ULATOWO ZALESIE</v>
          </cell>
          <cell r="F1857">
            <v>5</v>
          </cell>
          <cell r="G1857" t="str">
            <v>KRZYNOWŁOGA MAŁA</v>
          </cell>
          <cell r="H1857">
            <v>6316</v>
          </cell>
          <cell r="I1857">
            <v>4</v>
          </cell>
          <cell r="J1857" t="str">
            <v>06-316</v>
          </cell>
          <cell r="L1857" t="str">
            <v>PIOTR-OPALACH@WP.PL</v>
          </cell>
          <cell r="M1857" t="str">
            <v>761-149-58-85</v>
          </cell>
        </row>
        <row r="1858">
          <cell r="A1858" t="str">
            <v>01-60071</v>
          </cell>
          <cell r="B1858" t="str">
            <v>GOSPODARSTWO ROLNE POŁASKI PAWEŁ</v>
          </cell>
          <cell r="C1858" t="str">
            <v>GR POŁASKI PAWEŁ</v>
          </cell>
          <cell r="D1858" t="str">
            <v>RĄBIEŻ</v>
          </cell>
          <cell r="F1858">
            <v>4</v>
          </cell>
          <cell r="G1858" t="str">
            <v>WĘGRÓW</v>
          </cell>
          <cell r="H1858">
            <v>7100</v>
          </cell>
          <cell r="I1858">
            <v>4</v>
          </cell>
          <cell r="J1858" t="str">
            <v>07-100</v>
          </cell>
          <cell r="L1858" t="str">
            <v>PAWELPOLASKI@O2.PL</v>
          </cell>
          <cell r="M1858" t="str">
            <v>824-180-30-87</v>
          </cell>
        </row>
        <row r="1859">
          <cell r="A1859" t="str">
            <v>01-60081</v>
          </cell>
          <cell r="B1859" t="str">
            <v>WYSZCZELSKA DOROTA</v>
          </cell>
          <cell r="C1859" t="str">
            <v>WYSZCZELSKA DOROTA</v>
          </cell>
          <cell r="D1859" t="str">
            <v>CIEMNIEWO</v>
          </cell>
          <cell r="F1859">
            <v>58</v>
          </cell>
          <cell r="G1859" t="str">
            <v>SOŃSK</v>
          </cell>
          <cell r="H1859">
            <v>6430</v>
          </cell>
          <cell r="I1859">
            <v>4</v>
          </cell>
          <cell r="J1859" t="str">
            <v>06-430</v>
          </cell>
          <cell r="K1859" t="str">
            <v>507-494-043</v>
          </cell>
          <cell r="L1859" t="str">
            <v>BLONDII2W@O2.PL</v>
          </cell>
          <cell r="M1859" t="str">
            <v>566-194-99-27</v>
          </cell>
        </row>
        <row r="1860">
          <cell r="A1860" t="str">
            <v>01-60091</v>
          </cell>
          <cell r="B1860" t="str">
            <v>KONIECKIEWICZ KRZYSZTOF</v>
          </cell>
          <cell r="C1860" t="str">
            <v>KONIECKIEWICZ KRZYSZTOF</v>
          </cell>
          <cell r="D1860" t="str">
            <v>KINIKI</v>
          </cell>
          <cell r="F1860">
            <v>7</v>
          </cell>
          <cell r="G1860" t="str">
            <v>RACIĄŻ</v>
          </cell>
          <cell r="H1860">
            <v>9140</v>
          </cell>
          <cell r="I1860">
            <v>4</v>
          </cell>
          <cell r="J1860" t="str">
            <v>09-140</v>
          </cell>
          <cell r="L1860" t="str">
            <v>Z.KONIECKIEWICZ@ONET.EU</v>
          </cell>
          <cell r="M1860" t="str">
            <v>567-156-79-89</v>
          </cell>
        </row>
        <row r="1861">
          <cell r="A1861" t="str">
            <v>01-60101</v>
          </cell>
          <cell r="B1861" t="str">
            <v>GOSPODARSTWO ROLNE SEBASTIAN WILCZYŃSKI</v>
          </cell>
          <cell r="C1861" t="str">
            <v>GR SEBASTIAN WILCZYŃSKI</v>
          </cell>
          <cell r="D1861" t="str">
            <v>GRUCELE</v>
          </cell>
          <cell r="F1861">
            <v>2</v>
          </cell>
          <cell r="G1861" t="str">
            <v>TROSZYN</v>
          </cell>
          <cell r="H1861">
            <v>7405</v>
          </cell>
          <cell r="I1861">
            <v>4</v>
          </cell>
          <cell r="J1861" t="str">
            <v>07-405</v>
          </cell>
          <cell r="L1861" t="str">
            <v>sebastianwilczynski345@gmail.com</v>
          </cell>
          <cell r="M1861" t="str">
            <v>758-233-93-25</v>
          </cell>
        </row>
        <row r="1862">
          <cell r="A1862" t="str">
            <v>01-60111</v>
          </cell>
          <cell r="B1862" t="str">
            <v>GOSPODARSTWO ROLNE CZĘŚCIK KRZYSZTOF</v>
          </cell>
          <cell r="C1862" t="str">
            <v>GR CZĘŚCIK KRZYSZTOF</v>
          </cell>
          <cell r="D1862" t="str">
            <v>SYPNIEWO</v>
          </cell>
          <cell r="E1862" t="str">
            <v>WINCENTEGO WITOSA</v>
          </cell>
          <cell r="F1862">
            <v>4</v>
          </cell>
          <cell r="G1862" t="str">
            <v>SYPNIEWO</v>
          </cell>
          <cell r="H1862">
            <v>6216</v>
          </cell>
          <cell r="I1862">
            <v>4</v>
          </cell>
          <cell r="J1862" t="str">
            <v>06-216</v>
          </cell>
          <cell r="L1862" t="str">
            <v>KRAWCZYKANNA7@INTERIA.PL</v>
          </cell>
          <cell r="M1862" t="str">
            <v>757-142-68-36</v>
          </cell>
        </row>
        <row r="1863">
          <cell r="A1863" t="str">
            <v>01-60121</v>
          </cell>
          <cell r="B1863" t="str">
            <v>CISKOWSKI MICHAŁ PAWEŁ</v>
          </cell>
          <cell r="C1863" t="str">
            <v>CISKOWSKI MICHAŁ PAWEŁ</v>
          </cell>
          <cell r="D1863" t="str">
            <v>CISK</v>
          </cell>
          <cell r="F1863">
            <v>6</v>
          </cell>
          <cell r="G1863" t="str">
            <v>GOWOROWO</v>
          </cell>
          <cell r="H1863">
            <v>7440</v>
          </cell>
          <cell r="I1863">
            <v>4</v>
          </cell>
          <cell r="J1863" t="str">
            <v>07-440</v>
          </cell>
          <cell r="L1863" t="str">
            <v>emilia.ciskowska@gmail.com</v>
          </cell>
          <cell r="M1863" t="str">
            <v>758-184-34-64</v>
          </cell>
        </row>
        <row r="1864">
          <cell r="A1864" t="str">
            <v>01-60141</v>
          </cell>
          <cell r="B1864" t="str">
            <v>GOSPODARSTWO ROLNE HENRYK KOSEK</v>
          </cell>
          <cell r="C1864" t="str">
            <v>GR HENRYK KOSEK</v>
          </cell>
          <cell r="D1864" t="str">
            <v>KRZYWKI PIASKI</v>
          </cell>
          <cell r="F1864">
            <v>6</v>
          </cell>
          <cell r="G1864" t="str">
            <v>SZREŃSK</v>
          </cell>
          <cell r="H1864">
            <v>6550</v>
          </cell>
          <cell r="I1864">
            <v>4</v>
          </cell>
          <cell r="J1864" t="str">
            <v>06-550</v>
          </cell>
          <cell r="K1864">
            <v>501216719</v>
          </cell>
          <cell r="L1864" t="str">
            <v>DAWIDKOSEK94@GMAIL.COM</v>
          </cell>
          <cell r="M1864" t="str">
            <v>569-162-34-49</v>
          </cell>
        </row>
        <row r="1865">
          <cell r="A1865" t="str">
            <v>01-60161</v>
          </cell>
          <cell r="B1865" t="str">
            <v>GOSPODARSTWO ROLNE GUMOWSKI CEZARY</v>
          </cell>
          <cell r="C1865" t="str">
            <v>GR GUMOWSKI CEZARY</v>
          </cell>
          <cell r="D1865" t="str">
            <v>SUSK STARY</v>
          </cell>
          <cell r="F1865">
            <v>22</v>
          </cell>
          <cell r="G1865" t="str">
            <v>RZEKUŃ</v>
          </cell>
          <cell r="H1865">
            <v>7411</v>
          </cell>
          <cell r="I1865">
            <v>4</v>
          </cell>
          <cell r="J1865" t="str">
            <v>07-411</v>
          </cell>
          <cell r="L1865" t="str">
            <v>CZAREKTO@POCZTA.ONET.PL</v>
          </cell>
          <cell r="M1865" t="str">
            <v>758-218-49-34</v>
          </cell>
        </row>
        <row r="1866">
          <cell r="A1866" t="str">
            <v>01-60171</v>
          </cell>
          <cell r="B1866" t="str">
            <v>GOSPODARSTWO ROLNE OLESZCZAK PAWEŁ</v>
          </cell>
          <cell r="C1866" t="str">
            <v>GR OLESZCZAK PAWEŁ</v>
          </cell>
          <cell r="D1866" t="str">
            <v>RŻANIEC</v>
          </cell>
          <cell r="F1866">
            <v>40</v>
          </cell>
          <cell r="G1866" t="str">
            <v>OLSZEWO-BORKI</v>
          </cell>
          <cell r="H1866">
            <v>7416</v>
          </cell>
          <cell r="I1866">
            <v>4</v>
          </cell>
          <cell r="J1866" t="str">
            <v>07-416</v>
          </cell>
          <cell r="L1866" t="str">
            <v>KLAKI1988@O2.PL</v>
          </cell>
          <cell r="M1866" t="str">
            <v>758-217-95-02</v>
          </cell>
        </row>
        <row r="1867">
          <cell r="A1867" t="str">
            <v>01-60201</v>
          </cell>
          <cell r="B1867" t="str">
            <v>GOSPODARSTWO ROLNE CZARTORYSKI MARCIN</v>
          </cell>
          <cell r="C1867" t="str">
            <v>GR CZARTORYSKI MARCIN</v>
          </cell>
          <cell r="D1867" t="str">
            <v>DZBENIN</v>
          </cell>
          <cell r="F1867">
            <v>1</v>
          </cell>
          <cell r="G1867" t="str">
            <v>TROSZYN</v>
          </cell>
          <cell r="H1867">
            <v>7405</v>
          </cell>
          <cell r="I1867">
            <v>4</v>
          </cell>
          <cell r="J1867" t="str">
            <v>07-405</v>
          </cell>
          <cell r="L1867" t="str">
            <v>KASIA.CZARTORYSKA@WP.PL</v>
          </cell>
          <cell r="M1867" t="str">
            <v>758-204-06-26</v>
          </cell>
        </row>
        <row r="1868">
          <cell r="A1868" t="str">
            <v>01-60211</v>
          </cell>
          <cell r="B1868" t="str">
            <v>GOSPODARSTWO ROLNE STRYJEWSKI JAROSŁAW JERZY</v>
          </cell>
          <cell r="C1868" t="str">
            <v>GR STRYJEWSKI JAROSŁAW JERZY</v>
          </cell>
          <cell r="D1868" t="str">
            <v>HUMIĘCINO- KOSKI</v>
          </cell>
          <cell r="F1868">
            <v>2</v>
          </cell>
          <cell r="G1868" t="str">
            <v>GRUDUSK</v>
          </cell>
          <cell r="H1868">
            <v>6460</v>
          </cell>
          <cell r="I1868">
            <v>4</v>
          </cell>
          <cell r="J1868" t="str">
            <v>06-460</v>
          </cell>
          <cell r="L1868" t="str">
            <v>AGNIESZKASTR@WP.PL</v>
          </cell>
          <cell r="M1868" t="str">
            <v>566-174-44-09</v>
          </cell>
        </row>
        <row r="1869">
          <cell r="A1869" t="str">
            <v>01-60221</v>
          </cell>
          <cell r="B1869" t="str">
            <v>BOGUCKI BŁAŻEJ</v>
          </cell>
          <cell r="C1869" t="str">
            <v>BOGUCKI BŁAŻEJ</v>
          </cell>
          <cell r="D1869" t="str">
            <v>UNISZKI GUMOWSKIE</v>
          </cell>
          <cell r="F1869">
            <v>43</v>
          </cell>
          <cell r="G1869" t="str">
            <v>WIECZFNIA KOŚCIELNA</v>
          </cell>
          <cell r="H1869">
            <v>6513</v>
          </cell>
          <cell r="I1869">
            <v>4</v>
          </cell>
          <cell r="J1869" t="str">
            <v>06-513</v>
          </cell>
          <cell r="L1869" t="str">
            <v>ewunia21_21@o2.pl</v>
          </cell>
          <cell r="M1869" t="str">
            <v>569-173-80-81</v>
          </cell>
        </row>
        <row r="1870">
          <cell r="A1870" t="str">
            <v>01-60231</v>
          </cell>
          <cell r="B1870" t="str">
            <v>PRZETAKIEWICZ WOJCIECH PIOTR</v>
          </cell>
          <cell r="C1870" t="str">
            <v>PRZETAKIEWICZ WOJCIECH PIOTR</v>
          </cell>
          <cell r="D1870" t="str">
            <v>ZDROJKI</v>
          </cell>
          <cell r="F1870">
            <v>35</v>
          </cell>
          <cell r="G1870" t="str">
            <v>SYBERIA</v>
          </cell>
          <cell r="H1870">
            <v>9303</v>
          </cell>
          <cell r="I1870">
            <v>4</v>
          </cell>
          <cell r="J1870" t="str">
            <v>09-303</v>
          </cell>
          <cell r="L1870" t="str">
            <v>syberia.kasiap@interia.pl</v>
          </cell>
          <cell r="M1870" t="str">
            <v>511-015-78-05</v>
          </cell>
        </row>
        <row r="1871">
          <cell r="A1871" t="str">
            <v>01-60251</v>
          </cell>
          <cell r="B1871" t="str">
            <v>GOSPODARSTWO ROLNE HRYCIUK MARCIN</v>
          </cell>
          <cell r="C1871" t="str">
            <v>GR HRYCIUK MARCIN</v>
          </cell>
          <cell r="D1871" t="str">
            <v>NIEZNANKI</v>
          </cell>
          <cell r="F1871">
            <v>1</v>
          </cell>
          <cell r="G1871" t="str">
            <v>HUSZLEW</v>
          </cell>
          <cell r="H1871">
            <v>8206</v>
          </cell>
          <cell r="I1871">
            <v>4</v>
          </cell>
          <cell r="J1871" t="str">
            <v>08-206</v>
          </cell>
          <cell r="L1871" t="str">
            <v>marcin.hryciuk1989@interia.pl</v>
          </cell>
          <cell r="M1871" t="str">
            <v>496-022-66-85</v>
          </cell>
        </row>
        <row r="1872">
          <cell r="A1872" t="str">
            <v>01-60261</v>
          </cell>
          <cell r="B1872" t="str">
            <v>GOSPODARSTWO ROLNE TADEUSZ RZĄŻEWSKI</v>
          </cell>
          <cell r="C1872" t="str">
            <v>GR TADEUSZ RZĄŻEWSKI</v>
          </cell>
          <cell r="D1872" t="str">
            <v>RADZIKÓW WIELKI</v>
          </cell>
          <cell r="E1872" t="str">
            <v>PLEBAŃSKA</v>
          </cell>
          <cell r="F1872">
            <v>14</v>
          </cell>
          <cell r="G1872" t="str">
            <v>MORDY</v>
          </cell>
          <cell r="H1872">
            <v>8140</v>
          </cell>
          <cell r="I1872">
            <v>4</v>
          </cell>
          <cell r="J1872" t="str">
            <v>08-140</v>
          </cell>
          <cell r="L1872" t="str">
            <v>tr4127@o2.pl</v>
          </cell>
          <cell r="M1872" t="str">
            <v>821-123-83-98</v>
          </cell>
        </row>
        <row r="1873">
          <cell r="A1873" t="str">
            <v>01-60271</v>
          </cell>
          <cell r="B1873" t="str">
            <v>GOSPODARSTWO ROLNE LINIEWICZ MATEUSZ</v>
          </cell>
          <cell r="C1873" t="str">
            <v>GR LINIEWICZ MATEUSZ</v>
          </cell>
          <cell r="D1873" t="str">
            <v>STARA KORNICA</v>
          </cell>
          <cell r="F1873">
            <v>131</v>
          </cell>
          <cell r="G1873" t="str">
            <v>STARA KORNICA</v>
          </cell>
          <cell r="H1873">
            <v>8205</v>
          </cell>
          <cell r="I1873">
            <v>4</v>
          </cell>
          <cell r="J1873" t="str">
            <v>08-205</v>
          </cell>
          <cell r="L1873" t="str">
            <v>MATELI@VP.PL</v>
          </cell>
          <cell r="M1873" t="str">
            <v>496-021-25-65</v>
          </cell>
        </row>
        <row r="1874">
          <cell r="A1874" t="str">
            <v>01-60281</v>
          </cell>
          <cell r="B1874" t="str">
            <v>GOSPODARSTWO ROLNE DACEWICZ SYLWESTER</v>
          </cell>
          <cell r="C1874" t="str">
            <v>GR DACEWICZ SYLWESTER</v>
          </cell>
          <cell r="D1874" t="str">
            <v>STARA KORNICA</v>
          </cell>
          <cell r="F1874">
            <v>1</v>
          </cell>
          <cell r="G1874" t="str">
            <v>STARA KORNICA</v>
          </cell>
          <cell r="H1874">
            <v>8205</v>
          </cell>
          <cell r="I1874">
            <v>4</v>
          </cell>
          <cell r="J1874" t="str">
            <v>08-205</v>
          </cell>
          <cell r="L1874" t="str">
            <v>J.DACEWICZ@WP.PL</v>
          </cell>
          <cell r="M1874" t="str">
            <v>496-024-18-45</v>
          </cell>
        </row>
        <row r="1875">
          <cell r="A1875" t="str">
            <v>01-60321</v>
          </cell>
          <cell r="B1875" t="str">
            <v>BRZEZIŃSKI KRZYSZTOF</v>
          </cell>
          <cell r="C1875" t="str">
            <v>BRZEZIŃSKI KRZYSZTOF</v>
          </cell>
          <cell r="D1875" t="str">
            <v>CIEMNIEWO</v>
          </cell>
          <cell r="F1875">
            <v>28</v>
          </cell>
          <cell r="G1875" t="str">
            <v>SOŃSK</v>
          </cell>
          <cell r="H1875">
            <v>6430</v>
          </cell>
          <cell r="I1875">
            <v>4</v>
          </cell>
          <cell r="J1875" t="str">
            <v>06-430</v>
          </cell>
          <cell r="L1875" t="str">
            <v>prezes211@onet.pl</v>
          </cell>
          <cell r="M1875">
            <v>5661627750</v>
          </cell>
        </row>
        <row r="1876">
          <cell r="A1876" t="str">
            <v>01-60331</v>
          </cell>
          <cell r="B1876" t="str">
            <v>KRUSZEWSKI PIOTR</v>
          </cell>
          <cell r="C1876" t="str">
            <v>KRUSZEWSKI PIOTR</v>
          </cell>
          <cell r="D1876" t="str">
            <v>MIĄCZYN MAŁY</v>
          </cell>
          <cell r="F1876">
            <v>17</v>
          </cell>
          <cell r="G1876" t="str">
            <v>SZREŃSK</v>
          </cell>
          <cell r="H1876">
            <v>6550</v>
          </cell>
          <cell r="I1876">
            <v>4</v>
          </cell>
          <cell r="J1876" t="str">
            <v>06-550</v>
          </cell>
          <cell r="L1876" t="str">
            <v>stemplinski@gmail.com</v>
          </cell>
          <cell r="M1876" t="str">
            <v>569-162-40-06</v>
          </cell>
        </row>
        <row r="1877">
          <cell r="A1877" t="str">
            <v>01-60341</v>
          </cell>
          <cell r="B1877" t="str">
            <v>GOSPODARSTWO ROLNE LESIŃSKI WIESŁAW</v>
          </cell>
          <cell r="C1877" t="str">
            <v>GR LESIŃSKI WIESŁAW</v>
          </cell>
          <cell r="D1877" t="str">
            <v>ORZOŁEK</v>
          </cell>
          <cell r="F1877">
            <v>11</v>
          </cell>
          <cell r="G1877" t="str">
            <v>BARANOWO</v>
          </cell>
          <cell r="H1877">
            <v>6320</v>
          </cell>
          <cell r="I1877">
            <v>4</v>
          </cell>
          <cell r="J1877" t="str">
            <v>06-320</v>
          </cell>
          <cell r="L1877" t="str">
            <v>MARCINLESINSKI1@WP.PL</v>
          </cell>
          <cell r="M1877" t="str">
            <v>761-11-21-707</v>
          </cell>
        </row>
        <row r="1878">
          <cell r="A1878" t="str">
            <v>01-60351</v>
          </cell>
          <cell r="B1878" t="str">
            <v>BORZUCHOWSKI LESZEK</v>
          </cell>
          <cell r="C1878" t="str">
            <v>BORZUCHOWSKI LESZEK</v>
          </cell>
          <cell r="D1878" t="str">
            <v>KOŁAKI WIELKIE</v>
          </cell>
          <cell r="F1878">
            <v>29</v>
          </cell>
          <cell r="G1878" t="str">
            <v>GRUDUSK</v>
          </cell>
          <cell r="H1878">
            <v>6460</v>
          </cell>
          <cell r="I1878">
            <v>4</v>
          </cell>
          <cell r="J1878" t="str">
            <v>06-460</v>
          </cell>
          <cell r="L1878" t="str">
            <v>ANNABORZUCHOWSKA221@WP.PL</v>
          </cell>
          <cell r="M1878" t="str">
            <v>566-166-17-29</v>
          </cell>
        </row>
        <row r="1879">
          <cell r="A1879" t="str">
            <v>01-60361</v>
          </cell>
          <cell r="B1879" t="str">
            <v>NAWROCKI BOGUMIŁ</v>
          </cell>
          <cell r="C1879" t="str">
            <v>NAWROCKI BOGUMIŁ</v>
          </cell>
          <cell r="D1879" t="str">
            <v>NIEBORZYN</v>
          </cell>
          <cell r="F1879">
            <v>15</v>
          </cell>
          <cell r="G1879" t="str">
            <v>GRUDUSK</v>
          </cell>
          <cell r="H1879">
            <v>6460</v>
          </cell>
          <cell r="I1879">
            <v>4</v>
          </cell>
          <cell r="J1879" t="str">
            <v>06-460</v>
          </cell>
          <cell r="L1879" t="str">
            <v>NAWROCKAKM@WP.PL</v>
          </cell>
          <cell r="M1879" t="str">
            <v>566-193-95-21</v>
          </cell>
        </row>
        <row r="1880">
          <cell r="A1880" t="str">
            <v>01-60371</v>
          </cell>
          <cell r="B1880" t="str">
            <v>GOSPODARSTWO ROLNE KOŁODZIEJSKI ARTUR</v>
          </cell>
          <cell r="C1880" t="str">
            <v>GR KOŁODZIEJSKI ARTUR</v>
          </cell>
          <cell r="D1880" t="str">
            <v>STARA ZBLICHA</v>
          </cell>
          <cell r="F1880">
            <v>25</v>
          </cell>
          <cell r="G1880" t="str">
            <v>PŁONIAWY</v>
          </cell>
          <cell r="H1880">
            <v>6210</v>
          </cell>
          <cell r="I1880">
            <v>4</v>
          </cell>
          <cell r="J1880" t="str">
            <v>06-210</v>
          </cell>
          <cell r="K1880" t="str">
            <v>29/717 84 63</v>
          </cell>
          <cell r="L1880" t="str">
            <v>arturkol@interia.pl</v>
          </cell>
          <cell r="M1880" t="str">
            <v>757-130-69-48</v>
          </cell>
        </row>
        <row r="1881">
          <cell r="A1881" t="str">
            <v>01-60391</v>
          </cell>
          <cell r="B1881" t="str">
            <v>ZBRZEŹNIAK ZDZISŁAW</v>
          </cell>
          <cell r="C1881" t="str">
            <v>ZBRZEŹNIAK ZDZISŁAW</v>
          </cell>
          <cell r="D1881" t="str">
            <v>BRODOWE ŁĄKI</v>
          </cell>
          <cell r="F1881" t="str">
            <v>15 A</v>
          </cell>
          <cell r="G1881" t="str">
            <v>BARANOWO</v>
          </cell>
          <cell r="H1881">
            <v>6320</v>
          </cell>
          <cell r="I1881">
            <v>4</v>
          </cell>
          <cell r="J1881" t="str">
            <v>06-320</v>
          </cell>
          <cell r="M1881" t="str">
            <v>761-122-27-62</v>
          </cell>
        </row>
        <row r="1882">
          <cell r="A1882" t="str">
            <v>01-60411</v>
          </cell>
          <cell r="B1882" t="str">
            <v>GOSPODARSTWO ROLNE GRODECKI RAFAŁ</v>
          </cell>
          <cell r="C1882" t="str">
            <v>GR GRODECKI RAFAŁ</v>
          </cell>
          <cell r="D1882" t="str">
            <v>KRÓLE DUŻE</v>
          </cell>
          <cell r="F1882">
            <v>61</v>
          </cell>
          <cell r="G1882" t="str">
            <v>ANDRZEJEWO</v>
          </cell>
          <cell r="H1882">
            <v>7305</v>
          </cell>
          <cell r="I1882">
            <v>4</v>
          </cell>
          <cell r="J1882" t="str">
            <v>07-305</v>
          </cell>
          <cell r="L1882" t="str">
            <v>renatachoromanska@buziaczek.pl</v>
          </cell>
          <cell r="M1882" t="str">
            <v>759-164-76-87</v>
          </cell>
        </row>
        <row r="1883">
          <cell r="A1883" t="str">
            <v>01-60431</v>
          </cell>
          <cell r="B1883" t="str">
            <v>TOMKIEWICZ MATEUSZ</v>
          </cell>
          <cell r="C1883" t="str">
            <v>TOMKIEWICZ MATEUSZ</v>
          </cell>
          <cell r="D1883" t="str">
            <v>ŚWIDNO</v>
          </cell>
          <cell r="F1883">
            <v>18</v>
          </cell>
          <cell r="G1883" t="str">
            <v>WIERZBNO</v>
          </cell>
          <cell r="H1883">
            <v>7111</v>
          </cell>
          <cell r="I1883">
            <v>4</v>
          </cell>
          <cell r="J1883" t="str">
            <v>07-111</v>
          </cell>
          <cell r="L1883" t="str">
            <v>MATIAS18@AMORKI.PL</v>
          </cell>
          <cell r="M1883" t="str">
            <v>824-177-86-56</v>
          </cell>
        </row>
        <row r="1884">
          <cell r="A1884" t="str">
            <v>01-60441</v>
          </cell>
          <cell r="B1884" t="str">
            <v>SKUP ANDRZEJ</v>
          </cell>
          <cell r="C1884" t="str">
            <v>SKUP ANDRZEJ</v>
          </cell>
          <cell r="D1884" t="str">
            <v>KSIĘŻOPOLE JAŁMUŻNY</v>
          </cell>
          <cell r="F1884">
            <v>11</v>
          </cell>
          <cell r="G1884" t="str">
            <v>MOKOBODY</v>
          </cell>
          <cell r="H1884">
            <v>8124</v>
          </cell>
          <cell r="I1884">
            <v>4</v>
          </cell>
          <cell r="J1884" t="str">
            <v>08-124</v>
          </cell>
          <cell r="L1884" t="str">
            <v>dominik1008@poczta.onet.pl</v>
          </cell>
          <cell r="M1884" t="str">
            <v>821-169-12-12</v>
          </cell>
        </row>
        <row r="1885">
          <cell r="A1885" t="str">
            <v>01-60451</v>
          </cell>
          <cell r="B1885" t="str">
            <v>GOSPODARSTWO ROLNE ŻÓŁTOWSKI DAMIAN</v>
          </cell>
          <cell r="C1885" t="str">
            <v>GR ŻÓŁTOWSKI DAMIAN</v>
          </cell>
          <cell r="D1885" t="str">
            <v>OLSZEWKO</v>
          </cell>
          <cell r="F1885">
            <v>39</v>
          </cell>
          <cell r="G1885" t="str">
            <v>KUCZBORK-OSADA</v>
          </cell>
          <cell r="H1885">
            <v>9310</v>
          </cell>
          <cell r="I1885">
            <v>4</v>
          </cell>
          <cell r="J1885" t="str">
            <v>09-310</v>
          </cell>
          <cell r="L1885" t="str">
            <v>DAMIANZOLTOWSKI35@GMAIL.COM</v>
          </cell>
          <cell r="M1885" t="str">
            <v>511-026-38-26</v>
          </cell>
        </row>
        <row r="1886">
          <cell r="A1886" t="str">
            <v>01-60471</v>
          </cell>
          <cell r="B1886" t="str">
            <v>SKÓRZYŃSKI DARIUSZ</v>
          </cell>
          <cell r="C1886" t="str">
            <v>SKÓRZYŃSKI DARIUSZ</v>
          </cell>
          <cell r="D1886" t="str">
            <v>WIELGOŁĘKA</v>
          </cell>
          <cell r="F1886">
            <v>1</v>
          </cell>
          <cell r="G1886" t="str">
            <v>GOŁYMIN OŚRODEK</v>
          </cell>
          <cell r="H1886">
            <v>6420</v>
          </cell>
          <cell r="I1886">
            <v>4</v>
          </cell>
          <cell r="J1886" t="str">
            <v>06-420</v>
          </cell>
          <cell r="L1886" t="str">
            <v>PAWELIPOWSKI@O2.PL</v>
          </cell>
          <cell r="M1886" t="str">
            <v>566-173-24-06</v>
          </cell>
        </row>
        <row r="1887">
          <cell r="A1887" t="str">
            <v>01-60531</v>
          </cell>
          <cell r="B1887" t="str">
            <v>GIERS DANIEL</v>
          </cell>
          <cell r="C1887" t="str">
            <v>GIERS DANIEL</v>
          </cell>
          <cell r="D1887" t="str">
            <v>PIASECZNIA</v>
          </cell>
          <cell r="F1887">
            <v>6</v>
          </cell>
          <cell r="G1887" t="str">
            <v>KADZIDŁO</v>
          </cell>
          <cell r="H1887">
            <v>7420</v>
          </cell>
          <cell r="I1887">
            <v>4</v>
          </cell>
          <cell r="J1887" t="str">
            <v>07-420</v>
          </cell>
          <cell r="L1887" t="str">
            <v>sylwiagiers6@gmail.com</v>
          </cell>
          <cell r="M1887" t="str">
            <v>758-218-87-48</v>
          </cell>
        </row>
        <row r="1888">
          <cell r="A1888" t="str">
            <v>01-60541</v>
          </cell>
          <cell r="B1888" t="str">
            <v>GOSPODARSTWO ROLNE BILIŃSKI GRZEGORZ</v>
          </cell>
          <cell r="C1888" t="str">
            <v>GR BILIŃSKI GRZEGORZ</v>
          </cell>
          <cell r="D1888" t="str">
            <v>ZALESIE PACUSZKI</v>
          </cell>
          <cell r="F1888">
            <v>1</v>
          </cell>
          <cell r="G1888" t="str">
            <v>GZY</v>
          </cell>
          <cell r="H1888">
            <v>6126</v>
          </cell>
          <cell r="I1888">
            <v>4</v>
          </cell>
          <cell r="J1888" t="str">
            <v>06-126</v>
          </cell>
          <cell r="L1888" t="str">
            <v>SYLWIA22201@WP.PL</v>
          </cell>
          <cell r="M1888" t="str">
            <v>568-156-59-63</v>
          </cell>
        </row>
        <row r="1889">
          <cell r="A1889" t="str">
            <v>01-60551</v>
          </cell>
          <cell r="B1889" t="str">
            <v>SOBIERAJ KRZYSZTOF I ZOFIA</v>
          </cell>
          <cell r="C1889" t="str">
            <v>SOBIERAJ KRZYSZTOF I ZOFIA</v>
          </cell>
          <cell r="D1889" t="str">
            <v>RÓŻANÓW</v>
          </cell>
          <cell r="F1889">
            <v>32</v>
          </cell>
          <cell r="G1889" t="str">
            <v>GUZÓW</v>
          </cell>
          <cell r="H1889">
            <v>96317</v>
          </cell>
          <cell r="I1889">
            <v>5</v>
          </cell>
          <cell r="J1889" t="str">
            <v>96-317</v>
          </cell>
          <cell r="L1889" t="str">
            <v>SOBIERAJ.DAREK@OP.PL</v>
          </cell>
          <cell r="M1889" t="str">
            <v>838-108-95-95</v>
          </cell>
        </row>
        <row r="1890">
          <cell r="A1890" t="str">
            <v>01-60561</v>
          </cell>
          <cell r="B1890" t="str">
            <v>GOSPODARSTWO ROLNE WYDRA KRZYSZTOF</v>
          </cell>
          <cell r="C1890" t="str">
            <v>GR KRZYSZTOF WYDRA</v>
          </cell>
          <cell r="D1890" t="str">
            <v>DOBRA WOLA</v>
          </cell>
          <cell r="F1890">
            <v>16</v>
          </cell>
          <cell r="G1890" t="str">
            <v>LIPOWIEC KOŚCIELNY</v>
          </cell>
          <cell r="H1890">
            <v>6545</v>
          </cell>
          <cell r="I1890">
            <v>4</v>
          </cell>
          <cell r="J1890" t="str">
            <v>06-545</v>
          </cell>
          <cell r="L1890" t="str">
            <v>KRZYSIU191@VP.PL</v>
          </cell>
          <cell r="M1890" t="str">
            <v>569-186-28-69</v>
          </cell>
        </row>
        <row r="1891">
          <cell r="A1891" t="str">
            <v>01-60581</v>
          </cell>
          <cell r="B1891" t="str">
            <v>GOSPODARSTWO ROLNE JERZY GRACZYK</v>
          </cell>
          <cell r="C1891" t="str">
            <v>GR JERZY GRACZYK</v>
          </cell>
          <cell r="D1891" t="str">
            <v>STARE GRALEWO</v>
          </cell>
          <cell r="F1891">
            <v>59</v>
          </cell>
          <cell r="G1891" t="str">
            <v>STARE GRALEWO</v>
          </cell>
          <cell r="H1891">
            <v>9166</v>
          </cell>
          <cell r="I1891">
            <v>4</v>
          </cell>
          <cell r="J1891" t="str">
            <v>09-166</v>
          </cell>
          <cell r="L1891" t="str">
            <v>JERZY.GRACZYK@WP.PL</v>
          </cell>
          <cell r="M1891" t="str">
            <v>567-118-36-74</v>
          </cell>
        </row>
        <row r="1892">
          <cell r="A1892" t="str">
            <v>01-60591</v>
          </cell>
          <cell r="B1892" t="str">
            <v>CHACIŃSCY MAREK I BOŻENA</v>
          </cell>
          <cell r="C1892" t="str">
            <v>CHACIŃSCY MAREK I BOŻENA</v>
          </cell>
          <cell r="D1892" t="str">
            <v>KLIMONTY</v>
          </cell>
          <cell r="F1892">
            <v>26</v>
          </cell>
          <cell r="G1892" t="str">
            <v>MORDY</v>
          </cell>
          <cell r="H1892">
            <v>8140</v>
          </cell>
          <cell r="I1892">
            <v>4</v>
          </cell>
          <cell r="J1892" t="str">
            <v>08-140</v>
          </cell>
          <cell r="L1892" t="str">
            <v>bozenachacinska123@gmail.com</v>
          </cell>
          <cell r="M1892" t="str">
            <v>821-174-02-06</v>
          </cell>
        </row>
        <row r="1893">
          <cell r="A1893" t="str">
            <v>01-60601</v>
          </cell>
          <cell r="B1893" t="str">
            <v>GOSPODARSTWO ROLNE STANISŁAW TARKOWSKI</v>
          </cell>
          <cell r="C1893" t="str">
            <v>GR STANISŁAW TARKOWSKI</v>
          </cell>
          <cell r="D1893" t="str">
            <v>KLIMONTY</v>
          </cell>
          <cell r="F1893">
            <v>12</v>
          </cell>
          <cell r="G1893" t="str">
            <v>MORDY</v>
          </cell>
          <cell r="H1893">
            <v>8140</v>
          </cell>
          <cell r="I1893">
            <v>4</v>
          </cell>
          <cell r="J1893" t="str">
            <v>08-140</v>
          </cell>
          <cell r="L1893" t="str">
            <v>stanislawtarkowski1984@interia.pl</v>
          </cell>
          <cell r="M1893" t="str">
            <v>821-246-34-47</v>
          </cell>
        </row>
        <row r="1894">
          <cell r="A1894" t="str">
            <v>01-60611</v>
          </cell>
          <cell r="B1894" t="str">
            <v>AMBO SŁAWOMIR</v>
          </cell>
          <cell r="C1894" t="str">
            <v>AMBO SŁAWOMIR</v>
          </cell>
          <cell r="D1894" t="str">
            <v>BRODOWE ŁĄKI</v>
          </cell>
          <cell r="F1894">
            <v>1</v>
          </cell>
          <cell r="G1894" t="str">
            <v>BARANOWO</v>
          </cell>
          <cell r="H1894">
            <v>6320</v>
          </cell>
          <cell r="I1894">
            <v>4</v>
          </cell>
          <cell r="J1894" t="str">
            <v>06-320</v>
          </cell>
          <cell r="L1894" t="str">
            <v>GRZESIEK112VIP@GMAIL.COM</v>
          </cell>
          <cell r="M1894">
            <v>7611057381</v>
          </cell>
        </row>
        <row r="1895">
          <cell r="A1895" t="str">
            <v>01-60621</v>
          </cell>
          <cell r="B1895" t="str">
            <v>GOSPODARSTWO ROLNE MARIUSZ GÓRSKI</v>
          </cell>
          <cell r="C1895" t="str">
            <v>GR MARIUSZ GÓRSKI</v>
          </cell>
          <cell r="D1895" t="str">
            <v>SUCHCICE</v>
          </cell>
          <cell r="E1895" t="str">
            <v>ZADWORSKA</v>
          </cell>
          <cell r="F1895">
            <v>12</v>
          </cell>
          <cell r="G1895" t="str">
            <v>CZERWIN</v>
          </cell>
          <cell r="H1895">
            <v>7407</v>
          </cell>
          <cell r="I1895">
            <v>4</v>
          </cell>
          <cell r="J1895" t="str">
            <v>07-407</v>
          </cell>
          <cell r="M1895" t="str">
            <v>758-184-71-37</v>
          </cell>
        </row>
        <row r="1896">
          <cell r="A1896" t="str">
            <v>01-60631</v>
          </cell>
          <cell r="B1896" t="str">
            <v>GOSPODARSTWO ROLNE WOJCIECH DZWONKOWSKI</v>
          </cell>
          <cell r="C1896" t="str">
            <v>GR WOJCIECH DZWONKOWSKI</v>
          </cell>
          <cell r="D1896" t="str">
            <v>DZWONEK</v>
          </cell>
          <cell r="F1896">
            <v>3</v>
          </cell>
          <cell r="G1896" t="str">
            <v>CZERWIN</v>
          </cell>
          <cell r="H1896">
            <v>7407</v>
          </cell>
          <cell r="I1896">
            <v>4</v>
          </cell>
          <cell r="J1896" t="str">
            <v>07-407</v>
          </cell>
          <cell r="L1896" t="str">
            <v>diwdzwonkowscy@wp.pl</v>
          </cell>
          <cell r="M1896" t="str">
            <v>758-192-16-26</v>
          </cell>
        </row>
        <row r="1897">
          <cell r="A1897" t="str">
            <v>01-60641</v>
          </cell>
          <cell r="B1897" t="str">
            <v>MIODUSZEWSKI SŁAWOMIR</v>
          </cell>
          <cell r="C1897" t="str">
            <v>MIODUSZEWSKI SŁAWOMIR</v>
          </cell>
          <cell r="D1897" t="str">
            <v>DREWNOWO LIPSKIE</v>
          </cell>
          <cell r="F1897">
            <v>15</v>
          </cell>
          <cell r="G1897" t="str">
            <v>BOGUTY-PIANKI</v>
          </cell>
          <cell r="H1897">
            <v>7325</v>
          </cell>
          <cell r="I1897">
            <v>4</v>
          </cell>
          <cell r="J1897" t="str">
            <v>07-325</v>
          </cell>
          <cell r="L1897" t="str">
            <v>g.siluch@pfhb.pl</v>
          </cell>
          <cell r="M1897" t="str">
            <v>759-14-63-763</v>
          </cell>
        </row>
        <row r="1898">
          <cell r="A1898" t="str">
            <v>01-60651</v>
          </cell>
          <cell r="B1898" t="str">
            <v>MACHCIŃSKI TOMASZ</v>
          </cell>
          <cell r="C1898" t="str">
            <v>MACHCIŃSKI TOMASZ</v>
          </cell>
          <cell r="D1898" t="str">
            <v>STARE MŁODOCHOWO</v>
          </cell>
          <cell r="F1898">
            <v>5</v>
          </cell>
          <cell r="G1898" t="str">
            <v>GRALEWO</v>
          </cell>
          <cell r="H1898">
            <v>9166</v>
          </cell>
          <cell r="I1898">
            <v>4</v>
          </cell>
          <cell r="J1898" t="str">
            <v>09-166</v>
          </cell>
          <cell r="L1898" t="str">
            <v>TOMEKM28@VP.PL</v>
          </cell>
          <cell r="M1898" t="str">
            <v>567-153-10-00</v>
          </cell>
        </row>
        <row r="1899">
          <cell r="A1899" t="str">
            <v>01-60671</v>
          </cell>
          <cell r="B1899" t="str">
            <v>GOSPODARSTWO ROLNE KAROL GUZEK</v>
          </cell>
          <cell r="C1899" t="str">
            <v>GR KAROL GUZEK</v>
          </cell>
          <cell r="D1899" t="str">
            <v>TYMIENICA NOWA</v>
          </cell>
          <cell r="F1899" t="str">
            <v>63A</v>
          </cell>
          <cell r="G1899" t="str">
            <v>CHOTCZA</v>
          </cell>
          <cell r="H1899">
            <v>27312</v>
          </cell>
          <cell r="I1899">
            <v>5</v>
          </cell>
          <cell r="J1899" t="str">
            <v>27-312</v>
          </cell>
          <cell r="L1899" t="str">
            <v>KAROLGUZEK5915@gmail.com</v>
          </cell>
          <cell r="M1899">
            <v>5090022521</v>
          </cell>
        </row>
        <row r="1900">
          <cell r="A1900" t="str">
            <v>01-60681</v>
          </cell>
          <cell r="B1900" t="str">
            <v>GOSPODARSTWO ROLNE DYGAS DARIUSZ</v>
          </cell>
          <cell r="C1900" t="str">
            <v>GR DYGAS DARIUSZ</v>
          </cell>
          <cell r="D1900" t="str">
            <v>ŁAZISKA</v>
          </cell>
          <cell r="F1900">
            <v>25</v>
          </cell>
          <cell r="G1900" t="str">
            <v>CIEPIELÓW</v>
          </cell>
          <cell r="H1900">
            <v>27310</v>
          </cell>
          <cell r="I1900">
            <v>5</v>
          </cell>
          <cell r="J1900" t="str">
            <v>27-310</v>
          </cell>
          <cell r="L1900" t="str">
            <v>darekdygas77@wp.pl</v>
          </cell>
          <cell r="M1900" t="str">
            <v>811-153-85-34</v>
          </cell>
        </row>
        <row r="1901">
          <cell r="A1901" t="str">
            <v>01-60691</v>
          </cell>
          <cell r="B1901" t="str">
            <v>GOSPODARSTWO ROLNE PIECHOTA MIROSŁAW</v>
          </cell>
          <cell r="C1901" t="str">
            <v>GR PIECHOTA MIROSŁAW</v>
          </cell>
          <cell r="D1901" t="str">
            <v>WĘGRA</v>
          </cell>
          <cell r="F1901">
            <v>65</v>
          </cell>
          <cell r="G1901" t="str">
            <v>CZERNICE BOROWE</v>
          </cell>
          <cell r="H1901">
            <v>6415</v>
          </cell>
          <cell r="I1901">
            <v>4</v>
          </cell>
          <cell r="J1901" t="str">
            <v>06-415</v>
          </cell>
          <cell r="L1901" t="str">
            <v>MIROSLAW06091970@ONET.PL</v>
          </cell>
          <cell r="M1901" t="str">
            <v>761-138-11-18</v>
          </cell>
        </row>
        <row r="1902">
          <cell r="A1902" t="str">
            <v>01-60721</v>
          </cell>
          <cell r="B1902" t="str">
            <v>GOSPODARSTWO ROLNE JÓŹWIAK FABIAN</v>
          </cell>
          <cell r="C1902" t="str">
            <v>GR JÓŹWIAK FABIAN</v>
          </cell>
          <cell r="D1902" t="str">
            <v>DRĄŻDŻEWO</v>
          </cell>
          <cell r="F1902">
            <v>7</v>
          </cell>
          <cell r="G1902" t="str">
            <v>KRASNOSIELC</v>
          </cell>
          <cell r="H1902">
            <v>6214</v>
          </cell>
          <cell r="I1902">
            <v>4</v>
          </cell>
          <cell r="J1902" t="str">
            <v>06-214</v>
          </cell>
          <cell r="L1902" t="str">
            <v>drazdzewo7@wp.pl</v>
          </cell>
          <cell r="M1902" t="str">
            <v>757-102-97-27</v>
          </cell>
        </row>
        <row r="1903">
          <cell r="A1903" t="str">
            <v>01-60731</v>
          </cell>
          <cell r="B1903" t="str">
            <v>GOSPODARSTWO ROLNE GAWOREK JÓZEF JAROSŁAW</v>
          </cell>
          <cell r="C1903" t="str">
            <v>GR GAWOREK JÓZEF JAROSŁAW</v>
          </cell>
          <cell r="D1903" t="str">
            <v>ZDROJE</v>
          </cell>
          <cell r="F1903">
            <v>54</v>
          </cell>
          <cell r="G1903" t="str">
            <v>STUPSK</v>
          </cell>
          <cell r="H1903">
            <v>6561</v>
          </cell>
          <cell r="I1903">
            <v>4</v>
          </cell>
          <cell r="J1903" t="str">
            <v>06-561</v>
          </cell>
          <cell r="L1903" t="str">
            <v>GAWOREK15@INTERIA.PL</v>
          </cell>
          <cell r="M1903" t="str">
            <v>569-136-79-34</v>
          </cell>
        </row>
        <row r="1904">
          <cell r="A1904" t="str">
            <v>01-60741</v>
          </cell>
          <cell r="B1904" t="str">
            <v>GOSPODARSTWO ROLNE BORKOWSKI KRZYSZTOF</v>
          </cell>
          <cell r="C1904" t="str">
            <v>GR BORKOWSKI KRZYSZTOF</v>
          </cell>
          <cell r="D1904" t="str">
            <v>ŻARNOWO</v>
          </cell>
          <cell r="F1904">
            <v>6</v>
          </cell>
          <cell r="G1904" t="str">
            <v>GRUDUSK</v>
          </cell>
          <cell r="H1904">
            <v>6460</v>
          </cell>
          <cell r="I1904">
            <v>4</v>
          </cell>
          <cell r="J1904" t="str">
            <v>06-460</v>
          </cell>
          <cell r="L1904" t="str">
            <v>kborkowski89@interia.pl</v>
          </cell>
          <cell r="M1904" t="str">
            <v>566-19-65-524</v>
          </cell>
        </row>
        <row r="1905">
          <cell r="A1905" t="str">
            <v>01-60751</v>
          </cell>
          <cell r="B1905" t="str">
            <v>GOSPODARSTWO ROLNE DARIUSZ OSTRZYNIEWSKI</v>
          </cell>
          <cell r="C1905" t="str">
            <v>GR DARIUSZ OSTRZYNIEWSKI</v>
          </cell>
          <cell r="D1905" t="str">
            <v>OSTRZENIEWO</v>
          </cell>
          <cell r="F1905">
            <v>28</v>
          </cell>
          <cell r="G1905" t="str">
            <v>ŚWIERCZE</v>
          </cell>
          <cell r="H1905">
            <v>6150</v>
          </cell>
          <cell r="I1905">
            <v>4</v>
          </cell>
          <cell r="J1905" t="str">
            <v>06-150</v>
          </cell>
          <cell r="L1905" t="str">
            <v>dariusz-ostrzyniewski@wp.pl</v>
          </cell>
          <cell r="M1905" t="str">
            <v>568-143-46-23</v>
          </cell>
        </row>
        <row r="1906">
          <cell r="A1906" t="str">
            <v>01-60761</v>
          </cell>
          <cell r="B1906" t="str">
            <v>GOSPODARSTWO ROLNE RATYŃSKI MARCIN</v>
          </cell>
          <cell r="C1906" t="str">
            <v>GR RATYŃSKI MARCIN</v>
          </cell>
          <cell r="D1906" t="str">
            <v>ZALEŚ</v>
          </cell>
          <cell r="F1906">
            <v>12</v>
          </cell>
          <cell r="G1906" t="str">
            <v>STERDYŃ</v>
          </cell>
          <cell r="H1906">
            <v>8320</v>
          </cell>
          <cell r="I1906">
            <v>4</v>
          </cell>
          <cell r="J1906" t="str">
            <v>08-320</v>
          </cell>
          <cell r="L1906" t="str">
            <v>marcinratynski4@wp.pl</v>
          </cell>
          <cell r="M1906" t="str">
            <v>823-147-39-32</v>
          </cell>
        </row>
        <row r="1907">
          <cell r="A1907" t="str">
            <v>01-60771</v>
          </cell>
          <cell r="B1907" t="str">
            <v>GOSPODARSTWO ROLNE WOJTYSIAK KRZYSZTOF JERZY</v>
          </cell>
          <cell r="C1907" t="str">
            <v>GR WOJTYSIAK KRZYSZTOF JERZY</v>
          </cell>
          <cell r="D1907" t="str">
            <v>TEODORÓW</v>
          </cell>
          <cell r="F1907">
            <v>19</v>
          </cell>
          <cell r="G1907" t="str">
            <v>POLICZNA</v>
          </cell>
          <cell r="H1907">
            <v>26720</v>
          </cell>
          <cell r="I1907">
            <v>5</v>
          </cell>
          <cell r="J1907" t="str">
            <v>26-720</v>
          </cell>
          <cell r="L1907" t="str">
            <v>krzysztof.wojtysiak@wp.pl</v>
          </cell>
          <cell r="M1907" t="str">
            <v>811-145-45-53</v>
          </cell>
        </row>
        <row r="1908">
          <cell r="A1908" t="str">
            <v>01-60791</v>
          </cell>
          <cell r="B1908" t="str">
            <v>GOSPODARSTWO ROLNE RUDZIŃSKI MAREK</v>
          </cell>
          <cell r="C1908" t="str">
            <v>GR RUDZIŃSKI MAREK</v>
          </cell>
          <cell r="D1908" t="str">
            <v>WĘGRA</v>
          </cell>
          <cell r="F1908">
            <v>45</v>
          </cell>
          <cell r="G1908" t="str">
            <v>CZERNICE BOROWE</v>
          </cell>
          <cell r="H1908">
            <v>6415</v>
          </cell>
          <cell r="I1908">
            <v>4</v>
          </cell>
          <cell r="J1908" t="str">
            <v>06-415</v>
          </cell>
          <cell r="L1908" t="str">
            <v>m.rudzinski14@wp.pl</v>
          </cell>
          <cell r="M1908" t="str">
            <v>761-154-84-00</v>
          </cell>
        </row>
        <row r="1909">
          <cell r="A1909" t="str">
            <v>01-60801</v>
          </cell>
          <cell r="B1909" t="str">
            <v>GOSPODARSTWO ROLNE PREKIEL MIROSŁAW</v>
          </cell>
          <cell r="C1909" t="str">
            <v>GR PREKIEL MIROSŁAW</v>
          </cell>
          <cell r="D1909" t="str">
            <v>MCHÓWKO</v>
          </cell>
          <cell r="F1909">
            <v>22</v>
          </cell>
          <cell r="G1909" t="str">
            <v>PRZASNYSZ</v>
          </cell>
          <cell r="H1909">
            <v>6300</v>
          </cell>
          <cell r="I1909">
            <v>4</v>
          </cell>
          <cell r="J1909" t="str">
            <v>06-300</v>
          </cell>
          <cell r="L1909" t="str">
            <v>miroslaw.prekiel@gmail.com</v>
          </cell>
          <cell r="M1909" t="str">
            <v>761-101-56-84</v>
          </cell>
        </row>
        <row r="1910">
          <cell r="A1910" t="str">
            <v>01-60811</v>
          </cell>
          <cell r="B1910" t="str">
            <v>GOSPODARSTWO ROLNE DAMIAN JARZYNKA</v>
          </cell>
          <cell r="C1910" t="str">
            <v>GR DAMIAN JARZYNKA</v>
          </cell>
          <cell r="D1910" t="str">
            <v>MIĄCZYN DUŻY</v>
          </cell>
          <cell r="F1910">
            <v>7</v>
          </cell>
          <cell r="G1910" t="str">
            <v>SZREŃSK</v>
          </cell>
          <cell r="H1910">
            <v>6550</v>
          </cell>
          <cell r="I1910">
            <v>4</v>
          </cell>
          <cell r="J1910" t="str">
            <v>06-550</v>
          </cell>
          <cell r="L1910" t="str">
            <v>PAULA110487@WP.PL</v>
          </cell>
          <cell r="M1910" t="str">
            <v>569-175-10-06</v>
          </cell>
        </row>
        <row r="1911">
          <cell r="A1911" t="str">
            <v>01-60821</v>
          </cell>
          <cell r="B1911" t="str">
            <v>SZWEJKOWSKI KAZIMIERZ IRENEUSZ</v>
          </cell>
          <cell r="C1911" t="str">
            <v>SZWEJKOWSKI KAZIMIERZ I.</v>
          </cell>
          <cell r="D1911" t="str">
            <v>LEŚNIEWO</v>
          </cell>
          <cell r="F1911">
            <v>18</v>
          </cell>
          <cell r="G1911" t="str">
            <v>KARNIEWO</v>
          </cell>
          <cell r="H1911">
            <v>6425</v>
          </cell>
          <cell r="I1911">
            <v>4</v>
          </cell>
          <cell r="J1911" t="str">
            <v>06-425</v>
          </cell>
          <cell r="L1911" t="str">
            <v>michal.szwejkowski05@gmail.com</v>
          </cell>
          <cell r="M1911" t="str">
            <v>568-105-49-03</v>
          </cell>
        </row>
        <row r="1912">
          <cell r="A1912" t="str">
            <v>01-60841</v>
          </cell>
          <cell r="B1912" t="str">
            <v>GOSPODARSTWO ROLNE GRZEGORZ ZAMKOWSKI</v>
          </cell>
          <cell r="C1912" t="str">
            <v>GR GRZEGORZ ZAMKOWSKI</v>
          </cell>
          <cell r="D1912" t="str">
            <v>ZAKRZEW KOLONIA</v>
          </cell>
          <cell r="F1912">
            <v>87</v>
          </cell>
          <cell r="G1912" t="str">
            <v>ZAKRZEW</v>
          </cell>
          <cell r="H1912">
            <v>26652</v>
          </cell>
          <cell r="I1912">
            <v>5</v>
          </cell>
          <cell r="J1912" t="str">
            <v>26-652</v>
          </cell>
          <cell r="K1912">
            <v>486105315</v>
          </cell>
          <cell r="L1912" t="str">
            <v>kamilazamkowska@wp.pl</v>
          </cell>
          <cell r="M1912" t="str">
            <v>796-180-31-81</v>
          </cell>
        </row>
        <row r="1913">
          <cell r="A1913" t="str">
            <v>01-60861</v>
          </cell>
          <cell r="B1913" t="str">
            <v>GOSPODARSTWO ROLNE MORAWSKI DARIUSZ</v>
          </cell>
          <cell r="C1913" t="str">
            <v>GR MORAWSKI DARIUSZ</v>
          </cell>
          <cell r="D1913" t="str">
            <v>NIESKÓRZ</v>
          </cell>
          <cell r="F1913">
            <v>110</v>
          </cell>
          <cell r="G1913" t="str">
            <v>OSTRÓW MAZOWIECKA</v>
          </cell>
          <cell r="H1913">
            <v>7304</v>
          </cell>
          <cell r="I1913">
            <v>4</v>
          </cell>
          <cell r="J1913" t="str">
            <v>07-304</v>
          </cell>
          <cell r="L1913" t="str">
            <v>morawski_dariusz@o2.pl</v>
          </cell>
          <cell r="M1913" t="str">
            <v>759-116-87-45</v>
          </cell>
        </row>
        <row r="1914">
          <cell r="A1914" t="str">
            <v>01-60871</v>
          </cell>
          <cell r="B1914" t="str">
            <v>PRUSZKOWSKI TOMASZ</v>
          </cell>
          <cell r="C1914" t="str">
            <v>PRUSZKOWSKI TOMASZ</v>
          </cell>
          <cell r="D1914" t="str">
            <v>PRUSZKI</v>
          </cell>
          <cell r="F1914">
            <v>24</v>
          </cell>
          <cell r="G1914" t="str">
            <v>RÓŻAN</v>
          </cell>
          <cell r="H1914">
            <v>6230</v>
          </cell>
          <cell r="I1914">
            <v>4</v>
          </cell>
          <cell r="J1914" t="str">
            <v>06-230</v>
          </cell>
          <cell r="M1914" t="str">
            <v>757-142-68-13</v>
          </cell>
        </row>
        <row r="1915">
          <cell r="A1915" t="str">
            <v>01-60881</v>
          </cell>
          <cell r="B1915" t="str">
            <v>GOSPODARSTWO ROLNE FILIPOWICZ TADEUSZ</v>
          </cell>
          <cell r="C1915" t="str">
            <v>GR FILIPOWICZ TADEUSZ</v>
          </cell>
          <cell r="D1915" t="str">
            <v>WOLA KORYCKA DOLNA</v>
          </cell>
          <cell r="F1915">
            <v>96</v>
          </cell>
          <cell r="G1915" t="str">
            <v>TROJANÓW</v>
          </cell>
          <cell r="H1915">
            <v>8455</v>
          </cell>
          <cell r="I1915">
            <v>4</v>
          </cell>
          <cell r="J1915" t="str">
            <v>08-455</v>
          </cell>
          <cell r="L1915" t="str">
            <v>filip2793@wp.pl</v>
          </cell>
          <cell r="M1915" t="str">
            <v>826-175-01-70</v>
          </cell>
        </row>
        <row r="1916">
          <cell r="A1916" t="str">
            <v>01-60891</v>
          </cell>
          <cell r="B1916" t="str">
            <v>GOSPODARSTWO ROLNE NAWROCKA ANNA</v>
          </cell>
          <cell r="C1916" t="str">
            <v>GR NAWROCKA ANNA</v>
          </cell>
          <cell r="D1916" t="str">
            <v>KARGOSZYN</v>
          </cell>
          <cell r="E1916" t="str">
            <v>RZECZNA 38</v>
          </cell>
          <cell r="G1916" t="str">
            <v>CIECHANÓW</v>
          </cell>
          <cell r="H1916">
            <v>6400</v>
          </cell>
          <cell r="I1916">
            <v>4</v>
          </cell>
          <cell r="J1916" t="str">
            <v>06-400</v>
          </cell>
          <cell r="L1916" t="str">
            <v>anna.nawrocka16@gmail.com</v>
          </cell>
          <cell r="M1916" t="str">
            <v>566-167-43-18</v>
          </cell>
        </row>
        <row r="1917">
          <cell r="A1917" t="str">
            <v>01-60901</v>
          </cell>
          <cell r="B1917" t="str">
            <v>JAKUBIAK MIROSŁAW</v>
          </cell>
          <cell r="C1917" t="str">
            <v>JAKUBIAK MIROSŁAW</v>
          </cell>
          <cell r="D1917" t="str">
            <v>STRUSIN</v>
          </cell>
          <cell r="F1917">
            <v>8</v>
          </cell>
          <cell r="G1917" t="str">
            <v>SOŃSK</v>
          </cell>
          <cell r="H1917">
            <v>6430</v>
          </cell>
          <cell r="I1917">
            <v>4</v>
          </cell>
          <cell r="J1917" t="str">
            <v>06-430</v>
          </cell>
          <cell r="L1917" t="str">
            <v>ann_jakubiak@tlen.pl</v>
          </cell>
          <cell r="M1917" t="str">
            <v>566-160-74-40</v>
          </cell>
        </row>
        <row r="1918">
          <cell r="A1918" t="str">
            <v>01-60911</v>
          </cell>
          <cell r="B1918" t="str">
            <v>GOSPODARSTWO ROLNE MURAWSKI WOJCIECH</v>
          </cell>
          <cell r="C1918" t="str">
            <v>GR MURAWSKI WOJCIECH</v>
          </cell>
          <cell r="D1918" t="str">
            <v>MURAWSKIE NADBUŻNE</v>
          </cell>
          <cell r="F1918">
            <v>1</v>
          </cell>
          <cell r="G1918" t="str">
            <v>NUR</v>
          </cell>
          <cell r="H1918">
            <v>7322</v>
          </cell>
          <cell r="I1918">
            <v>4</v>
          </cell>
          <cell r="J1918" t="str">
            <v>07-322</v>
          </cell>
          <cell r="K1918">
            <v>608230417</v>
          </cell>
          <cell r="M1918" t="str">
            <v>759-150-53-49</v>
          </cell>
        </row>
        <row r="1919">
          <cell r="A1919" t="str">
            <v>01-60921</v>
          </cell>
          <cell r="B1919" t="str">
            <v>GOSPODARSTWO ROLNE ROBERTDZWONKOWSKI</v>
          </cell>
          <cell r="C1919" t="str">
            <v>GR ROBERT DZWONKOWSKI</v>
          </cell>
          <cell r="D1919" t="str">
            <v>SEROCZYN</v>
          </cell>
          <cell r="F1919">
            <v>5</v>
          </cell>
          <cell r="G1919" t="str">
            <v>CZERWIN</v>
          </cell>
          <cell r="H1919">
            <v>7407</v>
          </cell>
          <cell r="I1919">
            <v>4</v>
          </cell>
          <cell r="J1919" t="str">
            <v>07-407</v>
          </cell>
          <cell r="L1919" t="str">
            <v>urszuladzw@wp.pl</v>
          </cell>
          <cell r="M1919" t="str">
            <v>718-192-16-05</v>
          </cell>
        </row>
        <row r="1920">
          <cell r="A1920" t="str">
            <v>01-60931</v>
          </cell>
          <cell r="B1920" t="str">
            <v>GOSPODARSTWO ROLNE ZBIGNIEW SULIMA</v>
          </cell>
          <cell r="C1920" t="str">
            <v>GR ZBIGNIEW SULIMA</v>
          </cell>
          <cell r="D1920" t="str">
            <v>JARENTOWSKIE POLE</v>
          </cell>
          <cell r="F1920">
            <v>12</v>
          </cell>
          <cell r="G1920" t="str">
            <v>CHOTCZA</v>
          </cell>
          <cell r="H1920">
            <v>27312</v>
          </cell>
          <cell r="I1920">
            <v>5</v>
          </cell>
          <cell r="J1920" t="str">
            <v>27-312</v>
          </cell>
          <cell r="L1920" t="str">
            <v>sulimianka3@wp.pl</v>
          </cell>
          <cell r="M1920" t="str">
            <v>811-115-65-77</v>
          </cell>
        </row>
        <row r="1921">
          <cell r="A1921" t="str">
            <v>01-60951</v>
          </cell>
          <cell r="B1921" t="str">
            <v>GOSPODARSTWO ROLNE BIAŁOSKÓRSKI ANDRZEJ</v>
          </cell>
          <cell r="C1921" t="str">
            <v>GR BIAŁOSKÓRSKI ANDRZEJ</v>
          </cell>
          <cell r="D1921" t="str">
            <v>KOCIĘCIN - TWORKI</v>
          </cell>
          <cell r="F1921">
            <v>10</v>
          </cell>
          <cell r="G1921" t="str">
            <v>RACIĄŻ</v>
          </cell>
          <cell r="H1921">
            <v>9140</v>
          </cell>
          <cell r="I1921">
            <v>4</v>
          </cell>
          <cell r="J1921" t="str">
            <v>09-140</v>
          </cell>
          <cell r="L1921" t="str">
            <v>przemekbialoskorski@op.pl</v>
          </cell>
          <cell r="M1921" t="str">
            <v>567-107-47-03</v>
          </cell>
        </row>
        <row r="1922">
          <cell r="A1922" t="str">
            <v>01-60961</v>
          </cell>
          <cell r="B1922" t="str">
            <v>GOSPODARSTWO ROLNE ZBIGNIEW ZDUNIAK</v>
          </cell>
          <cell r="C1922" t="str">
            <v>GR ZBIGNIEW ZDUNIAK</v>
          </cell>
          <cell r="D1922" t="str">
            <v>PRZYTUŁY</v>
          </cell>
          <cell r="F1922">
            <v>31</v>
          </cell>
          <cell r="G1922" t="str">
            <v>KRASNOSIELC</v>
          </cell>
          <cell r="H1922">
            <v>6212</v>
          </cell>
          <cell r="I1922">
            <v>4</v>
          </cell>
          <cell r="J1922" t="str">
            <v>06-212</v>
          </cell>
          <cell r="L1922" t="str">
            <v>shilana@wp.pl</v>
          </cell>
          <cell r="M1922" t="str">
            <v>757-135-70-64</v>
          </cell>
        </row>
        <row r="1923">
          <cell r="A1923" t="str">
            <v>01-60971</v>
          </cell>
          <cell r="B1923" t="str">
            <v>ZAREMBA GRZEGORZ</v>
          </cell>
          <cell r="C1923" t="str">
            <v>ZAREMBA GRZEGORZ</v>
          </cell>
          <cell r="D1923" t="str">
            <v>GRODZICK OŁDAKI</v>
          </cell>
          <cell r="F1923">
            <v>7</v>
          </cell>
          <cell r="G1923" t="str">
            <v>ANDRZEJEWO</v>
          </cell>
          <cell r="H1923">
            <v>7305</v>
          </cell>
          <cell r="I1923">
            <v>4</v>
          </cell>
          <cell r="J1923" t="str">
            <v>07-305</v>
          </cell>
          <cell r="L1923" t="str">
            <v>grzegorzzaremba11@wp.pl</v>
          </cell>
          <cell r="M1923" t="str">
            <v>759-151-71-11</v>
          </cell>
        </row>
        <row r="1924">
          <cell r="A1924" t="str">
            <v>01-61001</v>
          </cell>
          <cell r="B1924" t="str">
            <v>DYMERSKI ZDZISŁAW</v>
          </cell>
          <cell r="C1924" t="str">
            <v>DYMERSKI ZDZISŁAW</v>
          </cell>
          <cell r="D1924" t="str">
            <v>LIPNIKI</v>
          </cell>
          <cell r="F1924">
            <v>156</v>
          </cell>
          <cell r="G1924" t="str">
            <v>LIPNIKI</v>
          </cell>
          <cell r="H1924">
            <v>7436</v>
          </cell>
          <cell r="I1924">
            <v>4</v>
          </cell>
          <cell r="J1924" t="str">
            <v>07-436</v>
          </cell>
          <cell r="K1924">
            <v>693369120</v>
          </cell>
          <cell r="L1924" t="str">
            <v>zdzislaw_dymek@wp.pl</v>
          </cell>
          <cell r="M1924" t="str">
            <v>758-154-95-46</v>
          </cell>
        </row>
        <row r="1925">
          <cell r="A1925" t="str">
            <v>01-61011</v>
          </cell>
          <cell r="B1925" t="str">
            <v>GOSPODARSTWO ROLNE WIESŁAW MARCHEWKA</v>
          </cell>
          <cell r="C1925" t="str">
            <v>GR WIESŁAW MARCHEWKA</v>
          </cell>
          <cell r="D1925" t="str">
            <v>LIPNIKI</v>
          </cell>
          <cell r="F1925">
            <v>141</v>
          </cell>
          <cell r="G1925" t="str">
            <v>LIPNIKI</v>
          </cell>
          <cell r="H1925">
            <v>7436</v>
          </cell>
          <cell r="I1925">
            <v>4</v>
          </cell>
          <cell r="J1925" t="str">
            <v>07-436</v>
          </cell>
          <cell r="K1925">
            <v>503089303</v>
          </cell>
          <cell r="L1925" t="str">
            <v>wiesiek141@vp.pl</v>
          </cell>
          <cell r="M1925" t="str">
            <v>758-191-73-46</v>
          </cell>
        </row>
        <row r="1926">
          <cell r="A1926" t="str">
            <v>01-61021</v>
          </cell>
          <cell r="B1926" t="str">
            <v>GOSPODARSTWO ROLNE ZŁOTKOWSKI JAROSŁAW</v>
          </cell>
          <cell r="C1926" t="str">
            <v>GR ZŁOTKOWSKI JAROSŁAW</v>
          </cell>
          <cell r="D1926" t="str">
            <v>MURAWSKIE NADBUŻNE</v>
          </cell>
          <cell r="F1926">
            <v>49</v>
          </cell>
          <cell r="G1926" t="str">
            <v>NUR</v>
          </cell>
          <cell r="H1926">
            <v>7322</v>
          </cell>
          <cell r="I1926">
            <v>4</v>
          </cell>
          <cell r="J1926" t="str">
            <v>07-322</v>
          </cell>
          <cell r="L1926" t="str">
            <v>izaz-a@o2.pl</v>
          </cell>
          <cell r="M1926" t="str">
            <v>759-150-50-42</v>
          </cell>
        </row>
        <row r="1927">
          <cell r="A1927" t="str">
            <v>01-61031</v>
          </cell>
          <cell r="B1927" t="str">
            <v>GOSPARSTWO ROLNE PANKOWSKI ŁUKASZ</v>
          </cell>
          <cell r="C1927" t="str">
            <v>GR PANKOWSKI ŁUKASZ</v>
          </cell>
          <cell r="D1927" t="str">
            <v>SZAPSK</v>
          </cell>
          <cell r="F1927">
            <v>7</v>
          </cell>
          <cell r="G1927" t="str">
            <v>GRALEWO</v>
          </cell>
          <cell r="H1927">
            <v>9166</v>
          </cell>
          <cell r="I1927">
            <v>4</v>
          </cell>
          <cell r="J1927" t="str">
            <v>09-166</v>
          </cell>
          <cell r="L1927" t="str">
            <v>lukaszpankowski83@wp.pl</v>
          </cell>
          <cell r="M1927" t="str">
            <v>567-175-24-74</v>
          </cell>
        </row>
        <row r="1928">
          <cell r="A1928" t="str">
            <v>01-61051</v>
          </cell>
          <cell r="B1928" t="str">
            <v>GOSPODARSTWO ROLNE OZDOWSKA JOLANTA DOROTA</v>
          </cell>
          <cell r="C1928" t="str">
            <v>GR OZDOWSKA JOLANTA</v>
          </cell>
          <cell r="D1928" t="str">
            <v>ZBYSZYNO</v>
          </cell>
          <cell r="F1928">
            <v>40</v>
          </cell>
          <cell r="G1928" t="str">
            <v>BABOSZEWO</v>
          </cell>
          <cell r="H1928">
            <v>9130</v>
          </cell>
          <cell r="I1928">
            <v>4</v>
          </cell>
          <cell r="J1928" t="str">
            <v>09-130</v>
          </cell>
          <cell r="L1928" t="str">
            <v>jola46@buziaczek.pl</v>
          </cell>
          <cell r="M1928" t="str">
            <v>567-186-98-68</v>
          </cell>
        </row>
        <row r="1929">
          <cell r="A1929" t="str">
            <v>01-61061</v>
          </cell>
          <cell r="B1929" t="str">
            <v>GOSPODARSTWO ROLNE ŻBIKOWSCY KATARZYNA I ADAM</v>
          </cell>
          <cell r="C1929" t="str">
            <v>GR ŻBIKOWSCY KATARZYNA I ADAM</v>
          </cell>
          <cell r="D1929" t="str">
            <v>SYPNIEWO</v>
          </cell>
          <cell r="E1929" t="str">
            <v>WINCENTEGO WITOSA</v>
          </cell>
          <cell r="F1929">
            <v>1</v>
          </cell>
          <cell r="G1929" t="str">
            <v>SYPNIEWO</v>
          </cell>
          <cell r="H1929">
            <v>6216</v>
          </cell>
          <cell r="I1929">
            <v>4</v>
          </cell>
          <cell r="J1929" t="str">
            <v>06-216</v>
          </cell>
          <cell r="L1929" t="str">
            <v>adam.zbikowski@interia.pl</v>
          </cell>
          <cell r="M1929" t="str">
            <v>757-105-03-19</v>
          </cell>
        </row>
        <row r="1930">
          <cell r="A1930" t="str">
            <v>01-61071</v>
          </cell>
          <cell r="B1930" t="str">
            <v>KOWALSKI KRZYSZTOF</v>
          </cell>
          <cell r="C1930" t="str">
            <v>KOWALSKI KRZYSZTOF</v>
          </cell>
          <cell r="D1930" t="str">
            <v>PŁOCICZNO</v>
          </cell>
          <cell r="F1930">
            <v>38</v>
          </cell>
          <cell r="G1930" t="str">
            <v>SYBERIA</v>
          </cell>
          <cell r="H1930">
            <v>9303</v>
          </cell>
          <cell r="I1930">
            <v>4</v>
          </cell>
          <cell r="J1930" t="str">
            <v>09-303</v>
          </cell>
          <cell r="L1930" t="str">
            <v>alewie79@poczta.onet.pl</v>
          </cell>
          <cell r="M1930" t="str">
            <v>511-01-02-170</v>
          </cell>
        </row>
        <row r="1931">
          <cell r="A1931" t="str">
            <v>01-61091</v>
          </cell>
          <cell r="B1931" t="str">
            <v>GOSPODARSTWO ROLNE BANASZEK PAWEŁ</v>
          </cell>
          <cell r="C1931" t="str">
            <v>GR BANASZEK PAWEŁ</v>
          </cell>
          <cell r="D1931" t="str">
            <v>ZAWADY</v>
          </cell>
          <cell r="F1931">
            <v>25</v>
          </cell>
          <cell r="G1931" t="str">
            <v>RADZYMIN</v>
          </cell>
          <cell r="H1931">
            <v>5250</v>
          </cell>
          <cell r="I1931">
            <v>4</v>
          </cell>
          <cell r="J1931" t="str">
            <v>05-250</v>
          </cell>
          <cell r="L1931" t="str">
            <v>pbanaszek@op.pl</v>
          </cell>
          <cell r="M1931" t="str">
            <v>125-108-80-79</v>
          </cell>
        </row>
        <row r="1932">
          <cell r="A1932" t="str">
            <v>01-61111</v>
          </cell>
          <cell r="B1932" t="str">
            <v>GOSPODARSTWO ROLNE MARIUSZ CIARKA</v>
          </cell>
          <cell r="C1932" t="str">
            <v>GR MARIUSZ CIARKA</v>
          </cell>
          <cell r="D1932" t="str">
            <v>NIŹDZIN</v>
          </cell>
          <cell r="F1932">
            <v>56</v>
          </cell>
          <cell r="G1932" t="str">
            <v>MAŁA WIEŚ</v>
          </cell>
          <cell r="H1932">
            <v>9460</v>
          </cell>
          <cell r="I1932">
            <v>4</v>
          </cell>
          <cell r="J1932" t="str">
            <v>09-460</v>
          </cell>
          <cell r="M1932" t="str">
            <v>774-301-02-58</v>
          </cell>
        </row>
        <row r="1933">
          <cell r="A1933" t="str">
            <v>01-61121</v>
          </cell>
          <cell r="B1933" t="str">
            <v>GOSPODARSTWO ROLNE BARTŁOMIEJ ZAORSKI</v>
          </cell>
          <cell r="C1933" t="str">
            <v>GR BARTŁOMIEJ ZAORSKI</v>
          </cell>
          <cell r="D1933" t="str">
            <v>TROSZYN</v>
          </cell>
          <cell r="E1933" t="str">
            <v>POLNA</v>
          </cell>
          <cell r="F1933">
            <v>9</v>
          </cell>
          <cell r="G1933" t="str">
            <v>TROSZYN</v>
          </cell>
          <cell r="H1933">
            <v>7405</v>
          </cell>
          <cell r="I1933">
            <v>4</v>
          </cell>
          <cell r="J1933" t="str">
            <v>07-405</v>
          </cell>
          <cell r="M1933" t="str">
            <v>758-218-63-76</v>
          </cell>
        </row>
        <row r="1934">
          <cell r="A1934" t="str">
            <v>01-61131</v>
          </cell>
          <cell r="B1934" t="str">
            <v>GOSPODARSTWO ROLNE PAWŁOSKI KAZIMIERZ</v>
          </cell>
          <cell r="C1934" t="str">
            <v>GR PAWŁOSKI KAZIMIERZ</v>
          </cell>
          <cell r="D1934" t="str">
            <v>DROGISZKA</v>
          </cell>
          <cell r="F1934">
            <v>8</v>
          </cell>
          <cell r="G1934" t="str">
            <v>STRZEGOWO</v>
          </cell>
          <cell r="H1934">
            <v>6445</v>
          </cell>
          <cell r="I1934">
            <v>4</v>
          </cell>
          <cell r="J1934" t="str">
            <v>06-445</v>
          </cell>
          <cell r="L1934" t="str">
            <v>piotrp_20@wp.pl</v>
          </cell>
          <cell r="M1934" t="str">
            <v>569-164-75-04</v>
          </cell>
        </row>
        <row r="1935">
          <cell r="A1935" t="str">
            <v>01-61151</v>
          </cell>
          <cell r="B1935" t="str">
            <v>TADEUSZ PODOLAK</v>
          </cell>
          <cell r="C1935" t="str">
            <v>TADEUSZ PODOLAK</v>
          </cell>
          <cell r="D1935" t="str">
            <v>SIELUŃ</v>
          </cell>
          <cell r="F1935">
            <v>3</v>
          </cell>
          <cell r="G1935" t="str">
            <v>MŁYNARZE</v>
          </cell>
          <cell r="H1935">
            <v>6231</v>
          </cell>
          <cell r="I1935">
            <v>4</v>
          </cell>
          <cell r="J1935" t="str">
            <v>06-231</v>
          </cell>
          <cell r="K1935">
            <v>516144588</v>
          </cell>
          <cell r="L1935" t="str">
            <v>anetulka28@wp.pl</v>
          </cell>
          <cell r="M1935" t="str">
            <v>757-124-16-28</v>
          </cell>
        </row>
        <row r="1936">
          <cell r="A1936" t="str">
            <v>01-61161</v>
          </cell>
          <cell r="B1936" t="str">
            <v>GOSPODARSTWO ROLNE GROMADZKI DARIUSZ</v>
          </cell>
          <cell r="C1936" t="str">
            <v>GR GROMADZKI DARIUSZ</v>
          </cell>
          <cell r="D1936" t="str">
            <v>CYK</v>
          </cell>
          <cell r="F1936">
            <v>31</v>
          </cell>
          <cell r="G1936" t="str">
            <v>CZARNIA</v>
          </cell>
          <cell r="H1936">
            <v>7431</v>
          </cell>
          <cell r="I1936">
            <v>4</v>
          </cell>
          <cell r="J1936" t="str">
            <v>07-431</v>
          </cell>
          <cell r="K1936">
            <v>664566438</v>
          </cell>
          <cell r="L1936" t="str">
            <v>k.duszczyk@pfhb.pl</v>
          </cell>
          <cell r="M1936" t="str">
            <v>758-191-91-38</v>
          </cell>
        </row>
        <row r="1937">
          <cell r="A1937" t="str">
            <v>01-61171</v>
          </cell>
          <cell r="B1937" t="str">
            <v>GOSPODARSTWO ROLNE GRZYMAŁA JAN</v>
          </cell>
          <cell r="C1937" t="str">
            <v>GR GRZYMAŁA JAN</v>
          </cell>
          <cell r="D1937" t="str">
            <v>WIELĄTKI</v>
          </cell>
          <cell r="F1937">
            <v>31</v>
          </cell>
          <cell r="G1937" t="str">
            <v>RZĄŚNIK</v>
          </cell>
          <cell r="H1937">
            <v>7205</v>
          </cell>
          <cell r="I1937">
            <v>4</v>
          </cell>
          <cell r="J1937" t="str">
            <v>07-205</v>
          </cell>
          <cell r="K1937">
            <v>501482987</v>
          </cell>
          <cell r="L1937" t="str">
            <v>kamila_dyga@wp.pl</v>
          </cell>
          <cell r="M1937" t="str">
            <v>762-144-70-20</v>
          </cell>
        </row>
        <row r="1938">
          <cell r="A1938" t="str">
            <v>01-61201</v>
          </cell>
          <cell r="B1938" t="str">
            <v>GOSPODARSTWO ROLNE JAN TOMASZ PLATA</v>
          </cell>
          <cell r="C1938" t="str">
            <v>GR JAN TOMASZ PLATA</v>
          </cell>
          <cell r="D1938" t="str">
            <v>SZCZAWIN</v>
          </cell>
          <cell r="F1938">
            <v>16</v>
          </cell>
          <cell r="G1938" t="str">
            <v>GOWOROWO</v>
          </cell>
          <cell r="H1938">
            <v>7440</v>
          </cell>
          <cell r="I1938">
            <v>4</v>
          </cell>
          <cell r="J1938" t="str">
            <v>07-440</v>
          </cell>
          <cell r="K1938">
            <v>608473694</v>
          </cell>
          <cell r="M1938" t="str">
            <v>758-119-13-00</v>
          </cell>
        </row>
        <row r="1939">
          <cell r="A1939" t="str">
            <v>01-61221</v>
          </cell>
          <cell r="B1939" t="str">
            <v>GOSPODARSTWO ROLNE BIEDKA WOJCIECH</v>
          </cell>
          <cell r="C1939" t="str">
            <v>GR BIEDKA WOJCIECH</v>
          </cell>
          <cell r="D1939" t="str">
            <v>BANDYSIE</v>
          </cell>
          <cell r="F1939">
            <v>16</v>
          </cell>
          <cell r="G1939" t="str">
            <v>CZARNIA</v>
          </cell>
          <cell r="H1939">
            <v>7431</v>
          </cell>
          <cell r="I1939">
            <v>4</v>
          </cell>
          <cell r="J1939" t="str">
            <v>07-431</v>
          </cell>
          <cell r="K1939">
            <v>516146422</v>
          </cell>
          <cell r="L1939" t="str">
            <v>wojtek.0202@wp.pl</v>
          </cell>
          <cell r="M1939" t="str">
            <v>758-235-98-71</v>
          </cell>
        </row>
        <row r="1940">
          <cell r="A1940" t="str">
            <v>01-61231</v>
          </cell>
          <cell r="B1940" t="str">
            <v>MAJEWSKI PAWEŁ</v>
          </cell>
          <cell r="C1940" t="str">
            <v>MAJEWSKI PAWEŁ</v>
          </cell>
          <cell r="D1940" t="str">
            <v>BIENIEWIEC</v>
          </cell>
          <cell r="E1940" t="str">
            <v>ZAGRODOWA</v>
          </cell>
          <cell r="F1940">
            <v>29</v>
          </cell>
          <cell r="G1940" t="str">
            <v>BIENIEWIEC</v>
          </cell>
          <cell r="H1940">
            <v>96321</v>
          </cell>
          <cell r="I1940">
            <v>5</v>
          </cell>
          <cell r="J1940" t="str">
            <v>96-321</v>
          </cell>
          <cell r="K1940">
            <v>608682694</v>
          </cell>
          <cell r="L1940" t="str">
            <v>malgorzata.majewska70@onet.pl</v>
          </cell>
          <cell r="M1940" t="str">
            <v>529-16-06-476</v>
          </cell>
        </row>
        <row r="1941">
          <cell r="A1941" t="str">
            <v>01-61251</v>
          </cell>
          <cell r="B1941" t="str">
            <v>RUDNIK EWA JADWIGA</v>
          </cell>
          <cell r="C1941" t="str">
            <v>RUDNIK EWA JADWIGA</v>
          </cell>
          <cell r="D1941" t="str">
            <v>SEWERYNÓW</v>
          </cell>
          <cell r="F1941">
            <v>60</v>
          </cell>
          <cell r="G1941" t="str">
            <v>KORYTNICA</v>
          </cell>
          <cell r="H1941">
            <v>7120</v>
          </cell>
          <cell r="I1941">
            <v>4</v>
          </cell>
          <cell r="J1941" t="str">
            <v>07-120</v>
          </cell>
          <cell r="L1941" t="str">
            <v>rafal.rudnik@spoko.pl</v>
          </cell>
          <cell r="M1941" t="str">
            <v>824-123-03-32</v>
          </cell>
        </row>
        <row r="1942">
          <cell r="A1942" t="str">
            <v>01-61271</v>
          </cell>
          <cell r="B1942" t="str">
            <v>WEŚNIUK ROMAN KRZYSZTOF</v>
          </cell>
          <cell r="C1942" t="str">
            <v>WEŚNIUK ROMAN KRZYSZTOF</v>
          </cell>
          <cell r="D1942" t="str">
            <v>HOŁOWCZYCE - KOLONIA</v>
          </cell>
          <cell r="F1942">
            <v>40</v>
          </cell>
          <cell r="G1942" t="str">
            <v>SARNAKI</v>
          </cell>
          <cell r="H1942">
            <v>8221</v>
          </cell>
          <cell r="I1942">
            <v>4</v>
          </cell>
          <cell r="J1942" t="str">
            <v>08-221</v>
          </cell>
          <cell r="K1942">
            <v>665760965</v>
          </cell>
          <cell r="M1942" t="str">
            <v>496-000-14-95</v>
          </cell>
        </row>
        <row r="1943">
          <cell r="A1943" t="str">
            <v>01-61281</v>
          </cell>
          <cell r="B1943" t="str">
            <v>RAGUS BOGUSŁAW</v>
          </cell>
          <cell r="C1943" t="str">
            <v>RAGUS BOGUSŁAW</v>
          </cell>
          <cell r="D1943" t="str">
            <v>DERLATKA</v>
          </cell>
          <cell r="F1943">
            <v>13</v>
          </cell>
          <cell r="G1943" t="str">
            <v>TROJANÓW</v>
          </cell>
          <cell r="H1943">
            <v>8455</v>
          </cell>
          <cell r="I1943">
            <v>4</v>
          </cell>
          <cell r="J1943" t="str">
            <v>08-455</v>
          </cell>
          <cell r="L1943" t="str">
            <v>kluseczka111@gmail.com</v>
          </cell>
          <cell r="M1943" t="str">
            <v>826-190-87-31</v>
          </cell>
        </row>
        <row r="1944">
          <cell r="A1944" t="str">
            <v>01-61301</v>
          </cell>
          <cell r="B1944" t="str">
            <v>POKORA SŁAWOMIR</v>
          </cell>
          <cell r="C1944" t="str">
            <v>POKORA SŁAWOMIR</v>
          </cell>
          <cell r="D1944" t="str">
            <v>CHUDEK</v>
          </cell>
          <cell r="F1944">
            <v>82</v>
          </cell>
          <cell r="G1944" t="str">
            <v>KADZIDŁO</v>
          </cell>
          <cell r="H1944">
            <v>7420</v>
          </cell>
          <cell r="I1944">
            <v>4</v>
          </cell>
          <cell r="J1944" t="str">
            <v>07-420</v>
          </cell>
          <cell r="K1944">
            <v>517027570</v>
          </cell>
          <cell r="L1944" t="str">
            <v>pokora.monika@o2.pl</v>
          </cell>
          <cell r="M1944" t="str">
            <v>758-199-65-70</v>
          </cell>
        </row>
        <row r="1945">
          <cell r="A1945" t="str">
            <v>01-61311</v>
          </cell>
          <cell r="B1945" t="str">
            <v>GOSPODARSTWO ROLNE KORYCIŃSKI JACEK</v>
          </cell>
          <cell r="C1945" t="str">
            <v>GR KORYCIŃSKI JACEK</v>
          </cell>
          <cell r="D1945" t="str">
            <v>JARENTOLSKIE POLE</v>
          </cell>
          <cell r="F1945">
            <v>22</v>
          </cell>
          <cell r="G1945" t="str">
            <v>CHOTCZA</v>
          </cell>
          <cell r="H1945">
            <v>27312</v>
          </cell>
          <cell r="I1945">
            <v>5</v>
          </cell>
          <cell r="J1945" t="str">
            <v>27-312</v>
          </cell>
          <cell r="K1945">
            <v>502467044</v>
          </cell>
          <cell r="L1945" t="str">
            <v>dorotanet@poczta.fm</v>
          </cell>
          <cell r="M1945" t="str">
            <v>811-167-60-87</v>
          </cell>
        </row>
        <row r="1946">
          <cell r="A1946" t="str">
            <v>01-61321</v>
          </cell>
          <cell r="B1946" t="str">
            <v>GOSPODARSTWO ROLNE WIŚNIEWSKI CZESŁAW</v>
          </cell>
          <cell r="C1946" t="str">
            <v>GR WIŚNIEWSKI CZESŁAW</v>
          </cell>
          <cell r="D1946" t="str">
            <v>JARENTOWSKIE POLE</v>
          </cell>
          <cell r="F1946">
            <v>18</v>
          </cell>
          <cell r="G1946" t="str">
            <v>CHOTCZA</v>
          </cell>
          <cell r="H1946">
            <v>27312</v>
          </cell>
          <cell r="I1946">
            <v>5</v>
          </cell>
          <cell r="J1946" t="str">
            <v>27-312</v>
          </cell>
          <cell r="K1946">
            <v>483751153</v>
          </cell>
          <cell r="L1946" t="str">
            <v>ania.mital.82@gmail.com</v>
          </cell>
          <cell r="M1946" t="str">
            <v>811-109-49-13</v>
          </cell>
        </row>
        <row r="1947">
          <cell r="A1947" t="str">
            <v>01-61331</v>
          </cell>
          <cell r="B1947" t="str">
            <v>PARZYCH JAROSŁAW</v>
          </cell>
          <cell r="C1947" t="str">
            <v>PARZYCH JAROSŁAW</v>
          </cell>
          <cell r="D1947" t="str">
            <v>KLIMKI</v>
          </cell>
          <cell r="F1947">
            <v>36</v>
          </cell>
          <cell r="G1947" t="str">
            <v>LIPNIKI</v>
          </cell>
          <cell r="H1947">
            <v>7436</v>
          </cell>
          <cell r="I1947">
            <v>4</v>
          </cell>
          <cell r="J1947" t="str">
            <v>07-436</v>
          </cell>
          <cell r="K1947" t="str">
            <v>787-361-916</v>
          </cell>
          <cell r="L1947" t="str">
            <v>mala131988@o2.pl</v>
          </cell>
          <cell r="M1947" t="str">
            <v>758-208-00-40</v>
          </cell>
        </row>
        <row r="1948">
          <cell r="A1948" t="str">
            <v>01-61341</v>
          </cell>
          <cell r="B1948" t="str">
            <v>MORANKO DOROTA</v>
          </cell>
          <cell r="C1948" t="str">
            <v>MORANKO DOROTA</v>
          </cell>
          <cell r="D1948" t="str">
            <v>KULANY</v>
          </cell>
          <cell r="F1948">
            <v>15</v>
          </cell>
          <cell r="G1948" t="str">
            <v>WIECZFNIA KOŚCIELNA</v>
          </cell>
          <cell r="H1948">
            <v>6513</v>
          </cell>
          <cell r="I1948">
            <v>4</v>
          </cell>
          <cell r="J1948" t="str">
            <v>06-513</v>
          </cell>
          <cell r="L1948" t="str">
            <v>pawel.moranko@gmail.com</v>
          </cell>
          <cell r="M1948" t="str">
            <v>569-167-80-02</v>
          </cell>
        </row>
        <row r="1949">
          <cell r="A1949" t="str">
            <v>01-61361</v>
          </cell>
          <cell r="B1949" t="str">
            <v>WARCHOŁ ZBIGNIEW</v>
          </cell>
          <cell r="C1949" t="str">
            <v>WARCHOŁ ZBIGNIEW</v>
          </cell>
          <cell r="D1949" t="str">
            <v>SŁUPICA</v>
          </cell>
          <cell r="F1949">
            <v>68</v>
          </cell>
          <cell r="G1949" t="str">
            <v>JEDLNIA LETNISKO</v>
          </cell>
          <cell r="H1949">
            <v>26630</v>
          </cell>
          <cell r="I1949">
            <v>5</v>
          </cell>
          <cell r="J1949" t="str">
            <v>26-630</v>
          </cell>
          <cell r="K1949">
            <v>538107065</v>
          </cell>
          <cell r="L1949" t="str">
            <v>karol666718378@gmail.com</v>
          </cell>
          <cell r="M1949" t="str">
            <v>796-212-02-31</v>
          </cell>
        </row>
        <row r="1950">
          <cell r="A1950" t="str">
            <v>01-61371</v>
          </cell>
          <cell r="B1950" t="str">
            <v>GOSPODARSTWO ROLNE WIERZCHOWSKI KRZYSZTOF</v>
          </cell>
          <cell r="C1950" t="str">
            <v>GR WIERZCHOWSKI KRZYSZTOF</v>
          </cell>
          <cell r="D1950" t="str">
            <v>BIELE</v>
          </cell>
          <cell r="F1950">
            <v>9</v>
          </cell>
          <cell r="G1950" t="str">
            <v>SOCHOCIN</v>
          </cell>
          <cell r="H1950">
            <v>9110</v>
          </cell>
          <cell r="I1950">
            <v>4</v>
          </cell>
          <cell r="J1950" t="str">
            <v>09-110</v>
          </cell>
          <cell r="L1950" t="str">
            <v>kwierzchowski80@gmail.com</v>
          </cell>
          <cell r="M1950" t="str">
            <v>567-153-13-59</v>
          </cell>
        </row>
        <row r="1951">
          <cell r="A1951" t="str">
            <v>01-61381</v>
          </cell>
          <cell r="B1951" t="str">
            <v>BEDNARCZYK PRZEMYSŁAW</v>
          </cell>
          <cell r="C1951" t="str">
            <v>BEDNARCZYK PRZEMYSŁAW</v>
          </cell>
          <cell r="D1951" t="str">
            <v>JASIENIEC SOLECKI</v>
          </cell>
          <cell r="F1951">
            <v>150</v>
          </cell>
          <cell r="G1951" t="str">
            <v>ZWOLEŃ</v>
          </cell>
          <cell r="H1951">
            <v>26700</v>
          </cell>
          <cell r="I1951">
            <v>5</v>
          </cell>
          <cell r="J1951" t="str">
            <v>26-700</v>
          </cell>
          <cell r="M1951" t="str">
            <v>811-172-55-90</v>
          </cell>
        </row>
        <row r="1952">
          <cell r="A1952" t="str">
            <v>01-61401</v>
          </cell>
          <cell r="B1952" t="str">
            <v>CEGIEŁKA BŁAŻEJ</v>
          </cell>
          <cell r="C1952" t="str">
            <v>CEGIEŁKA BŁAŻEJ</v>
          </cell>
          <cell r="D1952" t="str">
            <v>OLSZYNY</v>
          </cell>
          <cell r="F1952">
            <v>100</v>
          </cell>
          <cell r="G1952" t="str">
            <v>MYSZYNIEC</v>
          </cell>
          <cell r="H1952">
            <v>7430</v>
          </cell>
          <cell r="I1952">
            <v>4</v>
          </cell>
          <cell r="J1952" t="str">
            <v>07-430</v>
          </cell>
          <cell r="K1952">
            <v>501959567</v>
          </cell>
          <cell r="L1952" t="str">
            <v>blazej120111@wp.pl</v>
          </cell>
          <cell r="M1952" t="str">
            <v>758-233-31-79</v>
          </cell>
        </row>
        <row r="1953">
          <cell r="A1953" t="str">
            <v>01-61411</v>
          </cell>
          <cell r="B1953" t="str">
            <v>KLECZKOWSKI KAMIL</v>
          </cell>
          <cell r="C1953" t="str">
            <v>KLECZKOWSKI KAMIL</v>
          </cell>
          <cell r="D1953" t="str">
            <v>KLECZKOWO</v>
          </cell>
          <cell r="E1953" t="str">
            <v>MODRZEJEWSKIEGO</v>
          </cell>
          <cell r="F1953">
            <v>2</v>
          </cell>
          <cell r="G1953" t="str">
            <v>TROSZYN</v>
          </cell>
          <cell r="H1953">
            <v>7405</v>
          </cell>
          <cell r="I1953">
            <v>4</v>
          </cell>
          <cell r="J1953" t="str">
            <v>07-405</v>
          </cell>
          <cell r="K1953">
            <v>662234561</v>
          </cell>
          <cell r="L1953" t="str">
            <v>klecz84@wp.pl</v>
          </cell>
          <cell r="M1953" t="str">
            <v>758-21-30-223</v>
          </cell>
        </row>
        <row r="1954">
          <cell r="A1954" t="str">
            <v>01-61421</v>
          </cell>
          <cell r="B1954" t="str">
            <v>BIEŃKOWSKI GRZEGORZ</v>
          </cell>
          <cell r="C1954" t="str">
            <v>BIEŃKOWSKI GRZEGORZ</v>
          </cell>
          <cell r="D1954" t="str">
            <v>OBORCZYSKA</v>
          </cell>
          <cell r="F1954">
            <v>51</v>
          </cell>
          <cell r="G1954" t="str">
            <v>BARANOWO</v>
          </cell>
          <cell r="H1954">
            <v>6320</v>
          </cell>
          <cell r="I1954">
            <v>4</v>
          </cell>
          <cell r="J1954" t="str">
            <v>06-320</v>
          </cell>
          <cell r="K1954" t="str">
            <v>667-134-728</v>
          </cell>
          <cell r="L1954" t="str">
            <v>bienkowskadorota.80@wp.pl</v>
          </cell>
          <cell r="M1954" t="str">
            <v>761-119-84-66</v>
          </cell>
        </row>
        <row r="1955">
          <cell r="A1955" t="str">
            <v>01-61431</v>
          </cell>
          <cell r="B1955" t="str">
            <v>OLEŚKIEWICZ ZBIGNIEW</v>
          </cell>
          <cell r="C1955" t="str">
            <v>OLEŚKIEWICZ ZBIGNIEW</v>
          </cell>
          <cell r="D1955" t="str">
            <v>ŁYSE</v>
          </cell>
          <cell r="F1955">
            <v>107</v>
          </cell>
          <cell r="G1955" t="str">
            <v>ŁYSE</v>
          </cell>
          <cell r="H1955">
            <v>7437</v>
          </cell>
          <cell r="I1955">
            <v>4</v>
          </cell>
          <cell r="J1955" t="str">
            <v>07-437</v>
          </cell>
          <cell r="K1955">
            <v>669991574</v>
          </cell>
          <cell r="L1955" t="str">
            <v>oleskiewiczz@wp.pl</v>
          </cell>
          <cell r="M1955" t="str">
            <v>758-152-38-54</v>
          </cell>
        </row>
        <row r="1956">
          <cell r="A1956" t="str">
            <v>01-61441</v>
          </cell>
          <cell r="B1956" t="str">
            <v>GOSPODARSTWO ROLNE GRZESZCZYK SŁAWOMIR</v>
          </cell>
          <cell r="C1956" t="str">
            <v>GR GRZESZCZYK SŁAWOMIR</v>
          </cell>
          <cell r="D1956" t="str">
            <v>PEŁTY</v>
          </cell>
          <cell r="F1956">
            <v>21</v>
          </cell>
          <cell r="G1956" t="str">
            <v>MYSZYNIEC</v>
          </cell>
          <cell r="H1956">
            <v>7430</v>
          </cell>
          <cell r="I1956">
            <v>4</v>
          </cell>
          <cell r="J1956" t="str">
            <v>07-430</v>
          </cell>
          <cell r="K1956">
            <v>606978685</v>
          </cell>
          <cell r="L1956" t="str">
            <v>sawgrz@wp.pl</v>
          </cell>
          <cell r="M1956" t="str">
            <v>758-190-49-29</v>
          </cell>
        </row>
        <row r="1957">
          <cell r="A1957" t="str">
            <v>01-61461</v>
          </cell>
          <cell r="B1957" t="str">
            <v>PIĘTKA AGNIESZKA</v>
          </cell>
          <cell r="C1957" t="str">
            <v>PIĘTKA AGNIESZKA</v>
          </cell>
          <cell r="D1957" t="str">
            <v>KOLONIA POGORZEL</v>
          </cell>
          <cell r="F1957">
            <v>6</v>
          </cell>
          <cell r="G1957" t="str">
            <v>OSIECK</v>
          </cell>
          <cell r="H1957">
            <v>8445</v>
          </cell>
          <cell r="I1957">
            <v>4</v>
          </cell>
          <cell r="J1957" t="str">
            <v>08-445</v>
          </cell>
          <cell r="L1957" t="str">
            <v>agnieszka-pietka1977@wp.pl</v>
          </cell>
          <cell r="M1957" t="str">
            <v>825-130-57-06</v>
          </cell>
        </row>
        <row r="1958">
          <cell r="A1958" t="str">
            <v>01-61471</v>
          </cell>
          <cell r="B1958" t="str">
            <v>ZARĘBA ANDRZEJ</v>
          </cell>
          <cell r="C1958" t="str">
            <v>ZARĘBA ANDRZEJ</v>
          </cell>
          <cell r="D1958" t="str">
            <v>OŁDAKI POLONIA</v>
          </cell>
          <cell r="F1958">
            <v>15</v>
          </cell>
          <cell r="G1958" t="str">
            <v>ANDRZEJEWO</v>
          </cell>
          <cell r="H1958">
            <v>7305</v>
          </cell>
          <cell r="I1958">
            <v>4</v>
          </cell>
          <cell r="J1958" t="str">
            <v>07-305</v>
          </cell>
          <cell r="M1958" t="str">
            <v>759-146-56-38</v>
          </cell>
        </row>
        <row r="1959">
          <cell r="A1959" t="str">
            <v>01-61481</v>
          </cell>
          <cell r="B1959" t="str">
            <v>BAZYCH GRZEGORZ</v>
          </cell>
          <cell r="C1959" t="str">
            <v>BAZYCH GRZEGORZ</v>
          </cell>
          <cell r="D1959" t="str">
            <v>ZŁOTA GÓRA</v>
          </cell>
          <cell r="F1959">
            <v>5</v>
          </cell>
          <cell r="G1959" t="str">
            <v>LIPNIKI</v>
          </cell>
          <cell r="H1959">
            <v>7436</v>
          </cell>
          <cell r="I1959">
            <v>4</v>
          </cell>
          <cell r="J1959" t="str">
            <v>07-436</v>
          </cell>
          <cell r="K1959">
            <v>510961055</v>
          </cell>
          <cell r="L1959" t="str">
            <v>czesio1612@op.pl</v>
          </cell>
        </row>
        <row r="1960">
          <cell r="A1960" t="str">
            <v>01-61491</v>
          </cell>
          <cell r="B1960" t="str">
            <v>GOSPODARSTWO ROLNE RYSZARD TOPA</v>
          </cell>
          <cell r="C1960" t="str">
            <v>GR RYSZARD TOPA</v>
          </cell>
          <cell r="D1960" t="str">
            <v>ZARĘBY</v>
          </cell>
          <cell r="F1960">
            <v>124</v>
          </cell>
          <cell r="G1960" t="str">
            <v>ZARĘBY</v>
          </cell>
          <cell r="H1960">
            <v>6333</v>
          </cell>
          <cell r="I1960">
            <v>4</v>
          </cell>
          <cell r="J1960" t="str">
            <v>06-333</v>
          </cell>
          <cell r="L1960" t="str">
            <v>kamil.topa@op.pl</v>
          </cell>
          <cell r="M1960">
            <v>7611068775</v>
          </cell>
        </row>
        <row r="1961">
          <cell r="A1961" t="str">
            <v>01-61501</v>
          </cell>
          <cell r="B1961" t="str">
            <v>GOSPODARSTWO ROLNE KUCHTA SEBASTIAN</v>
          </cell>
          <cell r="C1961" t="str">
            <v>GR KUCHTA SEBASTIAN</v>
          </cell>
          <cell r="D1961" t="str">
            <v>WÓLKA SOMIANKOWSKA</v>
          </cell>
          <cell r="F1961">
            <v>40</v>
          </cell>
          <cell r="G1961" t="str">
            <v>SOMIANKA</v>
          </cell>
          <cell r="H1961">
            <v>7203</v>
          </cell>
          <cell r="I1961">
            <v>4</v>
          </cell>
          <cell r="J1961" t="str">
            <v>07-203</v>
          </cell>
          <cell r="M1961" t="str">
            <v>762-177-44-86</v>
          </cell>
        </row>
        <row r="1962">
          <cell r="A1962" t="str">
            <v>01-61511</v>
          </cell>
          <cell r="B1962" t="str">
            <v>PIEŃKOWSKI WIESŁAW</v>
          </cell>
          <cell r="C1962" t="str">
            <v>PIEŃKOWSKI WIESŁAW</v>
          </cell>
          <cell r="D1962" t="str">
            <v>ZEMŁY</v>
          </cell>
          <cell r="F1962">
            <v>6</v>
          </cell>
          <cell r="G1962" t="str">
            <v>MOKOBODY</v>
          </cell>
          <cell r="H1962">
            <v>8124</v>
          </cell>
          <cell r="I1962">
            <v>4</v>
          </cell>
          <cell r="J1962" t="str">
            <v>08-124</v>
          </cell>
          <cell r="L1962" t="str">
            <v>wieslawpienkowski1@gmail.com</v>
          </cell>
          <cell r="M1962" t="str">
            <v>821-254-41-11</v>
          </cell>
        </row>
        <row r="1963">
          <cell r="A1963" t="str">
            <v>01-61521</v>
          </cell>
          <cell r="B1963" t="str">
            <v>TARKA MACIEJ</v>
          </cell>
          <cell r="C1963" t="str">
            <v>TARKA MACIEJ</v>
          </cell>
          <cell r="D1963" t="str">
            <v>SŁUP</v>
          </cell>
          <cell r="F1963">
            <v>29</v>
          </cell>
          <cell r="G1963" t="str">
            <v>SZCZAWIN KOŚCIELNY</v>
          </cell>
          <cell r="H1963">
            <v>9550</v>
          </cell>
          <cell r="I1963">
            <v>4</v>
          </cell>
          <cell r="J1963" t="str">
            <v>09-550</v>
          </cell>
          <cell r="L1963" t="str">
            <v>tarka-angelika-1999@wp.pl</v>
          </cell>
          <cell r="M1963" t="str">
            <v>971-042-41-68</v>
          </cell>
        </row>
        <row r="1964">
          <cell r="A1964" t="str">
            <v>01-61531</v>
          </cell>
          <cell r="B1964" t="str">
            <v>GOSPODARSTWO ROLNE ŁUKASZ MAMIŃSKI</v>
          </cell>
          <cell r="C1964" t="str">
            <v>GR ŁUKASZ MAMIŃSKI</v>
          </cell>
          <cell r="D1964" t="str">
            <v>MAMINO</v>
          </cell>
          <cell r="F1964">
            <v>19</v>
          </cell>
          <cell r="G1964" t="str">
            <v>SYPNIEWO</v>
          </cell>
          <cell r="H1964">
            <v>6216</v>
          </cell>
          <cell r="I1964">
            <v>4</v>
          </cell>
          <cell r="J1964" t="str">
            <v>06-216</v>
          </cell>
          <cell r="K1964" t="str">
            <v>660-978-456</v>
          </cell>
          <cell r="L1964" t="str">
            <v>l.maminski@wp.pl</v>
          </cell>
          <cell r="M1964" t="str">
            <v>757-142-28-44</v>
          </cell>
        </row>
        <row r="1965">
          <cell r="A1965" t="str">
            <v>01-61541</v>
          </cell>
          <cell r="B1965" t="str">
            <v>MILEWSKI RADOSŁAW</v>
          </cell>
          <cell r="C1965" t="str">
            <v>MILEWSKI RADOSŁAW</v>
          </cell>
          <cell r="D1965" t="str">
            <v>LEŚNOGÓRA</v>
          </cell>
          <cell r="F1965">
            <v>39</v>
          </cell>
          <cell r="G1965" t="str">
            <v>GRĘBKÓW</v>
          </cell>
          <cell r="H1965">
            <v>7110</v>
          </cell>
          <cell r="I1965">
            <v>4</v>
          </cell>
          <cell r="J1965" t="str">
            <v>07-110</v>
          </cell>
          <cell r="L1965" t="str">
            <v>wioleta-milewska215@wp.pl</v>
          </cell>
          <cell r="M1965" t="str">
            <v>824-163-34-78</v>
          </cell>
        </row>
        <row r="1966">
          <cell r="A1966" t="str">
            <v>01-61551</v>
          </cell>
          <cell r="B1966" t="str">
            <v>GOSPODARSTWO ROLNE PODSIADŁY PAWEŁ</v>
          </cell>
          <cell r="C1966" t="str">
            <v>GR PODSIADŁY PAWEŁ</v>
          </cell>
          <cell r="D1966" t="str">
            <v>CZARNOLAS KOLONIA</v>
          </cell>
          <cell r="F1966">
            <v>32</v>
          </cell>
          <cell r="G1966" t="str">
            <v>POLICZNA</v>
          </cell>
          <cell r="H1966">
            <v>26720</v>
          </cell>
          <cell r="I1966">
            <v>5</v>
          </cell>
          <cell r="J1966" t="str">
            <v>26-720</v>
          </cell>
          <cell r="L1966" t="str">
            <v>pawelyc@wp.pl</v>
          </cell>
          <cell r="M1966" t="str">
            <v>811-164-15-16</v>
          </cell>
        </row>
        <row r="1967">
          <cell r="A1967" t="str">
            <v>01-61561</v>
          </cell>
          <cell r="B1967" t="str">
            <v>GOSPODARSTWO ROLNE JANUSZ DEPTUŁA</v>
          </cell>
          <cell r="C1967" t="str">
            <v>GR JANUSZ DEPTUŁA</v>
          </cell>
          <cell r="D1967" t="str">
            <v>DĘBY</v>
          </cell>
          <cell r="F1967">
            <v>29</v>
          </cell>
          <cell r="G1967" t="str">
            <v>ŁYSE</v>
          </cell>
          <cell r="H1967">
            <v>7437</v>
          </cell>
          <cell r="I1967">
            <v>4</v>
          </cell>
          <cell r="J1967" t="str">
            <v>07-437</v>
          </cell>
          <cell r="K1967">
            <v>508651198</v>
          </cell>
          <cell r="M1967" t="str">
            <v>758-189-99-38</v>
          </cell>
        </row>
        <row r="1968">
          <cell r="A1968" t="str">
            <v>01-61571</v>
          </cell>
          <cell r="B1968" t="str">
            <v>KOLANKOWSKI ZBIGNIEW</v>
          </cell>
          <cell r="C1968" t="str">
            <v>KOLANKOWSKI ZBIGNIEW</v>
          </cell>
          <cell r="D1968" t="str">
            <v>UNISZKI GUMOWSKIE</v>
          </cell>
          <cell r="F1968">
            <v>41</v>
          </cell>
          <cell r="G1968" t="str">
            <v>WIECZFNIA KOŚCIELNA</v>
          </cell>
          <cell r="H1968">
            <v>6513</v>
          </cell>
          <cell r="I1968">
            <v>4</v>
          </cell>
          <cell r="J1968" t="str">
            <v>06-513</v>
          </cell>
          <cell r="L1968" t="str">
            <v>pawelwet@gmail.com</v>
          </cell>
          <cell r="M1968" t="str">
            <v>569-165-36-63</v>
          </cell>
        </row>
        <row r="1969">
          <cell r="A1969" t="str">
            <v>01-61581</v>
          </cell>
          <cell r="B1969" t="str">
            <v>GOSPODARSTWO ROLNE LIPKA ARKADIUSZ</v>
          </cell>
          <cell r="C1969" t="str">
            <v>GR LIPKA ARKADIUSZ</v>
          </cell>
          <cell r="D1969" t="str">
            <v>WYKROT</v>
          </cell>
          <cell r="F1969">
            <v>151</v>
          </cell>
          <cell r="G1969" t="str">
            <v>MYSZYNIEC</v>
          </cell>
          <cell r="H1969">
            <v>7430</v>
          </cell>
          <cell r="I1969">
            <v>4</v>
          </cell>
          <cell r="J1969" t="str">
            <v>07-430</v>
          </cell>
          <cell r="K1969" t="str">
            <v>513-324-338</v>
          </cell>
          <cell r="L1969" t="str">
            <v>arek.lipka82@wp.pl</v>
          </cell>
          <cell r="M1969" t="str">
            <v>758-204-28-90</v>
          </cell>
        </row>
        <row r="1970">
          <cell r="A1970" t="str">
            <v>01-61591</v>
          </cell>
          <cell r="B1970" t="str">
            <v>GOSPODARSTWO ROLNE MOSAKOWSKI WOJCIECH</v>
          </cell>
          <cell r="C1970" t="str">
            <v>GR MOSAKOWSKI WOJCIECH</v>
          </cell>
          <cell r="D1970" t="str">
            <v>MCHOWO</v>
          </cell>
          <cell r="F1970">
            <v>32</v>
          </cell>
          <cell r="G1970" t="str">
            <v>PRZASNYSZ</v>
          </cell>
          <cell r="H1970">
            <v>6300</v>
          </cell>
          <cell r="I1970">
            <v>4</v>
          </cell>
          <cell r="J1970" t="str">
            <v>06-300</v>
          </cell>
          <cell r="L1970" t="str">
            <v>renata-grzymek@wp.pl</v>
          </cell>
          <cell r="M1970" t="str">
            <v>761-148-36-81</v>
          </cell>
        </row>
        <row r="1971">
          <cell r="A1971" t="str">
            <v>01-61601</v>
          </cell>
          <cell r="B1971" t="str">
            <v>GOSPODARSTWO ROLNE KOWALEWSKI CEZARY</v>
          </cell>
          <cell r="C1971" t="str">
            <v>GR KOWALEWSKI CEZARY</v>
          </cell>
          <cell r="D1971" t="str">
            <v>BRZEŚCIE MAŁE</v>
          </cell>
          <cell r="F1971">
            <v>11</v>
          </cell>
          <cell r="G1971" t="str">
            <v>BABOSZEWO</v>
          </cell>
          <cell r="H1971">
            <v>9130</v>
          </cell>
          <cell r="I1971">
            <v>4</v>
          </cell>
          <cell r="J1971" t="str">
            <v>09-130</v>
          </cell>
          <cell r="L1971" t="str">
            <v>czaro21@vp.pl</v>
          </cell>
          <cell r="M1971" t="str">
            <v>567-173-07-80</v>
          </cell>
        </row>
        <row r="1972">
          <cell r="A1972" t="str">
            <v>01-61611</v>
          </cell>
          <cell r="B1972" t="str">
            <v>GOSPODARSTWO ROLNE PECZYŃSKA EWA</v>
          </cell>
          <cell r="C1972" t="str">
            <v>GR PECZYŃSKA EWA</v>
          </cell>
          <cell r="D1972" t="str">
            <v>PAWŁOWO</v>
          </cell>
          <cell r="F1972">
            <v>1</v>
          </cell>
          <cell r="G1972" t="str">
            <v>BABOSZEWO</v>
          </cell>
          <cell r="H1972">
            <v>9130</v>
          </cell>
          <cell r="I1972">
            <v>4</v>
          </cell>
          <cell r="J1972" t="str">
            <v>09-130</v>
          </cell>
          <cell r="L1972" t="str">
            <v>szymon.peczynski@wp.pl</v>
          </cell>
          <cell r="M1972" t="str">
            <v>567-115-54-42</v>
          </cell>
        </row>
        <row r="1973">
          <cell r="A1973" t="str">
            <v>01-61621</v>
          </cell>
          <cell r="B1973" t="str">
            <v>GOSPODARSTWO ROLNE CZĘŚCIK WALDEMAR</v>
          </cell>
          <cell r="C1973" t="str">
            <v>GR CZĘŚCIK WALDEMAR</v>
          </cell>
          <cell r="D1973" t="str">
            <v>OLSZEWIEC</v>
          </cell>
          <cell r="F1973">
            <v>44</v>
          </cell>
          <cell r="G1973" t="str">
            <v>CZERNICE BOROWE</v>
          </cell>
          <cell r="H1973">
            <v>6415</v>
          </cell>
          <cell r="I1973">
            <v>4</v>
          </cell>
          <cell r="J1973" t="str">
            <v>06-415</v>
          </cell>
          <cell r="L1973" t="str">
            <v>gospodarstwo.olszewiec@gmail.com</v>
          </cell>
          <cell r="M1973" t="str">
            <v>566-162-44-38</v>
          </cell>
        </row>
        <row r="1974">
          <cell r="A1974" t="str">
            <v>01-61631</v>
          </cell>
          <cell r="B1974" t="str">
            <v>GOSPODARSTWO ROLNE BOGDAN NIESTĘPSKI</v>
          </cell>
          <cell r="C1974" t="str">
            <v>GR BOGDAN NIESTĘPSKI</v>
          </cell>
          <cell r="D1974" t="str">
            <v>ULATOWO-SŁABOGÓRA</v>
          </cell>
          <cell r="F1974">
            <v>4</v>
          </cell>
          <cell r="G1974" t="str">
            <v>JEDNOROŻEC</v>
          </cell>
          <cell r="H1974">
            <v>6323</v>
          </cell>
          <cell r="I1974">
            <v>4</v>
          </cell>
          <cell r="J1974" t="str">
            <v>06-323</v>
          </cell>
          <cell r="L1974" t="str">
            <v>bogdanniestepski@gmail.com</v>
          </cell>
          <cell r="M1974" t="str">
            <v>761-142-33-25</v>
          </cell>
        </row>
        <row r="1975">
          <cell r="A1975" t="str">
            <v>01-61641</v>
          </cell>
          <cell r="B1975" t="str">
            <v>GOSPODARSTWO ROLNE PIEŃKOS KAZIMIERZ</v>
          </cell>
          <cell r="C1975" t="str">
            <v>GR PIEŃKOS KAZIMIERZ</v>
          </cell>
          <cell r="D1975" t="str">
            <v>BRODOWE ŁĄKI</v>
          </cell>
          <cell r="F1975">
            <v>33</v>
          </cell>
          <cell r="G1975" t="str">
            <v>BARANOWO</v>
          </cell>
          <cell r="H1975">
            <v>6320</v>
          </cell>
          <cell r="I1975">
            <v>4</v>
          </cell>
          <cell r="J1975" t="str">
            <v>06-320</v>
          </cell>
          <cell r="K1975">
            <v>502314695</v>
          </cell>
          <cell r="L1975" t="str">
            <v>robert.pienkosss@gmail.com</v>
          </cell>
          <cell r="M1975" t="str">
            <v>761-117-05-51</v>
          </cell>
        </row>
        <row r="1976">
          <cell r="A1976" t="str">
            <v>01-61651</v>
          </cell>
          <cell r="B1976" t="str">
            <v>DOMAGAŁA WALDEMAR KAROL</v>
          </cell>
          <cell r="C1976" t="str">
            <v>DOMAGAŁA WALDEMAR</v>
          </cell>
          <cell r="D1976" t="str">
            <v>ODECHOWIEC</v>
          </cell>
          <cell r="F1976">
            <v>2</v>
          </cell>
          <cell r="G1976" t="str">
            <v>SKARYSZEW</v>
          </cell>
          <cell r="H1976">
            <v>26640</v>
          </cell>
          <cell r="I1976">
            <v>5</v>
          </cell>
          <cell r="J1976" t="str">
            <v>26-640</v>
          </cell>
          <cell r="L1976" t="str">
            <v>wdomagala.dw@gmail.com</v>
          </cell>
          <cell r="M1976" t="str">
            <v>796-239-14-50</v>
          </cell>
        </row>
        <row r="1977">
          <cell r="A1977" t="str">
            <v>01-61661</v>
          </cell>
          <cell r="B1977" t="str">
            <v>ZIĘCINA KRZYSZTOF</v>
          </cell>
          <cell r="C1977" t="str">
            <v>ZIĘCINA KRZYSZTOF</v>
          </cell>
          <cell r="D1977" t="str">
            <v>RĘBKÓW</v>
          </cell>
          <cell r="E1977" t="str">
            <v>WIERZBOWA</v>
          </cell>
          <cell r="F1977">
            <v>4</v>
          </cell>
          <cell r="G1977" t="str">
            <v>GARWOLIN</v>
          </cell>
          <cell r="H1977">
            <v>8410</v>
          </cell>
          <cell r="I1977">
            <v>4</v>
          </cell>
          <cell r="J1977" t="str">
            <v>08-410</v>
          </cell>
          <cell r="L1977" t="str">
            <v>krzysztofek777@gmail.com</v>
          </cell>
          <cell r="M1977" t="str">
            <v>826-213-86-89</v>
          </cell>
        </row>
        <row r="1978">
          <cell r="A1978" t="str">
            <v>01-61681</v>
          </cell>
          <cell r="B1978" t="str">
            <v>RYDEL ROBERT</v>
          </cell>
          <cell r="C1978" t="str">
            <v>RYDEL ROBERT</v>
          </cell>
          <cell r="D1978" t="str">
            <v>BIAŁUSNY LASEK</v>
          </cell>
          <cell r="F1978">
            <v>18</v>
          </cell>
          <cell r="G1978" t="str">
            <v>MYSZYNIEC</v>
          </cell>
          <cell r="H1978">
            <v>7430</v>
          </cell>
          <cell r="I1978">
            <v>4</v>
          </cell>
          <cell r="J1978" t="str">
            <v>07-430</v>
          </cell>
          <cell r="K1978">
            <v>501851564</v>
          </cell>
          <cell r="L1978" t="str">
            <v>rydellidia@gmail.com</v>
          </cell>
          <cell r="M1978" t="str">
            <v>758-202-61-06</v>
          </cell>
        </row>
        <row r="1979">
          <cell r="A1979" t="str">
            <v>01-61691</v>
          </cell>
          <cell r="B1979" t="str">
            <v>GOSPODARSTWO ROLNE WYSZOMIRSKI ŁUKASZ</v>
          </cell>
          <cell r="C1979" t="str">
            <v>GR WYSZOMIRSKI ŁUKASZ</v>
          </cell>
          <cell r="D1979" t="str">
            <v>OŁDAKI - POLONIA</v>
          </cell>
          <cell r="F1979">
            <v>14</v>
          </cell>
          <cell r="G1979" t="str">
            <v>ANDRZEJEWO</v>
          </cell>
          <cell r="H1979">
            <v>7305</v>
          </cell>
          <cell r="I1979">
            <v>4</v>
          </cell>
          <cell r="J1979" t="str">
            <v>07-305</v>
          </cell>
          <cell r="L1979" t="str">
            <v>lukasz.wyszomirski1@gmail.com</v>
          </cell>
          <cell r="M1979" t="str">
            <v>759-172-47-61</v>
          </cell>
        </row>
        <row r="1980">
          <cell r="A1980" t="str">
            <v>01-61701</v>
          </cell>
          <cell r="B1980" t="str">
            <v>GOSPODARSTWO ROLNE JADWIGA GÓRSKA</v>
          </cell>
          <cell r="C1980" t="str">
            <v>GR JADWIGA GÓRSKA</v>
          </cell>
          <cell r="D1980" t="str">
            <v>LORCIN</v>
          </cell>
          <cell r="F1980">
            <v>28</v>
          </cell>
          <cell r="G1980" t="str">
            <v>NASIELSK</v>
          </cell>
          <cell r="H1980">
            <v>5190</v>
          </cell>
          <cell r="I1980">
            <v>4</v>
          </cell>
          <cell r="J1980" t="str">
            <v>05-190</v>
          </cell>
          <cell r="L1980" t="str">
            <v>GOSPODARSTWO.GORSCY@GMAIL.COM</v>
          </cell>
          <cell r="M1980" t="str">
            <v>531-150-02-04</v>
          </cell>
        </row>
        <row r="1981">
          <cell r="A1981" t="str">
            <v>01-61711</v>
          </cell>
          <cell r="B1981" t="str">
            <v>GOSPODARSTWO ROLNE SŁAWOMIR DZIERZĘCKI</v>
          </cell>
          <cell r="C1981" t="str">
            <v>GR SŁAWOMIR DZIERZĘCKI</v>
          </cell>
          <cell r="D1981" t="str">
            <v>CHORZELE</v>
          </cell>
          <cell r="E1981" t="str">
            <v>SZKOLNA</v>
          </cell>
          <cell r="F1981">
            <v>10</v>
          </cell>
          <cell r="G1981" t="str">
            <v>CHORZELE</v>
          </cell>
          <cell r="H1981">
            <v>6330</v>
          </cell>
          <cell r="I1981">
            <v>4</v>
          </cell>
          <cell r="J1981" t="str">
            <v>06-330</v>
          </cell>
          <cell r="L1981" t="str">
            <v>patryk-dz@tlen.pl</v>
          </cell>
          <cell r="M1981" t="str">
            <v>761-102-68-19</v>
          </cell>
        </row>
        <row r="1982">
          <cell r="A1982" t="str">
            <v>01-61721</v>
          </cell>
          <cell r="B1982" t="str">
            <v>SZENDA KRZYSZTOF</v>
          </cell>
          <cell r="C1982" t="str">
            <v>SZENDA KRZYSZTOF</v>
          </cell>
          <cell r="D1982" t="str">
            <v>POŁOŃ</v>
          </cell>
          <cell r="F1982">
            <v>85</v>
          </cell>
          <cell r="G1982" t="str">
            <v>JEDNOROŻEC</v>
          </cell>
          <cell r="H1982">
            <v>6323</v>
          </cell>
          <cell r="I1982">
            <v>4</v>
          </cell>
          <cell r="J1982" t="str">
            <v>06-323</v>
          </cell>
          <cell r="L1982" t="str">
            <v>krzysiek2501@op.pl</v>
          </cell>
          <cell r="M1982">
            <v>7611542082</v>
          </cell>
        </row>
        <row r="1983">
          <cell r="A1983" t="str">
            <v>01-61731</v>
          </cell>
          <cell r="B1983" t="str">
            <v>MRÓZ ARKADIUSZ</v>
          </cell>
          <cell r="C1983" t="str">
            <v>MRÓZ ARKADIUSZ</v>
          </cell>
          <cell r="D1983" t="str">
            <v>GLEBA</v>
          </cell>
          <cell r="F1983">
            <v>41</v>
          </cell>
          <cell r="G1983" t="str">
            <v>KADZIDŁO</v>
          </cell>
          <cell r="H1983">
            <v>7420</v>
          </cell>
          <cell r="I1983">
            <v>4</v>
          </cell>
          <cell r="J1983" t="str">
            <v>07-420</v>
          </cell>
          <cell r="K1983">
            <v>515372696</v>
          </cell>
          <cell r="L1983" t="str">
            <v>arek141@gmail.com</v>
          </cell>
        </row>
        <row r="1984">
          <cell r="A1984" t="str">
            <v>01-61741</v>
          </cell>
          <cell r="B1984" t="str">
            <v>ANTOSIAK PIOTR</v>
          </cell>
          <cell r="C1984" t="str">
            <v>ANTOSIAK PIOTR</v>
          </cell>
          <cell r="D1984" t="str">
            <v>POŁOŃ</v>
          </cell>
          <cell r="F1984">
            <v>67</v>
          </cell>
          <cell r="G1984" t="str">
            <v>JEDNOROŻEC</v>
          </cell>
          <cell r="H1984">
            <v>6323</v>
          </cell>
          <cell r="I1984">
            <v>4</v>
          </cell>
          <cell r="J1984" t="str">
            <v>06-323</v>
          </cell>
          <cell r="L1984" t="str">
            <v>e-antosiak@wp.pl</v>
          </cell>
          <cell r="M1984" t="str">
            <v>761-132-90-69</v>
          </cell>
        </row>
        <row r="1985">
          <cell r="A1985" t="str">
            <v>01-61751</v>
          </cell>
          <cell r="B1985" t="str">
            <v>GOSPODARSTWO ROLNE KOŁAKOWSKA DOROTA</v>
          </cell>
          <cell r="C1985" t="str">
            <v>GR KOŁAKOWSKA DOROTA</v>
          </cell>
          <cell r="D1985" t="str">
            <v>KOŁAKI MAŁE</v>
          </cell>
          <cell r="F1985">
            <v>48</v>
          </cell>
          <cell r="G1985" t="str">
            <v>GRUDUSK</v>
          </cell>
          <cell r="H1985">
            <v>6460</v>
          </cell>
          <cell r="I1985">
            <v>4</v>
          </cell>
          <cell r="J1985" t="str">
            <v>06-460</v>
          </cell>
          <cell r="M1985" t="str">
            <v>566-17-39-124</v>
          </cell>
        </row>
        <row r="1986">
          <cell r="A1986" t="str">
            <v>01-61761</v>
          </cell>
          <cell r="B1986" t="str">
            <v>PARZYCH KAZIMIERZ</v>
          </cell>
          <cell r="C1986" t="str">
            <v>PARZYCH KAZIMIERZ</v>
          </cell>
          <cell r="D1986" t="str">
            <v>ŁYSE</v>
          </cell>
          <cell r="E1986" t="str">
            <v>OGRODOWA</v>
          </cell>
          <cell r="F1986">
            <v>5</v>
          </cell>
          <cell r="G1986" t="str">
            <v>ŁYSE</v>
          </cell>
          <cell r="H1986">
            <v>7437</v>
          </cell>
          <cell r="I1986">
            <v>4</v>
          </cell>
          <cell r="J1986" t="str">
            <v>07-437</v>
          </cell>
          <cell r="L1986" t="str">
            <v>danuta.parzych30@wp.pl</v>
          </cell>
          <cell r="M1986" t="str">
            <v>758-147-27-72</v>
          </cell>
        </row>
        <row r="1987">
          <cell r="A1987" t="str">
            <v>01-61771</v>
          </cell>
          <cell r="B1987" t="str">
            <v>GOSPODARSTWO ROLNE GRZEGORZ NAPIÓRKOWSKI</v>
          </cell>
          <cell r="C1987" t="str">
            <v>GR GRZEGORZ NAPIÓRKOWSKI</v>
          </cell>
          <cell r="D1987" t="str">
            <v>JEDNOROŻEC</v>
          </cell>
          <cell r="E1987" t="str">
            <v>DŁUGA</v>
          </cell>
          <cell r="F1987">
            <v>121</v>
          </cell>
          <cell r="G1987" t="str">
            <v>JEDNOROŻEC</v>
          </cell>
          <cell r="H1987">
            <v>6323</v>
          </cell>
          <cell r="I1987">
            <v>4</v>
          </cell>
          <cell r="J1987" t="str">
            <v>06-323</v>
          </cell>
          <cell r="L1987" t="str">
            <v>grzesieknapiorkowski@wp.pl</v>
          </cell>
          <cell r="M1987">
            <v>7611561286</v>
          </cell>
        </row>
        <row r="1988">
          <cell r="A1988" t="str">
            <v>01-61781</v>
          </cell>
          <cell r="B1988" t="str">
            <v>GOSPODARSTWO ROLNE OLESZCZUK JOLANTA EWA</v>
          </cell>
          <cell r="C1988" t="str">
            <v>GR OLESZCZUK JOLANTA EWA</v>
          </cell>
          <cell r="D1988" t="str">
            <v>WÓLKA DOLNA</v>
          </cell>
          <cell r="F1988">
            <v>20</v>
          </cell>
          <cell r="G1988" t="str">
            <v>KOSÓW LACKI</v>
          </cell>
          <cell r="H1988">
            <v>8330</v>
          </cell>
          <cell r="I1988">
            <v>4</v>
          </cell>
          <cell r="J1988" t="str">
            <v>08-330</v>
          </cell>
          <cell r="L1988" t="str">
            <v>oleszczukj79@wp.pl</v>
          </cell>
          <cell r="M1988" t="str">
            <v>823-121-50-41</v>
          </cell>
        </row>
        <row r="1989">
          <cell r="A1989" t="str">
            <v>01-61801</v>
          </cell>
          <cell r="B1989" t="str">
            <v>GOSPODARSTWO ROLNE BRZOSTEK KAMIL</v>
          </cell>
          <cell r="C1989" t="str">
            <v>GR BRZOSTEK KAMIL</v>
          </cell>
          <cell r="D1989" t="str">
            <v>KRÓLE DUŻE</v>
          </cell>
          <cell r="F1989">
            <v>86</v>
          </cell>
          <cell r="G1989" t="str">
            <v>ANDRZEJEWO</v>
          </cell>
          <cell r="H1989">
            <v>7305</v>
          </cell>
          <cell r="I1989">
            <v>4</v>
          </cell>
          <cell r="J1989" t="str">
            <v>07-305</v>
          </cell>
          <cell r="L1989" t="str">
            <v>bkamil8634@wp.pl</v>
          </cell>
          <cell r="M1989" t="str">
            <v>759-174-35-34</v>
          </cell>
        </row>
        <row r="1990">
          <cell r="A1990" t="str">
            <v>01-61811</v>
          </cell>
          <cell r="B1990" t="str">
            <v>GOSPODARSTWO ROLNE SZKUP MARIUSZ</v>
          </cell>
          <cell r="C1990" t="str">
            <v>GR SZKUP MARIUSZ</v>
          </cell>
          <cell r="D1990" t="str">
            <v>ZALIWIE PIEGAWKI</v>
          </cell>
          <cell r="F1990">
            <v>25</v>
          </cell>
          <cell r="G1990" t="str">
            <v>MOKOBODY</v>
          </cell>
          <cell r="H1990">
            <v>8124</v>
          </cell>
          <cell r="I1990">
            <v>4</v>
          </cell>
          <cell r="J1990" t="str">
            <v>08-124</v>
          </cell>
          <cell r="L1990" t="str">
            <v>mariusz.szkup.1986@wp.pl</v>
          </cell>
          <cell r="M1990" t="str">
            <v>821-238-00-75</v>
          </cell>
        </row>
        <row r="1991">
          <cell r="A1991" t="str">
            <v>01-61821</v>
          </cell>
          <cell r="B1991" t="str">
            <v>ZDUNEK JAROSŁAW</v>
          </cell>
          <cell r="C1991" t="str">
            <v>ZDUNEK JAROSŁAW</v>
          </cell>
          <cell r="D1991" t="str">
            <v>GOŚCISZKA</v>
          </cell>
          <cell r="F1991">
            <v>102</v>
          </cell>
          <cell r="G1991" t="str">
            <v>KUCZBORK-OSADA</v>
          </cell>
          <cell r="H1991">
            <v>9310</v>
          </cell>
          <cell r="I1991">
            <v>4</v>
          </cell>
          <cell r="J1991" t="str">
            <v>09-310</v>
          </cell>
          <cell r="K1991">
            <v>531860670</v>
          </cell>
          <cell r="L1991" t="str">
            <v>rtk@sano.pl</v>
          </cell>
          <cell r="M1991" t="str">
            <v>511-02-13-171</v>
          </cell>
        </row>
        <row r="1992">
          <cell r="A1992" t="str">
            <v>01-61831</v>
          </cell>
          <cell r="B1992" t="str">
            <v>GOSPODARSTWO ROLNE KAROL NOCEŃ</v>
          </cell>
          <cell r="C1992" t="str">
            <v>GR KAROL NOCEŃ</v>
          </cell>
          <cell r="D1992" t="str">
            <v>WOLA WODYŃSKA</v>
          </cell>
          <cell r="F1992">
            <v>25</v>
          </cell>
          <cell r="G1992" t="str">
            <v>WODYNIE</v>
          </cell>
          <cell r="H1992">
            <v>8117</v>
          </cell>
          <cell r="I1992">
            <v>4</v>
          </cell>
          <cell r="J1992" t="str">
            <v>08-117</v>
          </cell>
          <cell r="L1992" t="str">
            <v>karol.nocen@o2.pl</v>
          </cell>
          <cell r="M1992" t="str">
            <v>821-26-25-269</v>
          </cell>
        </row>
        <row r="1993">
          <cell r="A1993" t="str">
            <v>01-61861</v>
          </cell>
          <cell r="B1993" t="str">
            <v>SIERZPUTOWSKI MARCIN</v>
          </cell>
          <cell r="C1993" t="str">
            <v>SIERZPUTOWSKI MARCIN</v>
          </cell>
          <cell r="D1993" t="str">
            <v>ŁĘG PRZEDMIEJSKI</v>
          </cell>
          <cell r="F1993">
            <v>6</v>
          </cell>
          <cell r="G1993" t="str">
            <v>LELIS</v>
          </cell>
          <cell r="H1993">
            <v>7402</v>
          </cell>
          <cell r="I1993">
            <v>4</v>
          </cell>
          <cell r="J1993" t="str">
            <v>07-402</v>
          </cell>
          <cell r="L1993" t="str">
            <v>sierzputowska.emilia@gmail.com</v>
          </cell>
          <cell r="M1993" t="str">
            <v>758-211-84-98</v>
          </cell>
        </row>
        <row r="1994">
          <cell r="A1994" t="str">
            <v>01-61871</v>
          </cell>
          <cell r="B1994" t="str">
            <v>GOSPODARSTWO ROLNE MAMIŃSKI MARCIN</v>
          </cell>
          <cell r="C1994" t="str">
            <v>GR MAMIŃSKI MARCIN</v>
          </cell>
          <cell r="D1994" t="str">
            <v>MAMINO</v>
          </cell>
          <cell r="F1994">
            <v>58</v>
          </cell>
          <cell r="G1994" t="str">
            <v>SYPNIEWO</v>
          </cell>
          <cell r="H1994">
            <v>6216</v>
          </cell>
          <cell r="I1994">
            <v>4</v>
          </cell>
          <cell r="J1994" t="str">
            <v>06-216</v>
          </cell>
          <cell r="K1994">
            <v>516740954</v>
          </cell>
          <cell r="L1994" t="str">
            <v>maminski58@gmail.com</v>
          </cell>
          <cell r="M1994" t="str">
            <v>757-148-09-59</v>
          </cell>
        </row>
        <row r="1995">
          <cell r="A1995" t="str">
            <v>01-61881</v>
          </cell>
          <cell r="B1995" t="str">
            <v>GOSPODARSTWO ROLNE TOMASZ ROSTEK</v>
          </cell>
          <cell r="C1995" t="str">
            <v>GR TOMASZ ROSTEK</v>
          </cell>
          <cell r="D1995" t="str">
            <v>STARAWIEŚ</v>
          </cell>
          <cell r="E1995" t="str">
            <v>CMENTARNA</v>
          </cell>
          <cell r="F1995">
            <v>4</v>
          </cell>
          <cell r="G1995" t="str">
            <v>WĘGRÓW</v>
          </cell>
          <cell r="H1995">
            <v>7100</v>
          </cell>
          <cell r="I1995">
            <v>4</v>
          </cell>
          <cell r="J1995" t="str">
            <v>07-100</v>
          </cell>
          <cell r="L1995" t="str">
            <v>tomasz-rostek1@wp.pl</v>
          </cell>
          <cell r="M1995" t="str">
            <v>824-161-36-36</v>
          </cell>
        </row>
        <row r="1996">
          <cell r="A1996" t="str">
            <v>01-61891</v>
          </cell>
          <cell r="B1996" t="str">
            <v>KRUSZEWSKI PIOTR</v>
          </cell>
          <cell r="C1996" t="str">
            <v>KRUSZEWSKI PIOTR</v>
          </cell>
          <cell r="D1996" t="str">
            <v>CHRZCZANKA WŁOŚCIAŃSKA</v>
          </cell>
          <cell r="F1996">
            <v>44</v>
          </cell>
          <cell r="G1996" t="str">
            <v>DŁUGOSIODŁO</v>
          </cell>
          <cell r="H1996">
            <v>7210</v>
          </cell>
          <cell r="I1996">
            <v>4</v>
          </cell>
          <cell r="J1996" t="str">
            <v>07-210</v>
          </cell>
          <cell r="M1996" t="str">
            <v>762-185-41-56</v>
          </cell>
        </row>
        <row r="1997">
          <cell r="A1997" t="str">
            <v>01-61921</v>
          </cell>
          <cell r="B1997" t="str">
            <v>KRAWCZYK TOMASZ</v>
          </cell>
          <cell r="C1997" t="str">
            <v>KRAWCZYK TOMASZ</v>
          </cell>
          <cell r="D1997" t="str">
            <v>ŻYRÓWEK</v>
          </cell>
          <cell r="F1997">
            <v>9</v>
          </cell>
          <cell r="G1997" t="str">
            <v>GRÓJEC</v>
          </cell>
          <cell r="H1997">
            <v>5600</v>
          </cell>
          <cell r="I1997">
            <v>4</v>
          </cell>
          <cell r="J1997" t="str">
            <v>05-600</v>
          </cell>
          <cell r="L1997" t="str">
            <v>marzena916@op.pl</v>
          </cell>
          <cell r="M1997" t="str">
            <v>797-124-54-75</v>
          </cell>
        </row>
        <row r="1998">
          <cell r="A1998" t="str">
            <v>01-61931</v>
          </cell>
          <cell r="B1998" t="str">
            <v>GOSPODARSTWO ROLNE JEZNACH MARIUSZ</v>
          </cell>
          <cell r="C1998" t="str">
            <v>GR JEZNACH MARIUSZ</v>
          </cell>
          <cell r="D1998" t="str">
            <v>SZLA</v>
          </cell>
          <cell r="F1998">
            <v>42</v>
          </cell>
          <cell r="G1998" t="str">
            <v>PRZASNYSZ</v>
          </cell>
          <cell r="H1998">
            <v>6300</v>
          </cell>
          <cell r="I1998">
            <v>4</v>
          </cell>
          <cell r="J1998" t="str">
            <v>06-300</v>
          </cell>
          <cell r="L1998" t="str">
            <v>jeznachmariusz@wp.pl</v>
          </cell>
          <cell r="M1998" t="str">
            <v>761-134-01-54</v>
          </cell>
        </row>
        <row r="1999">
          <cell r="A1999" t="str">
            <v>01-61941</v>
          </cell>
          <cell r="B1999" t="str">
            <v>GOSPODARSTWO ROLNE MACHOWSKI ROBERT</v>
          </cell>
          <cell r="C1999" t="str">
            <v>GR MACHOWSKI ROBERT</v>
          </cell>
          <cell r="D1999" t="str">
            <v>RYDZYNO</v>
          </cell>
          <cell r="F1999">
            <v>36</v>
          </cell>
          <cell r="G1999" t="str">
            <v>PŁOCK</v>
          </cell>
          <cell r="H1999">
            <v>9410</v>
          </cell>
          <cell r="I1999">
            <v>4</v>
          </cell>
          <cell r="J1999" t="str">
            <v>09-410</v>
          </cell>
          <cell r="K1999">
            <v>728890591</v>
          </cell>
          <cell r="L1999" t="str">
            <v>robertmachowski@op.pl</v>
          </cell>
          <cell r="M1999" t="str">
            <v>774-304-61-96</v>
          </cell>
        </row>
        <row r="2000">
          <cell r="A2000" t="str">
            <v>01-61961</v>
          </cell>
          <cell r="B2000" t="str">
            <v>GOSPODARSTWO ROLNE WOJCIECH CHOROMAŃSKI</v>
          </cell>
          <cell r="C2000" t="str">
            <v>GR WOJCIECH CHOROMAŃSKI</v>
          </cell>
          <cell r="D2000" t="str">
            <v>CHROSTOWO</v>
          </cell>
          <cell r="F2000">
            <v>6</v>
          </cell>
          <cell r="G2000" t="str">
            <v>TROSZYN</v>
          </cell>
          <cell r="H2000">
            <v>7405</v>
          </cell>
          <cell r="I2000">
            <v>4</v>
          </cell>
          <cell r="J2000" t="str">
            <v>07-405</v>
          </cell>
          <cell r="K2000">
            <v>784472017</v>
          </cell>
          <cell r="L2000" t="str">
            <v>wojtek.chorom@gmail.com</v>
          </cell>
          <cell r="M2000" t="str">
            <v>758-178-01-43</v>
          </cell>
        </row>
        <row r="2001">
          <cell r="A2001" t="str">
            <v>01-61971</v>
          </cell>
          <cell r="B2001" t="str">
            <v>GOSPODARSTWO ROLNE FAŁEK MARCIN</v>
          </cell>
          <cell r="C2001" t="str">
            <v>GR FAŁEK MARCIN</v>
          </cell>
          <cell r="D2001" t="str">
            <v>KAWĘCZYN</v>
          </cell>
          <cell r="F2001">
            <v>24</v>
          </cell>
          <cell r="G2001" t="str">
            <v>CIEPIELÓW</v>
          </cell>
          <cell r="H2001">
            <v>27310</v>
          </cell>
          <cell r="I2001">
            <v>5</v>
          </cell>
          <cell r="J2001" t="str">
            <v>27-310</v>
          </cell>
          <cell r="L2001" t="str">
            <v>marcin555@poczta.onet.pl</v>
          </cell>
          <cell r="M2001" t="str">
            <v>811-157-69-48</v>
          </cell>
        </row>
        <row r="2002">
          <cell r="A2002" t="str">
            <v>01-61981</v>
          </cell>
          <cell r="B2002" t="str">
            <v>WOJTYRA ADAM I GRAŻYNA</v>
          </cell>
          <cell r="C2002" t="str">
            <v>WOJTYRA ADAM I GRAŻYNA</v>
          </cell>
          <cell r="D2002" t="str">
            <v>GRABÓW</v>
          </cell>
          <cell r="F2002">
            <v>12</v>
          </cell>
          <cell r="G2002" t="str">
            <v>TŁUSZCZ</v>
          </cell>
          <cell r="H2002">
            <v>5240</v>
          </cell>
          <cell r="I2002">
            <v>4</v>
          </cell>
          <cell r="J2002" t="str">
            <v>05-240</v>
          </cell>
          <cell r="L2002" t="str">
            <v>wojtyraadam@wp.pl</v>
          </cell>
          <cell r="M2002" t="str">
            <v>762-133-87-62</v>
          </cell>
        </row>
        <row r="2003">
          <cell r="A2003" t="str">
            <v>01-61991</v>
          </cell>
          <cell r="B2003" t="str">
            <v>GOSPODARSTWO ROLNE GAWOR TOMASZ</v>
          </cell>
          <cell r="C2003" t="str">
            <v>GR GAWOR TOMASZ</v>
          </cell>
          <cell r="D2003" t="str">
            <v>ROZALIN</v>
          </cell>
          <cell r="F2003">
            <v>38</v>
          </cell>
          <cell r="G2003" t="str">
            <v>STRACHÓWKA</v>
          </cell>
          <cell r="H2003">
            <v>5282</v>
          </cell>
          <cell r="I2003">
            <v>4</v>
          </cell>
          <cell r="J2003" t="str">
            <v>05-282</v>
          </cell>
          <cell r="L2003" t="str">
            <v>ania.zientara5@wp.pl</v>
          </cell>
          <cell r="M2003" t="str">
            <v>125-160-56-46</v>
          </cell>
        </row>
        <row r="2004">
          <cell r="A2004" t="str">
            <v>01-62031</v>
          </cell>
          <cell r="B2004" t="str">
            <v>ŻUBROWSKI RAFAŁ</v>
          </cell>
          <cell r="C2004" t="str">
            <v>ŻUBROWSKI RAFAŁ</v>
          </cell>
          <cell r="D2004" t="str">
            <v>SZAFRANKI</v>
          </cell>
          <cell r="F2004">
            <v>34</v>
          </cell>
          <cell r="G2004" t="str">
            <v>LIPNIKI</v>
          </cell>
          <cell r="H2004">
            <v>7436</v>
          </cell>
          <cell r="I2004">
            <v>4</v>
          </cell>
          <cell r="J2004" t="str">
            <v>07-436</v>
          </cell>
          <cell r="L2004" t="str">
            <v>rafalzubrowski34@wp.pl</v>
          </cell>
          <cell r="M2004" t="str">
            <v>758-199-90-19</v>
          </cell>
        </row>
        <row r="2005">
          <cell r="A2005" t="str">
            <v>01-62041</v>
          </cell>
          <cell r="B2005" t="str">
            <v>WITKOWSKI WOJCIECH</v>
          </cell>
          <cell r="C2005" t="str">
            <v>WITKOWSKI WOJCIECH</v>
          </cell>
          <cell r="D2005" t="str">
            <v>WROGOCIN</v>
          </cell>
          <cell r="F2005">
            <v>28</v>
          </cell>
          <cell r="G2005" t="str">
            <v>DROBIN</v>
          </cell>
          <cell r="H2005">
            <v>9210</v>
          </cell>
          <cell r="I2005">
            <v>4</v>
          </cell>
          <cell r="J2005" t="str">
            <v>09-210</v>
          </cell>
          <cell r="L2005" t="str">
            <v>wojwit26@wp.pl</v>
          </cell>
          <cell r="M2005" t="str">
            <v>776-129-25-92</v>
          </cell>
        </row>
        <row r="2006">
          <cell r="A2006" t="str">
            <v>01-62051</v>
          </cell>
          <cell r="B2006" t="str">
            <v>CZARNOCKI ŁUKASZ</v>
          </cell>
          <cell r="C2006" t="str">
            <v>CZARNOCKI ŁUKASZ</v>
          </cell>
          <cell r="D2006" t="str">
            <v>KOBYLANY KOZY</v>
          </cell>
          <cell r="F2006">
            <v>19</v>
          </cell>
          <cell r="G2006" t="str">
            <v>PAPROTNIA</v>
          </cell>
          <cell r="H2006">
            <v>8107</v>
          </cell>
          <cell r="I2006">
            <v>4</v>
          </cell>
          <cell r="J2006" t="str">
            <v>08-107</v>
          </cell>
          <cell r="L2006" t="str">
            <v>lukasz507057@wp.pl</v>
          </cell>
          <cell r="M2006" t="str">
            <v>821-26-25-476</v>
          </cell>
        </row>
        <row r="2007">
          <cell r="A2007" t="str">
            <v>01-62061</v>
          </cell>
          <cell r="B2007" t="str">
            <v>GOSPODARSTWO ROLNE JAROSŁAW SKOLIMOWSKI</v>
          </cell>
          <cell r="C2007" t="str">
            <v>GR JAROSŁAW SKOLIMOWSKI</v>
          </cell>
          <cell r="D2007" t="str">
            <v>ŻELAZÓW</v>
          </cell>
          <cell r="F2007">
            <v>18</v>
          </cell>
          <cell r="G2007" t="str">
            <v>KORYTNICA</v>
          </cell>
          <cell r="H2007">
            <v>7120</v>
          </cell>
          <cell r="I2007">
            <v>4</v>
          </cell>
          <cell r="J2007" t="str">
            <v>07-120</v>
          </cell>
          <cell r="L2007" t="str">
            <v>jaroslaw_skolimowski@onet.pl</v>
          </cell>
          <cell r="M2007" t="str">
            <v>824-103-13-60</v>
          </cell>
        </row>
        <row r="2008">
          <cell r="A2008" t="str">
            <v>01-62071</v>
          </cell>
          <cell r="B2008" t="str">
            <v>GOSPODARSTWO ROLNE OLEKSIK ZBIGNIEW</v>
          </cell>
          <cell r="C2008" t="str">
            <v>GR OLEKSIK ZBIGNIEW</v>
          </cell>
          <cell r="D2008" t="str">
            <v>GRĄD RYCICKI</v>
          </cell>
          <cell r="F2008">
            <v>4</v>
          </cell>
          <cell r="G2008" t="str">
            <v>CHORZELE</v>
          </cell>
          <cell r="H2008">
            <v>6330</v>
          </cell>
          <cell r="I2008">
            <v>4</v>
          </cell>
          <cell r="J2008" t="str">
            <v>06-330</v>
          </cell>
          <cell r="L2008" t="str">
            <v>monika00567@wp.pl</v>
          </cell>
          <cell r="M2008" t="str">
            <v>761-145-07-47</v>
          </cell>
        </row>
        <row r="2009">
          <cell r="A2009" t="str">
            <v>01-62081</v>
          </cell>
          <cell r="B2009" t="str">
            <v>JĘDRZEJEWSKI DAMIAN</v>
          </cell>
          <cell r="C2009" t="str">
            <v>JĘDRZEJEWSKI DAMIAN</v>
          </cell>
          <cell r="D2009" t="str">
            <v>NOWE KOWALEWO</v>
          </cell>
          <cell r="F2009">
            <v>8</v>
          </cell>
          <cell r="G2009" t="str">
            <v>ZAWIDZ</v>
          </cell>
          <cell r="H2009">
            <v>9226</v>
          </cell>
          <cell r="I2009">
            <v>4</v>
          </cell>
          <cell r="J2009" t="str">
            <v>09-226</v>
          </cell>
          <cell r="L2009" t="str">
            <v>damjed2@wp.pl</v>
          </cell>
          <cell r="M2009" t="str">
            <v>776-169-02-52</v>
          </cell>
        </row>
        <row r="2010">
          <cell r="A2010" t="str">
            <v>01-62091</v>
          </cell>
          <cell r="B2010" t="str">
            <v>LEWANDOWSKI GRZEGORZ</v>
          </cell>
          <cell r="C2010" t="str">
            <v>LEWANDOWSKI GRZEGORZ</v>
          </cell>
          <cell r="D2010" t="str">
            <v>JACIĄŻEK</v>
          </cell>
          <cell r="F2010">
            <v>50</v>
          </cell>
          <cell r="G2010" t="str">
            <v>PŁONIAWY-BRAMURA</v>
          </cell>
          <cell r="H2010">
            <v>6210</v>
          </cell>
          <cell r="I2010">
            <v>4</v>
          </cell>
          <cell r="J2010" t="str">
            <v>06-210</v>
          </cell>
          <cell r="L2010" t="str">
            <v>niunia.niuniek@spoko.pl</v>
          </cell>
          <cell r="M2010" t="str">
            <v>757-112-37-97</v>
          </cell>
        </row>
        <row r="2011">
          <cell r="A2011" t="str">
            <v>01-62101</v>
          </cell>
          <cell r="B2011" t="str">
            <v>GÓRAL MARIUSZ</v>
          </cell>
          <cell r="C2011" t="str">
            <v>GÓRAL MARIUSZ</v>
          </cell>
          <cell r="D2011" t="str">
            <v>ZUZELA</v>
          </cell>
          <cell r="F2011">
            <v>8</v>
          </cell>
          <cell r="G2011" t="str">
            <v>NUR</v>
          </cell>
          <cell r="H2011">
            <v>7322</v>
          </cell>
          <cell r="I2011">
            <v>4</v>
          </cell>
          <cell r="J2011" t="str">
            <v>07-322</v>
          </cell>
          <cell r="L2011" t="str">
            <v>monikaf189@wp.pl</v>
          </cell>
          <cell r="M2011" t="str">
            <v>759-170-14-35</v>
          </cell>
        </row>
        <row r="2012">
          <cell r="A2012" t="str">
            <v>01-62111</v>
          </cell>
          <cell r="B2012" t="str">
            <v>GOSPODARSTWO ROLNE GÓRAL ADRIAN</v>
          </cell>
          <cell r="C2012" t="str">
            <v>GR GÓRAL ADRIAN</v>
          </cell>
          <cell r="D2012" t="str">
            <v>ZUZELA</v>
          </cell>
          <cell r="F2012">
            <v>8</v>
          </cell>
          <cell r="G2012" t="str">
            <v>NUR</v>
          </cell>
          <cell r="H2012">
            <v>7322</v>
          </cell>
          <cell r="I2012">
            <v>4</v>
          </cell>
          <cell r="J2012" t="str">
            <v>07-322</v>
          </cell>
          <cell r="L2012" t="str">
            <v>zuzela8@interia.pl</v>
          </cell>
          <cell r="M2012" t="str">
            <v>759-172-76-47</v>
          </cell>
        </row>
        <row r="2013">
          <cell r="A2013" t="str">
            <v>01-62121</v>
          </cell>
          <cell r="B2013" t="str">
            <v>KUROWSKI MARCELI</v>
          </cell>
          <cell r="C2013" t="str">
            <v>KUROWSKI MARCELI</v>
          </cell>
          <cell r="D2013" t="str">
            <v>STRZEGOCIN</v>
          </cell>
          <cell r="F2013">
            <v>106</v>
          </cell>
          <cell r="G2013" t="str">
            <v>ŚWIERCZE</v>
          </cell>
          <cell r="H2013">
            <v>6150</v>
          </cell>
          <cell r="I2013">
            <v>4</v>
          </cell>
          <cell r="J2013" t="str">
            <v>06-150</v>
          </cell>
          <cell r="M2013" t="str">
            <v>568-161-28-98</v>
          </cell>
        </row>
        <row r="2014">
          <cell r="A2014" t="str">
            <v>01-62131</v>
          </cell>
          <cell r="B2014" t="str">
            <v>SIEDLECKI PIOTR</v>
          </cell>
          <cell r="C2014" t="str">
            <v>SIEDLECKI PIOTR</v>
          </cell>
          <cell r="D2014" t="str">
            <v>GRĄD RYCICKI</v>
          </cell>
          <cell r="F2014">
            <v>2</v>
          </cell>
          <cell r="G2014" t="str">
            <v>CHORZELE</v>
          </cell>
          <cell r="H2014">
            <v>6330</v>
          </cell>
          <cell r="I2014">
            <v>4</v>
          </cell>
          <cell r="J2014" t="str">
            <v>06-330</v>
          </cell>
          <cell r="L2014" t="str">
            <v>malgorzatamadrak@onet.eu</v>
          </cell>
          <cell r="M2014" t="str">
            <v>761-145-11-03</v>
          </cell>
        </row>
        <row r="2015">
          <cell r="A2015" t="str">
            <v>01-62141</v>
          </cell>
          <cell r="B2015" t="str">
            <v>FEJA JACEK</v>
          </cell>
          <cell r="C2015" t="str">
            <v>FEJA JACEK</v>
          </cell>
          <cell r="D2015" t="str">
            <v>GRĄDEK</v>
          </cell>
          <cell r="F2015">
            <v>7</v>
          </cell>
          <cell r="G2015" t="str">
            <v>LIPOWIEC KOŚCIELNY</v>
          </cell>
          <cell r="H2015">
            <v>6545</v>
          </cell>
          <cell r="I2015">
            <v>4</v>
          </cell>
          <cell r="J2015" t="str">
            <v>06-545</v>
          </cell>
          <cell r="L2015" t="str">
            <v>oliwia.feja12@interia.pl</v>
          </cell>
          <cell r="M2015" t="str">
            <v>569-163-80-89</v>
          </cell>
        </row>
        <row r="2016">
          <cell r="A2016" t="str">
            <v>01-62161</v>
          </cell>
          <cell r="B2016" t="str">
            <v>GOSPODARSTWO ROLNE BARANOWSKI MARIUSZ</v>
          </cell>
          <cell r="C2016" t="str">
            <v>GR BARANOWSKI MARIUSZ</v>
          </cell>
          <cell r="D2016" t="str">
            <v>PRZYSTAŁOWICE MAŁE</v>
          </cell>
          <cell r="F2016">
            <v>29</v>
          </cell>
          <cell r="G2016" t="str">
            <v>RUSINÓW</v>
          </cell>
          <cell r="H2016">
            <v>26411</v>
          </cell>
          <cell r="I2016">
            <v>5</v>
          </cell>
          <cell r="J2016" t="str">
            <v>26-411</v>
          </cell>
          <cell r="K2016">
            <v>486727305</v>
          </cell>
          <cell r="L2016" t="str">
            <v>marlenabaranowska0506@interia.pl</v>
          </cell>
          <cell r="M2016" t="str">
            <v>799-169-39-00</v>
          </cell>
        </row>
        <row r="2017">
          <cell r="A2017" t="str">
            <v>01-62171</v>
          </cell>
          <cell r="B2017" t="str">
            <v>KAWECKI KRZYSZTOF</v>
          </cell>
          <cell r="C2017" t="str">
            <v>KAWECKI KRZYSZTOF</v>
          </cell>
          <cell r="D2017" t="str">
            <v>BĄKI</v>
          </cell>
          <cell r="F2017">
            <v>2</v>
          </cell>
          <cell r="G2017" t="str">
            <v>WIECZFNIA KOŚCIELNA</v>
          </cell>
          <cell r="H2017">
            <v>6513</v>
          </cell>
          <cell r="I2017">
            <v>4</v>
          </cell>
          <cell r="J2017" t="str">
            <v>06-513</v>
          </cell>
          <cell r="L2017" t="str">
            <v>jarkaw8@wp.pl</v>
          </cell>
          <cell r="M2017" t="str">
            <v>569-160-27-89</v>
          </cell>
        </row>
        <row r="2018">
          <cell r="A2018" t="str">
            <v>01-62191</v>
          </cell>
          <cell r="B2018" t="str">
            <v>KORZENIAK TOMASZ</v>
          </cell>
          <cell r="C2018" t="str">
            <v>KORZENIAK TOMASZ</v>
          </cell>
          <cell r="D2018" t="str">
            <v>WĘGRZYNOWO</v>
          </cell>
          <cell r="F2018">
            <v>5</v>
          </cell>
          <cell r="G2018" t="str">
            <v>GOZDOWO</v>
          </cell>
          <cell r="H2018">
            <v>9213</v>
          </cell>
          <cell r="I2018">
            <v>4</v>
          </cell>
          <cell r="J2018" t="str">
            <v>09-213</v>
          </cell>
          <cell r="L2018" t="str">
            <v>markorzeniak@wp.pl</v>
          </cell>
          <cell r="M2018" t="str">
            <v>776-150-95-83</v>
          </cell>
        </row>
        <row r="2019">
          <cell r="A2019" t="str">
            <v>01-62201</v>
          </cell>
          <cell r="B2019" t="str">
            <v>CHODKOWSKI ADAM</v>
          </cell>
          <cell r="C2019" t="str">
            <v>CHODKOWSKI ADAM</v>
          </cell>
          <cell r="D2019" t="str">
            <v>SIELUŃ</v>
          </cell>
          <cell r="F2019">
            <v>55</v>
          </cell>
          <cell r="G2019" t="str">
            <v>MŁYNARZE</v>
          </cell>
          <cell r="H2019">
            <v>6231</v>
          </cell>
          <cell r="I2019">
            <v>4</v>
          </cell>
          <cell r="J2019" t="str">
            <v>06-231</v>
          </cell>
          <cell r="K2019">
            <v>504388540</v>
          </cell>
          <cell r="L2019" t="str">
            <v>chotek23@o2.pl</v>
          </cell>
          <cell r="M2019" t="str">
            <v>757-115-33-15</v>
          </cell>
        </row>
        <row r="2020">
          <cell r="A2020" t="str">
            <v>01-62211</v>
          </cell>
          <cell r="B2020" t="str">
            <v>GOSPODARSTWO ROLNE JOACHIMOWICZ ANDRZEJ</v>
          </cell>
          <cell r="C2020" t="str">
            <v>GR JOACHIMOWICZ ANDRZEJ</v>
          </cell>
          <cell r="D2020" t="str">
            <v>KOWALEWO</v>
          </cell>
          <cell r="F2020">
            <v>10</v>
          </cell>
          <cell r="G2020" t="str">
            <v>DROBIN</v>
          </cell>
          <cell r="H2020">
            <v>9210</v>
          </cell>
          <cell r="I2020">
            <v>4</v>
          </cell>
          <cell r="J2020" t="str">
            <v>09-210</v>
          </cell>
          <cell r="L2020" t="str">
            <v>suspleg@wp.pl</v>
          </cell>
          <cell r="M2020" t="str">
            <v>774-259-32-98</v>
          </cell>
        </row>
        <row r="2021">
          <cell r="A2021" t="str">
            <v>01-62231</v>
          </cell>
          <cell r="B2021" t="str">
            <v>GOSPODARTWO ROLNE TOMASZ PIETRZAK</v>
          </cell>
          <cell r="C2021" t="str">
            <v>GR TOMASZ PIETRZAK</v>
          </cell>
          <cell r="D2021" t="str">
            <v>MIROSŁAW</v>
          </cell>
          <cell r="F2021">
            <v>26</v>
          </cell>
          <cell r="G2021" t="str">
            <v>SŁUPNO</v>
          </cell>
          <cell r="H2021">
            <v>9472</v>
          </cell>
          <cell r="I2021">
            <v>4</v>
          </cell>
          <cell r="J2021" t="str">
            <v>09-472</v>
          </cell>
          <cell r="L2021" t="str">
            <v>tomasz.pietrzak.71@gmail.com</v>
          </cell>
          <cell r="M2021" t="str">
            <v>774-259-35-36</v>
          </cell>
        </row>
        <row r="2022">
          <cell r="A2022" t="str">
            <v>01-62241</v>
          </cell>
          <cell r="B2022" t="str">
            <v>KRZEŚNIAK MARTA ALINA</v>
          </cell>
          <cell r="C2022" t="str">
            <v>KRZEŚNIAK MARTA ALINA</v>
          </cell>
          <cell r="D2022" t="str">
            <v>TEODORÓW</v>
          </cell>
          <cell r="F2022">
            <v>22</v>
          </cell>
          <cell r="G2022" t="str">
            <v>POLICZNA</v>
          </cell>
          <cell r="H2022">
            <v>26720</v>
          </cell>
          <cell r="I2022">
            <v>5</v>
          </cell>
          <cell r="J2022" t="str">
            <v>26-720</v>
          </cell>
          <cell r="L2022" t="str">
            <v>martakrzesniak@wp.pl</v>
          </cell>
          <cell r="M2022" t="str">
            <v>811-118-52-77</v>
          </cell>
        </row>
        <row r="2023">
          <cell r="A2023" t="str">
            <v>01-62251</v>
          </cell>
          <cell r="B2023" t="str">
            <v>GOSPODARSTWO ROLNO USŁUGOWE ANNA SOBIERAŃSKA</v>
          </cell>
          <cell r="C2023" t="str">
            <v>GRU ANNA SOBIERAŃSKA</v>
          </cell>
          <cell r="D2023" t="str">
            <v>NOWE PŁUDY</v>
          </cell>
          <cell r="F2023">
            <v>9</v>
          </cell>
          <cell r="G2023" t="str">
            <v>SOMIANKA</v>
          </cell>
          <cell r="H2023">
            <v>7203</v>
          </cell>
          <cell r="I2023">
            <v>4</v>
          </cell>
          <cell r="J2023" t="str">
            <v>07-203</v>
          </cell>
          <cell r="L2023" t="str">
            <v>sobieranska2012@onet.pl</v>
          </cell>
          <cell r="M2023" t="str">
            <v>762-150-11-04</v>
          </cell>
        </row>
        <row r="2024">
          <cell r="A2024" t="str">
            <v>01-62261</v>
          </cell>
          <cell r="B2024" t="str">
            <v>GOSPODARSTWO ROLNE MIECZNIKOWSKI KRZYSZTOF</v>
          </cell>
          <cell r="C2024" t="str">
            <v>GR MIECZNIKOWSKI KRZYSZTOF</v>
          </cell>
          <cell r="D2024" t="str">
            <v>CHMIELEWO WIELKIE</v>
          </cell>
          <cell r="F2024">
            <v>43</v>
          </cell>
          <cell r="G2024" t="str">
            <v>WIECZFNIA KOŚCIELNA</v>
          </cell>
          <cell r="H2024">
            <v>6513</v>
          </cell>
          <cell r="I2024">
            <v>4</v>
          </cell>
          <cell r="J2024" t="str">
            <v>06-513</v>
          </cell>
          <cell r="L2024" t="str">
            <v>krzysztofmiecznikowski85@gmail.com</v>
          </cell>
          <cell r="M2024" t="str">
            <v>569-181-93-71</v>
          </cell>
        </row>
        <row r="2025">
          <cell r="A2025" t="str">
            <v>01-62281</v>
          </cell>
          <cell r="B2025" t="str">
            <v>RYKACZEWSKI ŁUKASZ</v>
          </cell>
          <cell r="C2025" t="str">
            <v>RYKACZEWSKI ŁUKASZ</v>
          </cell>
          <cell r="D2025" t="str">
            <v>NIESŁUCHY</v>
          </cell>
          <cell r="F2025">
            <v>18</v>
          </cell>
          <cell r="G2025" t="str">
            <v>SOŃSK</v>
          </cell>
          <cell r="H2025">
            <v>6430</v>
          </cell>
          <cell r="I2025">
            <v>4</v>
          </cell>
          <cell r="J2025" t="str">
            <v>06-430</v>
          </cell>
          <cell r="L2025" t="str">
            <v>luk.nies@wp.pl</v>
          </cell>
          <cell r="M2025" t="str">
            <v>566-195-07-29</v>
          </cell>
        </row>
        <row r="2026">
          <cell r="A2026" t="str">
            <v>01-62291</v>
          </cell>
          <cell r="B2026" t="str">
            <v>GOSPODARSTWO ROLNE ANNA PACEK</v>
          </cell>
          <cell r="C2026" t="str">
            <v>GR ANNA PACEK</v>
          </cell>
          <cell r="D2026" t="str">
            <v>STODZEW</v>
          </cell>
          <cell r="F2026">
            <v>63</v>
          </cell>
          <cell r="G2026" t="str">
            <v>PARYSÓW</v>
          </cell>
          <cell r="H2026">
            <v>8441</v>
          </cell>
          <cell r="I2026">
            <v>4</v>
          </cell>
          <cell r="J2026" t="str">
            <v>08-441</v>
          </cell>
          <cell r="K2026">
            <v>257991988</v>
          </cell>
          <cell r="L2026" t="str">
            <v>gospodarstwo.rolne.pacek@gmail.com</v>
          </cell>
          <cell r="M2026" t="str">
            <v>826-133-41-87</v>
          </cell>
        </row>
        <row r="2027">
          <cell r="A2027" t="str">
            <v>01-62301</v>
          </cell>
          <cell r="B2027" t="str">
            <v>GOSPODARSTWO ROLNE FUNK WIESŁAW</v>
          </cell>
          <cell r="C2027" t="str">
            <v>GR FUNK WIESŁAW</v>
          </cell>
          <cell r="D2027" t="str">
            <v>POŚCIEŃ-WIEŚ</v>
          </cell>
          <cell r="F2027">
            <v>41</v>
          </cell>
          <cell r="G2027" t="str">
            <v>CHORZELE</v>
          </cell>
          <cell r="H2027">
            <v>6330</v>
          </cell>
          <cell r="I2027">
            <v>4</v>
          </cell>
          <cell r="J2027" t="str">
            <v>06-330</v>
          </cell>
          <cell r="L2027" t="str">
            <v>sylwia.funk@poczta.onet.pl</v>
          </cell>
          <cell r="M2027" t="str">
            <v>761-11-88-781</v>
          </cell>
        </row>
        <row r="2028">
          <cell r="A2028" t="str">
            <v>01-62311</v>
          </cell>
          <cell r="B2028" t="str">
            <v>GOSPODARSTWO ROLNE DUDKIEWICZ TOMASZ</v>
          </cell>
          <cell r="C2028" t="str">
            <v>GR DUDKIEWICZ TOMASZ</v>
          </cell>
          <cell r="D2028" t="str">
            <v>BIAŁYSZEWO</v>
          </cell>
          <cell r="E2028" t="str">
            <v>NIEPODLEGŁOŚCI</v>
          </cell>
          <cell r="F2028">
            <v>7</v>
          </cell>
          <cell r="G2028" t="str">
            <v>SIERPC</v>
          </cell>
          <cell r="H2028">
            <v>9200</v>
          </cell>
          <cell r="I2028">
            <v>4</v>
          </cell>
          <cell r="J2028" t="str">
            <v>09-200</v>
          </cell>
          <cell r="L2028" t="str">
            <v>tomekdudkiewicz@gmail.com</v>
          </cell>
          <cell r="M2028" t="str">
            <v>776-159-99-36</v>
          </cell>
        </row>
        <row r="2029">
          <cell r="A2029" t="str">
            <v>01-62321</v>
          </cell>
          <cell r="B2029" t="str">
            <v>GOSPODARSTWO ROLNE ORZOŁ MAREK</v>
          </cell>
          <cell r="C2029" t="str">
            <v>GR ORZOŁ MAREK</v>
          </cell>
          <cell r="D2029" t="str">
            <v>RYCICA</v>
          </cell>
          <cell r="F2029">
            <v>51</v>
          </cell>
          <cell r="G2029" t="str">
            <v>BARANOWO</v>
          </cell>
          <cell r="H2029">
            <v>6320</v>
          </cell>
          <cell r="I2029">
            <v>4</v>
          </cell>
          <cell r="J2029" t="str">
            <v>06-320</v>
          </cell>
          <cell r="K2029" t="str">
            <v>605-354-768</v>
          </cell>
          <cell r="L2029" t="str">
            <v>natalia.lojewska@o2.pl</v>
          </cell>
          <cell r="M2029" t="str">
            <v>758-217-88-10</v>
          </cell>
        </row>
        <row r="2030">
          <cell r="A2030" t="str">
            <v>01-62331</v>
          </cell>
          <cell r="B2030" t="str">
            <v>GOSPODARSTWO ROLNE OLESIŃSKI JAKUB</v>
          </cell>
          <cell r="C2030" t="str">
            <v>GR OLESIŃSKI JAKUB</v>
          </cell>
          <cell r="D2030" t="str">
            <v>MOSTOWO</v>
          </cell>
          <cell r="F2030">
            <v>11</v>
          </cell>
          <cell r="G2030" t="str">
            <v>OLSZEWO-BORKI</v>
          </cell>
          <cell r="H2030">
            <v>7416</v>
          </cell>
          <cell r="I2030">
            <v>4</v>
          </cell>
          <cell r="J2030" t="str">
            <v>07-416</v>
          </cell>
          <cell r="K2030">
            <v>517562133</v>
          </cell>
          <cell r="L2030" t="str">
            <v>gospodarstwo.rolne.olesinski@gmail.com</v>
          </cell>
          <cell r="M2030" t="str">
            <v>758-234-46-97</v>
          </cell>
        </row>
        <row r="2031">
          <cell r="A2031" t="str">
            <v>01-62341</v>
          </cell>
          <cell r="B2031" t="str">
            <v>WASIEWICZ ZBIGNIEW SŁAWOMIR</v>
          </cell>
          <cell r="C2031" t="str">
            <v>WASIEWICZ ZBIGNIEW</v>
          </cell>
          <cell r="D2031" t="str">
            <v>KORYTNICA</v>
          </cell>
          <cell r="E2031" t="str">
            <v>MAŁKOWSKIEGO</v>
          </cell>
          <cell r="F2031">
            <v>2</v>
          </cell>
          <cell r="G2031" t="str">
            <v>KORYTNICA</v>
          </cell>
          <cell r="H2031">
            <v>7120</v>
          </cell>
          <cell r="I2031">
            <v>4</v>
          </cell>
          <cell r="J2031" t="str">
            <v>07-120</v>
          </cell>
          <cell r="M2031" t="str">
            <v>824-114-20-88</v>
          </cell>
        </row>
        <row r="2032">
          <cell r="A2032" t="str">
            <v>01-62351</v>
          </cell>
          <cell r="B2032" t="str">
            <v>PRUSIK JANUSZ</v>
          </cell>
          <cell r="C2032" t="str">
            <v>PRUSIK JANUSZ</v>
          </cell>
          <cell r="D2032" t="str">
            <v>ŻELAZNA PRYWATNA</v>
          </cell>
          <cell r="F2032">
            <v>27</v>
          </cell>
          <cell r="G2032" t="str">
            <v>JEDNOROŻEC</v>
          </cell>
          <cell r="H2032">
            <v>6323</v>
          </cell>
          <cell r="I2032">
            <v>4</v>
          </cell>
          <cell r="J2032" t="str">
            <v>06-323</v>
          </cell>
          <cell r="L2032" t="str">
            <v>danielprusik10@wp.pl</v>
          </cell>
          <cell r="M2032" t="str">
            <v>761-129-13-61</v>
          </cell>
        </row>
        <row r="2033">
          <cell r="A2033" t="str">
            <v>01-62361</v>
          </cell>
          <cell r="B2033" t="str">
            <v>CHMIELEWSKA AGNIESZKA</v>
          </cell>
          <cell r="C2033" t="str">
            <v>CHMIELEWSKA AGNIESZKA</v>
          </cell>
          <cell r="D2033" t="str">
            <v>MAŁOWIDZ</v>
          </cell>
          <cell r="F2033">
            <v>79</v>
          </cell>
          <cell r="G2033" t="str">
            <v>JEDNOROŻEC</v>
          </cell>
          <cell r="H2033">
            <v>3323</v>
          </cell>
          <cell r="I2033">
            <v>4</v>
          </cell>
          <cell r="J2033" t="str">
            <v>03-323</v>
          </cell>
          <cell r="L2033" t="str">
            <v>agnieszkafolga@wp.pl</v>
          </cell>
          <cell r="M2033">
            <v>7611526077</v>
          </cell>
        </row>
        <row r="2034">
          <cell r="A2034" t="str">
            <v>01-62371</v>
          </cell>
          <cell r="B2034" t="str">
            <v>GOSPODARSTWO ROLNO-HODOWLANE KIETLIŃSKI RAFAŁ</v>
          </cell>
          <cell r="C2034" t="str">
            <v>GR-H KIETLIŃSKI RAFAŁ</v>
          </cell>
          <cell r="D2034" t="str">
            <v>KULESZKI-NIENAŁTY</v>
          </cell>
          <cell r="F2034">
            <v>10</v>
          </cell>
          <cell r="G2034" t="str">
            <v>ANDRZEJEWO</v>
          </cell>
          <cell r="H2034">
            <v>7305</v>
          </cell>
          <cell r="I2034">
            <v>4</v>
          </cell>
          <cell r="J2034" t="str">
            <v>07-305</v>
          </cell>
          <cell r="L2034" t="str">
            <v>rafalkiet88@wp.pl</v>
          </cell>
          <cell r="M2034" t="str">
            <v>759-166-44-15</v>
          </cell>
        </row>
        <row r="2035">
          <cell r="A2035" t="str">
            <v>01-62381</v>
          </cell>
          <cell r="B2035" t="str">
            <v>GOSPODARSTWO ROLNE SYLWESTER KUCHTA</v>
          </cell>
          <cell r="C2035" t="str">
            <v>GR SYLWESTER KUCHTA</v>
          </cell>
          <cell r="D2035" t="str">
            <v>JASIENIEC</v>
          </cell>
          <cell r="F2035">
            <v>2</v>
          </cell>
          <cell r="G2035" t="str">
            <v>SOMIANKA</v>
          </cell>
          <cell r="H2035">
            <v>7203</v>
          </cell>
          <cell r="I2035">
            <v>4</v>
          </cell>
          <cell r="J2035" t="str">
            <v>07-203</v>
          </cell>
          <cell r="L2035" t="str">
            <v>kuchta-s@wp.pl</v>
          </cell>
          <cell r="M2035" t="str">
            <v>762-179-93-45</v>
          </cell>
        </row>
        <row r="2036">
          <cell r="A2036" t="str">
            <v>01-62391</v>
          </cell>
          <cell r="B2036" t="str">
            <v>GOSPODARSTWO ROLNE GRZEGORZ WYSZYŃSKI</v>
          </cell>
          <cell r="C2036" t="str">
            <v>GR GRZEGORZ WYSZYŃSKI</v>
          </cell>
          <cell r="D2036" t="str">
            <v>TYMIANKI-ADAMY</v>
          </cell>
          <cell r="F2036">
            <v>20</v>
          </cell>
          <cell r="G2036" t="str">
            <v>BOGUTY-PIANKI</v>
          </cell>
          <cell r="H2036">
            <v>7325</v>
          </cell>
          <cell r="I2036">
            <v>4</v>
          </cell>
          <cell r="J2036" t="str">
            <v>07-325</v>
          </cell>
          <cell r="K2036">
            <v>507208387</v>
          </cell>
          <cell r="L2036" t="str">
            <v>skladak1980@gmail.com</v>
          </cell>
          <cell r="M2036" t="str">
            <v>759-157-93-59</v>
          </cell>
        </row>
        <row r="2037">
          <cell r="A2037" t="str">
            <v>01-62401</v>
          </cell>
          <cell r="B2037" t="str">
            <v>DZIURLIKOWSKA DOROTA</v>
          </cell>
          <cell r="C2037" t="str">
            <v>DZIURLIKOWSKA DOROTA</v>
          </cell>
          <cell r="D2037" t="str">
            <v>PODLESIE</v>
          </cell>
          <cell r="F2037" t="str">
            <v>8A</v>
          </cell>
          <cell r="G2037" t="str">
            <v>SZCZUTOWO</v>
          </cell>
          <cell r="H2037">
            <v>9227</v>
          </cell>
          <cell r="I2037">
            <v>4</v>
          </cell>
          <cell r="J2037" t="str">
            <v>09-227</v>
          </cell>
          <cell r="K2037">
            <v>510324321</v>
          </cell>
          <cell r="L2037" t="str">
            <v>dorotadziurlikowska@onet.pl</v>
          </cell>
          <cell r="M2037" t="str">
            <v>776-136-13-01</v>
          </cell>
        </row>
        <row r="2038">
          <cell r="A2038" t="str">
            <v>01-62411</v>
          </cell>
          <cell r="B2038" t="str">
            <v>GOSPODARSTWO ROLNE DMOCHOWSKI JÓZEF</v>
          </cell>
          <cell r="C2038" t="str">
            <v>GR DMOCHOWSKI JÓZEF</v>
          </cell>
          <cell r="D2038" t="str">
            <v>OŁTARZE GOŁACZE</v>
          </cell>
          <cell r="F2038">
            <v>37</v>
          </cell>
          <cell r="G2038" t="str">
            <v>NUR</v>
          </cell>
          <cell r="H2038">
            <v>7322</v>
          </cell>
          <cell r="I2038">
            <v>4</v>
          </cell>
          <cell r="J2038" t="str">
            <v>07-322</v>
          </cell>
          <cell r="L2038" t="str">
            <v>dmochowski.71@wp.pl</v>
          </cell>
          <cell r="M2038" t="str">
            <v>723-124-47-57</v>
          </cell>
        </row>
        <row r="2039">
          <cell r="A2039" t="str">
            <v>01-62421</v>
          </cell>
          <cell r="B2039" t="str">
            <v>GOSPODARSTWO ROLNE ZAGÓRSKI JAN</v>
          </cell>
          <cell r="C2039" t="str">
            <v>GR ZAGÓRSKI JAN</v>
          </cell>
          <cell r="D2039" t="str">
            <v>BĘDZYMIN</v>
          </cell>
          <cell r="E2039" t="str">
            <v>GŁÓWNA</v>
          </cell>
          <cell r="F2039">
            <v>55</v>
          </cell>
          <cell r="G2039" t="str">
            <v>ŻUROMIN</v>
          </cell>
          <cell r="H2039">
            <v>9300</v>
          </cell>
          <cell r="I2039">
            <v>4</v>
          </cell>
          <cell r="J2039" t="str">
            <v>09-300</v>
          </cell>
          <cell r="K2039">
            <v>601245340</v>
          </cell>
          <cell r="L2039" t="str">
            <v>zagorski-jan@o2.pl</v>
          </cell>
          <cell r="M2039" t="str">
            <v>511-018-00-46</v>
          </cell>
        </row>
        <row r="2040">
          <cell r="A2040" t="str">
            <v>01-62431</v>
          </cell>
          <cell r="B2040" t="str">
            <v>PALUSZEWSKI DANIEL</v>
          </cell>
          <cell r="C2040" t="str">
            <v>PALUSZEWSKI DANIEL</v>
          </cell>
          <cell r="D2040" t="str">
            <v>GŁĘBOKA</v>
          </cell>
          <cell r="F2040">
            <v>2</v>
          </cell>
          <cell r="G2040" t="str">
            <v>LUTOCIN</v>
          </cell>
          <cell r="H2040">
            <v>9317</v>
          </cell>
          <cell r="I2040">
            <v>4</v>
          </cell>
          <cell r="J2040" t="str">
            <v>09-317</v>
          </cell>
          <cell r="L2040" t="str">
            <v>d.paluszewski@wp.pl</v>
          </cell>
          <cell r="M2040" t="str">
            <v>511-018-01-64</v>
          </cell>
        </row>
        <row r="2041">
          <cell r="A2041" t="str">
            <v>01-62441</v>
          </cell>
          <cell r="B2041" t="str">
            <v>ŁUNIEWSKI ZDZISŁAW</v>
          </cell>
          <cell r="C2041" t="str">
            <v>ŁUNIEWSKI ZDZISŁAW</v>
          </cell>
          <cell r="D2041" t="str">
            <v>KRASZEWO CZARNE</v>
          </cell>
          <cell r="F2041">
            <v>22</v>
          </cell>
          <cell r="G2041" t="str">
            <v>BOGUTY PIANKI</v>
          </cell>
          <cell r="H2041">
            <v>7325</v>
          </cell>
          <cell r="I2041">
            <v>4</v>
          </cell>
          <cell r="J2041" t="str">
            <v>07-325</v>
          </cell>
          <cell r="L2041" t="str">
            <v>kam13@op.pl</v>
          </cell>
          <cell r="M2041" t="str">
            <v>759-154-33-73</v>
          </cell>
        </row>
        <row r="2042">
          <cell r="A2042" t="str">
            <v>01-62451</v>
          </cell>
          <cell r="B2042" t="str">
            <v>GOSPODARSTWO ROLNE LIPKA GRAŻYNA</v>
          </cell>
          <cell r="C2042" t="str">
            <v>GR LIPKA GRAŻYNA</v>
          </cell>
          <cell r="D2042" t="str">
            <v>TODZIA</v>
          </cell>
          <cell r="F2042" t="str">
            <v>17A</v>
          </cell>
          <cell r="G2042" t="str">
            <v>KADZIDŁO</v>
          </cell>
          <cell r="H2042">
            <v>7420</v>
          </cell>
          <cell r="I2042">
            <v>4</v>
          </cell>
          <cell r="J2042" t="str">
            <v>07-420</v>
          </cell>
          <cell r="K2042" t="str">
            <v>606-221-619</v>
          </cell>
          <cell r="L2042" t="str">
            <v>marcin2810lipka@gmail.com</v>
          </cell>
          <cell r="M2042" t="str">
            <v>758-136-78-74</v>
          </cell>
        </row>
        <row r="2043">
          <cell r="A2043" t="str">
            <v>01-62461</v>
          </cell>
          <cell r="B2043" t="str">
            <v>GOSPODARSTWO ROLNE MGR INŻ. KATARZYNA MOŁODZIEJKO</v>
          </cell>
          <cell r="C2043" t="str">
            <v>GR MGR KATARZYNA MOŁODZIEJKO</v>
          </cell>
          <cell r="D2043" t="str">
            <v>DZBĄDZEK</v>
          </cell>
          <cell r="F2043">
            <v>33</v>
          </cell>
          <cell r="G2043" t="str">
            <v>GOWOROWO</v>
          </cell>
          <cell r="H2043">
            <v>7440</v>
          </cell>
          <cell r="I2043">
            <v>4</v>
          </cell>
          <cell r="J2043" t="str">
            <v>07-440</v>
          </cell>
          <cell r="K2043">
            <v>505140679</v>
          </cell>
          <cell r="L2043" t="str">
            <v>molodziejko@interia.pl</v>
          </cell>
          <cell r="M2043" t="str">
            <v>758-193-05-59</v>
          </cell>
        </row>
        <row r="2044">
          <cell r="A2044" t="str">
            <v>01-62471</v>
          </cell>
          <cell r="B2044" t="str">
            <v>GOSPODARSTWO ROLNE TUREK ADRIAN</v>
          </cell>
          <cell r="C2044" t="str">
            <v>GR TUREK ADRIAN</v>
          </cell>
          <cell r="D2044" t="str">
            <v>WOLKOWE</v>
          </cell>
          <cell r="F2044">
            <v>105</v>
          </cell>
          <cell r="G2044" t="str">
            <v>MYSZYNIEC</v>
          </cell>
          <cell r="H2044">
            <v>7430</v>
          </cell>
          <cell r="I2044">
            <v>4</v>
          </cell>
          <cell r="J2044" t="str">
            <v>07-430</v>
          </cell>
          <cell r="K2044">
            <v>513902835</v>
          </cell>
          <cell r="L2044" t="str">
            <v>waski1278@wp.pl</v>
          </cell>
          <cell r="M2044" t="str">
            <v>758-235-90-32</v>
          </cell>
        </row>
        <row r="2045">
          <cell r="A2045" t="str">
            <v>01-62501</v>
          </cell>
          <cell r="B2045" t="str">
            <v>GOSPODARSTWO ROLNE MACIEJCZYK JÓZEF</v>
          </cell>
          <cell r="C2045" t="str">
            <v>GR MACIEJCZYK JÓZEF</v>
          </cell>
          <cell r="D2045" t="str">
            <v>BŁOGOSZCZ</v>
          </cell>
          <cell r="E2045" t="str">
            <v>SIEDLECKA</v>
          </cell>
          <cell r="F2045">
            <v>32</v>
          </cell>
          <cell r="G2045" t="str">
            <v>SIEDLCE</v>
          </cell>
          <cell r="H2045">
            <v>8110</v>
          </cell>
          <cell r="I2045">
            <v>4</v>
          </cell>
          <cell r="J2045" t="str">
            <v>08-110</v>
          </cell>
          <cell r="L2045" t="str">
            <v>k.duszczyk@pfhb.pl</v>
          </cell>
          <cell r="M2045" t="str">
            <v>821-124-05-96</v>
          </cell>
        </row>
        <row r="2046">
          <cell r="A2046" t="str">
            <v>01-62511</v>
          </cell>
          <cell r="B2046" t="str">
            <v>GOSPODARSTWO ROLNE GROTKOWSKI MICHAŁ</v>
          </cell>
          <cell r="C2046" t="str">
            <v>GR GROTKOWSKI MICHAŁ</v>
          </cell>
          <cell r="D2046" t="str">
            <v>GUGOŁY</v>
          </cell>
          <cell r="F2046">
            <v>18</v>
          </cell>
          <cell r="G2046" t="str">
            <v>SZCZUTOWO</v>
          </cell>
          <cell r="H2046">
            <v>9227</v>
          </cell>
          <cell r="I2046">
            <v>4</v>
          </cell>
          <cell r="J2046" t="str">
            <v>09-227</v>
          </cell>
          <cell r="K2046">
            <v>506828579</v>
          </cell>
          <cell r="L2046" t="str">
            <v>michalgro1997@wp.pl</v>
          </cell>
          <cell r="M2046" t="str">
            <v>776-168-33-41</v>
          </cell>
        </row>
        <row r="2047">
          <cell r="A2047" t="str">
            <v>01-62521</v>
          </cell>
          <cell r="B2047" t="str">
            <v>GOSPODARSTWO ROLNE KUŚMIERCZYK WOJCIECH</v>
          </cell>
          <cell r="C2047" t="str">
            <v>GR KUŚMIERCZYK WOJCIECH</v>
          </cell>
          <cell r="D2047" t="str">
            <v>KRUSZEWO</v>
          </cell>
          <cell r="F2047">
            <v>24</v>
          </cell>
          <cell r="G2047" t="str">
            <v>GOWOROWO</v>
          </cell>
          <cell r="H2047">
            <v>7440</v>
          </cell>
          <cell r="I2047">
            <v>4</v>
          </cell>
          <cell r="J2047" t="str">
            <v>07-440</v>
          </cell>
          <cell r="K2047">
            <v>506082906</v>
          </cell>
          <cell r="L2047" t="str">
            <v>pepe.ku0011@gmail.com</v>
          </cell>
          <cell r="M2047" t="str">
            <v>758-175-39-56</v>
          </cell>
        </row>
        <row r="2048">
          <cell r="A2048" t="str">
            <v>01-62531</v>
          </cell>
          <cell r="B2048" t="str">
            <v>GUMKOWSKI DANIEL</v>
          </cell>
          <cell r="C2048" t="str">
            <v>GUMKOWSKI DANIEL</v>
          </cell>
          <cell r="D2048" t="str">
            <v>PODBIELE</v>
          </cell>
          <cell r="F2048">
            <v>52</v>
          </cell>
          <cell r="G2048" t="str">
            <v>STARY LUBOTYŃ</v>
          </cell>
          <cell r="H2048">
            <v>7303</v>
          </cell>
          <cell r="I2048">
            <v>4</v>
          </cell>
          <cell r="J2048" t="str">
            <v>07-303</v>
          </cell>
          <cell r="K2048">
            <v>788483864</v>
          </cell>
          <cell r="L2048" t="str">
            <v>daniello1742@wp.pl</v>
          </cell>
          <cell r="M2048" t="str">
            <v>759-172-83-45</v>
          </cell>
        </row>
        <row r="2049">
          <cell r="A2049" t="str">
            <v>01-62541</v>
          </cell>
          <cell r="B2049" t="str">
            <v>GOSPODARSTWO ROLNE JASTRZĘBSKI DARIUSZ MARCIN</v>
          </cell>
          <cell r="C2049" t="str">
            <v>GR JASTRZĘBSKI DARIUSZ MARCIN</v>
          </cell>
          <cell r="D2049" t="str">
            <v>ZALIWIE PIEGAWKI</v>
          </cell>
          <cell r="F2049">
            <v>13</v>
          </cell>
          <cell r="G2049" t="str">
            <v>MOKOBODY</v>
          </cell>
          <cell r="H2049">
            <v>8124</v>
          </cell>
          <cell r="I2049">
            <v>4</v>
          </cell>
          <cell r="J2049" t="str">
            <v>08-124</v>
          </cell>
          <cell r="L2049" t="str">
            <v>jastrzebski.darek@wp.pl</v>
          </cell>
          <cell r="M2049" t="str">
            <v>821-219-76-55</v>
          </cell>
        </row>
        <row r="2050">
          <cell r="A2050" t="str">
            <v>01-62561</v>
          </cell>
          <cell r="B2050" t="str">
            <v>ZEMŁA DAWID</v>
          </cell>
          <cell r="C2050" t="str">
            <v>ZEMŁA DAWID</v>
          </cell>
          <cell r="D2050" t="str">
            <v>ZEMŁY</v>
          </cell>
          <cell r="F2050">
            <v>8</v>
          </cell>
          <cell r="G2050" t="str">
            <v>MOKOBODY</v>
          </cell>
          <cell r="H2050">
            <v>8124</v>
          </cell>
          <cell r="I2050">
            <v>4</v>
          </cell>
          <cell r="J2050" t="str">
            <v>08-124</v>
          </cell>
          <cell r="L2050" t="str">
            <v>dawidz95@onet.pl</v>
          </cell>
          <cell r="M2050" t="str">
            <v>821-242-38-67</v>
          </cell>
        </row>
        <row r="2051">
          <cell r="A2051" t="str">
            <v>01-62601</v>
          </cell>
          <cell r="B2051" t="str">
            <v>SOBOLEWSKI ADAM</v>
          </cell>
          <cell r="C2051" t="str">
            <v>SOBOLEWSKI ADAM</v>
          </cell>
          <cell r="D2051" t="str">
            <v>WÓLKA SOMIANKOWSKA</v>
          </cell>
          <cell r="F2051">
            <v>6</v>
          </cell>
          <cell r="G2051" t="str">
            <v>SOMIANKA</v>
          </cell>
          <cell r="H2051">
            <v>7203</v>
          </cell>
          <cell r="I2051">
            <v>4</v>
          </cell>
          <cell r="J2051" t="str">
            <v>07-203</v>
          </cell>
          <cell r="M2051" t="str">
            <v>762-176-51-68</v>
          </cell>
        </row>
        <row r="2052">
          <cell r="A2052" t="str">
            <v>01-62611</v>
          </cell>
          <cell r="B2052" t="str">
            <v>SUWAŁA ANNA BEATA</v>
          </cell>
          <cell r="C2052" t="str">
            <v>SUWAŁA ANNA BEATA</v>
          </cell>
          <cell r="D2052" t="str">
            <v>MYŚLIBORZYCE</v>
          </cell>
          <cell r="F2052">
            <v>3</v>
          </cell>
          <cell r="G2052" t="str">
            <v>BRUDZEŃ DUŻY</v>
          </cell>
          <cell r="H2052">
            <v>9414</v>
          </cell>
          <cell r="I2052">
            <v>4</v>
          </cell>
          <cell r="J2052" t="str">
            <v>09-414</v>
          </cell>
          <cell r="L2052" t="str">
            <v>anna.suwala@vp.pl</v>
          </cell>
          <cell r="M2052" t="str">
            <v>774-120-95-53</v>
          </cell>
        </row>
        <row r="2053">
          <cell r="A2053" t="str">
            <v>01-62621</v>
          </cell>
          <cell r="B2053" t="str">
            <v>GOSPODARSTWO ROLNE GUT ANDRZEJ</v>
          </cell>
          <cell r="C2053" t="str">
            <v>GR GUT ANDRZEJ</v>
          </cell>
          <cell r="D2053" t="str">
            <v>POŚCIEŃ WIEŚ</v>
          </cell>
          <cell r="F2053">
            <v>48</v>
          </cell>
          <cell r="G2053" t="str">
            <v>CHORZELE</v>
          </cell>
          <cell r="H2053">
            <v>6330</v>
          </cell>
          <cell r="I2053">
            <v>4</v>
          </cell>
          <cell r="J2053" t="str">
            <v>06-330</v>
          </cell>
          <cell r="L2053" t="str">
            <v>dorotagut74@o2.pl</v>
          </cell>
          <cell r="M2053" t="str">
            <v>761-110-75-35</v>
          </cell>
        </row>
        <row r="2054">
          <cell r="A2054" t="str">
            <v>01-62631</v>
          </cell>
          <cell r="B2054" t="str">
            <v>GOSPODARSTWO ROLNE KRYSTIAN KACPRZYK</v>
          </cell>
          <cell r="C2054" t="str">
            <v>GR KRYSTIAN KACPRZYK</v>
          </cell>
          <cell r="D2054" t="str">
            <v>RZĄŚNIK</v>
          </cell>
          <cell r="F2054">
            <v>49</v>
          </cell>
          <cell r="G2054" t="str">
            <v>STARY LUBOTYŃ</v>
          </cell>
          <cell r="H2054">
            <v>7303</v>
          </cell>
          <cell r="I2054">
            <v>4</v>
          </cell>
          <cell r="J2054" t="str">
            <v>07-303</v>
          </cell>
          <cell r="K2054">
            <v>600563816</v>
          </cell>
          <cell r="L2054" t="str">
            <v>karolina.kacprzyk@op.pl</v>
          </cell>
          <cell r="M2054" t="str">
            <v>759-159-76-99</v>
          </cell>
        </row>
        <row r="2055">
          <cell r="A2055" t="str">
            <v>01-62641</v>
          </cell>
          <cell r="B2055" t="str">
            <v>GOSPODARSTWO ROLNO-HODOWLANE BARBARA LENDZIOSZEK</v>
          </cell>
          <cell r="C2055" t="str">
            <v>GRH BARBARA LENDZIOSZEK</v>
          </cell>
          <cell r="D2055" t="str">
            <v>RZĄŚNIK LUBOTYŃSKI</v>
          </cell>
          <cell r="F2055">
            <v>19</v>
          </cell>
          <cell r="G2055" t="str">
            <v>STARY LUBOTYŃ</v>
          </cell>
          <cell r="H2055">
            <v>7303</v>
          </cell>
          <cell r="I2055">
            <v>4</v>
          </cell>
          <cell r="J2055" t="str">
            <v>07-303</v>
          </cell>
          <cell r="K2055" t="str">
            <v>781-028-877</v>
          </cell>
          <cell r="L2055" t="str">
            <v>artek630@gmail.com</v>
          </cell>
          <cell r="M2055" t="str">
            <v>759-148-61-03</v>
          </cell>
        </row>
        <row r="2056">
          <cell r="A2056" t="str">
            <v>01-62651</v>
          </cell>
          <cell r="B2056" t="str">
            <v>GOSPODARSTWO ROLNE SKIBNIEWSKI ŁUKASZ PIOTR</v>
          </cell>
          <cell r="C2056" t="str">
            <v>GR SKIBNIEWSKI ŁUKASZ PIOTR</v>
          </cell>
          <cell r="D2056" t="str">
            <v>BUCZYN SZLACHECKI</v>
          </cell>
          <cell r="F2056">
            <v>13</v>
          </cell>
          <cell r="G2056" t="str">
            <v>KOSÓW LACKI</v>
          </cell>
          <cell r="H2056">
            <v>8330</v>
          </cell>
          <cell r="I2056">
            <v>4</v>
          </cell>
          <cell r="J2056" t="str">
            <v>08-330</v>
          </cell>
          <cell r="L2056" t="str">
            <v>lukaszskibniewski@interia.eu</v>
          </cell>
          <cell r="M2056" t="str">
            <v>823-164-95-49</v>
          </cell>
        </row>
        <row r="2057">
          <cell r="A2057" t="str">
            <v>01-62681</v>
          </cell>
          <cell r="B2057" t="str">
            <v>JACHIMOWSKI JERZY JANUSZ</v>
          </cell>
          <cell r="C2057" t="str">
            <v>JACHIMOWSKI JERZY</v>
          </cell>
          <cell r="D2057" t="str">
            <v>ŁAZY</v>
          </cell>
          <cell r="F2057">
            <v>1</v>
          </cell>
          <cell r="G2057" t="str">
            <v>CHORZELE</v>
          </cell>
          <cell r="H2057">
            <v>6330</v>
          </cell>
          <cell r="I2057">
            <v>4</v>
          </cell>
          <cell r="J2057" t="str">
            <v>06-330</v>
          </cell>
          <cell r="L2057" t="str">
            <v>ewa19701970@gmail.com</v>
          </cell>
          <cell r="M2057" t="str">
            <v>761-136-78-45</v>
          </cell>
        </row>
        <row r="2058">
          <cell r="A2058" t="str">
            <v>01-62691</v>
          </cell>
          <cell r="B2058" t="str">
            <v>GOSPODARSTWO ROLNE KONARZEWSKI SŁAWOMIR</v>
          </cell>
          <cell r="C2058" t="str">
            <v>GR KONARZEWSKI SŁAWOMIR</v>
          </cell>
          <cell r="D2058" t="str">
            <v>UŚCIANEK DĘBIANKA</v>
          </cell>
          <cell r="F2058">
            <v>7</v>
          </cell>
          <cell r="G2058" t="str">
            <v>SZULBORZE WIELKIE</v>
          </cell>
          <cell r="H2058">
            <v>7324</v>
          </cell>
          <cell r="I2058">
            <v>4</v>
          </cell>
          <cell r="J2058" t="str">
            <v>07-324</v>
          </cell>
          <cell r="L2058" t="str">
            <v>skonarzewski-69@wp.pl</v>
          </cell>
          <cell r="M2058" t="str">
            <v>759-149-24-28</v>
          </cell>
        </row>
        <row r="2059">
          <cell r="A2059" t="str">
            <v>01-62701</v>
          </cell>
          <cell r="B2059" t="str">
            <v>NOWAKOWSKI NORBERT</v>
          </cell>
          <cell r="C2059" t="str">
            <v>NOWAKOWSKI NORBERT</v>
          </cell>
          <cell r="D2059" t="str">
            <v>MORZYCZYN WŁÓKI</v>
          </cell>
          <cell r="F2059">
            <v>84</v>
          </cell>
          <cell r="G2059" t="str">
            <v>SADOWNE</v>
          </cell>
          <cell r="H2059">
            <v>7140</v>
          </cell>
          <cell r="I2059">
            <v>4</v>
          </cell>
          <cell r="J2059" t="str">
            <v>07-140</v>
          </cell>
          <cell r="L2059" t="str">
            <v>chabercia@wp.pl</v>
          </cell>
        </row>
        <row r="2060">
          <cell r="A2060" t="str">
            <v>01-62711</v>
          </cell>
          <cell r="B2060" t="str">
            <v>GOSPODARSTWO ROLNE ŻMIJEWSKI ARTUR STANISŁAW</v>
          </cell>
          <cell r="C2060" t="str">
            <v>GR ŻMIJEWSKI ARTUR STANISŁAW</v>
          </cell>
          <cell r="D2060" t="str">
            <v>ZDROJE</v>
          </cell>
          <cell r="F2060">
            <v>39</v>
          </cell>
          <cell r="G2060" t="str">
            <v>STUPSK</v>
          </cell>
          <cell r="H2060">
            <v>6561</v>
          </cell>
          <cell r="I2060">
            <v>4</v>
          </cell>
          <cell r="J2060" t="str">
            <v>06-561</v>
          </cell>
          <cell r="L2060" t="str">
            <v>adrian.zmijewski1@gmail.com</v>
          </cell>
          <cell r="M2060" t="str">
            <v>569-129-13-32</v>
          </cell>
        </row>
        <row r="2061">
          <cell r="A2061" t="str">
            <v>01-62721</v>
          </cell>
          <cell r="B2061" t="str">
            <v>GOSPODARSTWO ROLNE ANTOSZEWSKI JANUSZ</v>
          </cell>
          <cell r="C2061" t="str">
            <v>GR ANTOSZEWSKI JANUSZ</v>
          </cell>
          <cell r="D2061" t="str">
            <v>GOSZCZK</v>
          </cell>
          <cell r="F2061">
            <v>16</v>
          </cell>
          <cell r="G2061" t="str">
            <v>SIEMIĄTKOWO</v>
          </cell>
          <cell r="H2061">
            <v>9135</v>
          </cell>
          <cell r="I2061">
            <v>4</v>
          </cell>
          <cell r="J2061" t="str">
            <v>09-135</v>
          </cell>
          <cell r="L2061" t="str">
            <v>janusz-antoszewski@wp.pl</v>
          </cell>
          <cell r="M2061" t="str">
            <v>567-12-16-474</v>
          </cell>
        </row>
        <row r="2062">
          <cell r="A2062" t="str">
            <v>01-62731</v>
          </cell>
          <cell r="B2062" t="str">
            <v>ZIEMBA GRZEGORZ</v>
          </cell>
          <cell r="C2062" t="str">
            <v>ZIEMBA GRZEGORZ</v>
          </cell>
          <cell r="D2062" t="str">
            <v>KŁONÓWEK KOLONIA</v>
          </cell>
          <cell r="F2062">
            <v>7</v>
          </cell>
          <cell r="G2062" t="str">
            <v>GÓZD</v>
          </cell>
          <cell r="H2062">
            <v>26634</v>
          </cell>
          <cell r="I2062">
            <v>5</v>
          </cell>
          <cell r="J2062" t="str">
            <v>26-634</v>
          </cell>
          <cell r="L2062" t="str">
            <v>grzegorz.ziemba@onet.pl</v>
          </cell>
          <cell r="M2062" t="str">
            <v>796-230-88-39</v>
          </cell>
        </row>
        <row r="2063">
          <cell r="A2063" t="str">
            <v>01-62751</v>
          </cell>
          <cell r="B2063" t="str">
            <v>GOSPODARSTWO ROLNE DUDA MARIUSZ</v>
          </cell>
          <cell r="C2063" t="str">
            <v>GR DUDA MARIUSZ</v>
          </cell>
          <cell r="D2063" t="str">
            <v>GAŁKI</v>
          </cell>
          <cell r="F2063">
            <v>38</v>
          </cell>
          <cell r="G2063" t="str">
            <v>RUSINÓW</v>
          </cell>
          <cell r="H2063">
            <v>26411</v>
          </cell>
          <cell r="I2063">
            <v>5</v>
          </cell>
          <cell r="J2063" t="str">
            <v>26-411</v>
          </cell>
          <cell r="K2063">
            <v>603819990</v>
          </cell>
          <cell r="L2063" t="str">
            <v>martynaduda95@gmail.com</v>
          </cell>
          <cell r="M2063" t="str">
            <v>601-007-09-91</v>
          </cell>
        </row>
        <row r="2064">
          <cell r="A2064" t="str">
            <v>01-62771</v>
          </cell>
          <cell r="B2064" t="str">
            <v>GOSPODARSTWO ROLNE LESZEKBIEDRZYCKI</v>
          </cell>
          <cell r="C2064" t="str">
            <v>GR LESZEK BIEDRZYCKI</v>
          </cell>
          <cell r="D2064" t="str">
            <v>GLINKI RAFAŁY</v>
          </cell>
          <cell r="F2064">
            <v>12</v>
          </cell>
          <cell r="G2064" t="str">
            <v>SYPNIEWO</v>
          </cell>
          <cell r="H2064">
            <v>6216</v>
          </cell>
          <cell r="I2064">
            <v>4</v>
          </cell>
          <cell r="J2064" t="str">
            <v>06-216</v>
          </cell>
          <cell r="K2064">
            <v>604062166</v>
          </cell>
          <cell r="L2064" t="str">
            <v>jaroslaw.biedrzycki8803@wp.pl</v>
          </cell>
          <cell r="M2064" t="str">
            <v>757-115-66-09</v>
          </cell>
        </row>
        <row r="2065">
          <cell r="A2065" t="str">
            <v>01-62781</v>
          </cell>
          <cell r="B2065" t="str">
            <v>ZAWADA BOŻENA</v>
          </cell>
          <cell r="C2065" t="str">
            <v>ZAWADA BOŻENA</v>
          </cell>
          <cell r="D2065" t="str">
            <v>WOLA POLEWNA</v>
          </cell>
          <cell r="F2065" t="str">
            <v>9A</v>
          </cell>
          <cell r="G2065" t="str">
            <v>RZĄŚNIK</v>
          </cell>
          <cell r="H2065">
            <v>7207</v>
          </cell>
          <cell r="I2065">
            <v>4</v>
          </cell>
          <cell r="J2065" t="str">
            <v>07-207</v>
          </cell>
          <cell r="K2065">
            <v>515136879</v>
          </cell>
          <cell r="L2065" t="str">
            <v>bozenazawada12@gmail.com</v>
          </cell>
          <cell r="M2065" t="str">
            <v>762-144-74-97</v>
          </cell>
        </row>
        <row r="2066">
          <cell r="A2066" t="str">
            <v>01-62791</v>
          </cell>
          <cell r="B2066" t="str">
            <v>GOSPODARSTWO ROLNE PRUSIK DANIEL</v>
          </cell>
          <cell r="C2066" t="str">
            <v>GR PRUSIK DANIEL</v>
          </cell>
          <cell r="D2066" t="str">
            <v>ŻELAZNA PRYWATNA</v>
          </cell>
          <cell r="F2066">
            <v>27</v>
          </cell>
          <cell r="G2066" t="str">
            <v>JEDNOROŻEC</v>
          </cell>
          <cell r="H2066">
            <v>6323</v>
          </cell>
          <cell r="I2066">
            <v>4</v>
          </cell>
          <cell r="J2066" t="str">
            <v>06-323</v>
          </cell>
          <cell r="L2066" t="str">
            <v>danielprusik10@wp.pl</v>
          </cell>
          <cell r="M2066">
            <v>7611555363</v>
          </cell>
        </row>
        <row r="2067">
          <cell r="A2067" t="str">
            <v>01-62801</v>
          </cell>
          <cell r="B2067" t="str">
            <v>GOSPODARSTWO ROLNE GUTKOWSKI MARIUSZ</v>
          </cell>
          <cell r="C2067" t="str">
            <v>GR GUTKOWSKI MARIUSZ</v>
          </cell>
          <cell r="D2067" t="str">
            <v>POMORZE</v>
          </cell>
          <cell r="F2067">
            <v>7</v>
          </cell>
          <cell r="G2067" t="str">
            <v>OPINOGÓRA GÓRNA</v>
          </cell>
          <cell r="H2067">
            <v>6406</v>
          </cell>
          <cell r="I2067">
            <v>4</v>
          </cell>
          <cell r="J2067" t="str">
            <v>06-406</v>
          </cell>
          <cell r="K2067">
            <v>236729383</v>
          </cell>
          <cell r="L2067" t="str">
            <v>spmkrasula@o2.pl</v>
          </cell>
          <cell r="M2067" t="str">
            <v>569-16-08-378</v>
          </cell>
        </row>
        <row r="2068">
          <cell r="A2068" t="str">
            <v>01-62811</v>
          </cell>
          <cell r="B2068" t="str">
            <v>DUCHNOWSKI PAWEŁ</v>
          </cell>
          <cell r="C2068" t="str">
            <v>DUCHNOWSKI PAWEŁ</v>
          </cell>
          <cell r="D2068" t="str">
            <v>PODBIELE</v>
          </cell>
          <cell r="F2068">
            <v>47</v>
          </cell>
          <cell r="G2068" t="str">
            <v>STARY LUBOTYŃ</v>
          </cell>
          <cell r="H2068">
            <v>7303</v>
          </cell>
          <cell r="I2068">
            <v>4</v>
          </cell>
          <cell r="J2068" t="str">
            <v>07-303</v>
          </cell>
          <cell r="L2068" t="str">
            <v>duchnowski@onet.pl</v>
          </cell>
          <cell r="M2068" t="str">
            <v>759-146-71-75</v>
          </cell>
        </row>
        <row r="2069">
          <cell r="A2069" t="str">
            <v>01-62821</v>
          </cell>
          <cell r="B2069" t="str">
            <v>GOSPODARSTWO ROLNE GARBARCZYK ANDRZEJ</v>
          </cell>
          <cell r="C2069" t="str">
            <v>GR GARBARCZYK ANDRZEJ</v>
          </cell>
          <cell r="D2069" t="str">
            <v>KRUKOWO</v>
          </cell>
          <cell r="F2069">
            <v>16</v>
          </cell>
          <cell r="G2069" t="str">
            <v>ZARĘBY</v>
          </cell>
          <cell r="H2069">
            <v>6333</v>
          </cell>
          <cell r="I2069">
            <v>4</v>
          </cell>
          <cell r="J2069" t="str">
            <v>06-333</v>
          </cell>
          <cell r="L2069" t="str">
            <v>saragoss@wp.pl</v>
          </cell>
          <cell r="M2069" t="str">
            <v>761-143-88-93</v>
          </cell>
        </row>
        <row r="2070">
          <cell r="A2070" t="str">
            <v>01-62831</v>
          </cell>
          <cell r="B2070" t="str">
            <v>ANTOSIEWICZ ADAM</v>
          </cell>
          <cell r="C2070" t="str">
            <v>ANTOSIEWICZ ADAM</v>
          </cell>
          <cell r="D2070" t="str">
            <v>STRUGI KRZYWICKIE</v>
          </cell>
          <cell r="F2070">
            <v>15</v>
          </cell>
          <cell r="G2070" t="str">
            <v>SIENNICA</v>
          </cell>
          <cell r="H2070">
            <v>5332</v>
          </cell>
          <cell r="I2070">
            <v>4</v>
          </cell>
          <cell r="J2070" t="str">
            <v>05-332</v>
          </cell>
          <cell r="L2070" t="str">
            <v>arekantosiewicz22@wp.pl</v>
          </cell>
          <cell r="M2070" t="str">
            <v>822-188-60-06</v>
          </cell>
        </row>
        <row r="2071">
          <cell r="A2071" t="str">
            <v>01-62841</v>
          </cell>
          <cell r="B2071" t="str">
            <v>GOSPODARSTWO ROLNE KOŁOBUZ JANUSZ</v>
          </cell>
          <cell r="C2071" t="str">
            <v>GR KOŁOBUZ JANUSZ</v>
          </cell>
          <cell r="D2071" t="str">
            <v>KOZOLIN</v>
          </cell>
          <cell r="F2071">
            <v>5</v>
          </cell>
          <cell r="G2071" t="str">
            <v>GRALEWO</v>
          </cell>
          <cell r="H2071">
            <v>9166</v>
          </cell>
          <cell r="I2071">
            <v>4</v>
          </cell>
          <cell r="J2071" t="str">
            <v>09-166</v>
          </cell>
          <cell r="K2071">
            <v>515313120</v>
          </cell>
          <cell r="L2071" t="str">
            <v>janusz.kolobuz@onet.pl</v>
          </cell>
          <cell r="M2071" t="str">
            <v>567-174-16-48</v>
          </cell>
        </row>
        <row r="2072">
          <cell r="A2072" t="str">
            <v>01-62851</v>
          </cell>
          <cell r="B2072" t="str">
            <v>GŁOWACKI SZYMON</v>
          </cell>
          <cell r="C2072" t="str">
            <v>GŁOWACKI SZYMON</v>
          </cell>
          <cell r="D2072" t="str">
            <v>MARIANOWO</v>
          </cell>
          <cell r="F2072">
            <v>12</v>
          </cell>
          <cell r="G2072" t="str">
            <v>SZYDŁOWO</v>
          </cell>
          <cell r="H2072">
            <v>6516</v>
          </cell>
          <cell r="I2072">
            <v>4</v>
          </cell>
          <cell r="J2072" t="str">
            <v>06-516</v>
          </cell>
          <cell r="L2072" t="str">
            <v>glowacki.szymon@o2.pl</v>
          </cell>
        </row>
        <row r="2073">
          <cell r="A2073" t="str">
            <v>01-62861</v>
          </cell>
          <cell r="B2073" t="str">
            <v>GOSPODARSTWO ROLNE KIJEWSKI ŁUKASZ</v>
          </cell>
          <cell r="C2073" t="str">
            <v>GR KIJEWSKI ŁUKASZ</v>
          </cell>
          <cell r="D2073" t="str">
            <v>UNIEJEWO</v>
          </cell>
          <cell r="F2073">
            <v>10</v>
          </cell>
          <cell r="G2073" t="str">
            <v>BRUDZEŃ DUŻY</v>
          </cell>
          <cell r="H2073">
            <v>9414</v>
          </cell>
          <cell r="I2073">
            <v>4</v>
          </cell>
          <cell r="J2073" t="str">
            <v>09-414</v>
          </cell>
          <cell r="L2073" t="str">
            <v>l.kijewski@onet.pl</v>
          </cell>
          <cell r="M2073" t="str">
            <v>774-284-40-27</v>
          </cell>
        </row>
        <row r="2074">
          <cell r="A2074" t="str">
            <v>01-62881</v>
          </cell>
          <cell r="B2074" t="str">
            <v>BIAŁOSKÓRSKI JAROSŁAW</v>
          </cell>
          <cell r="C2074" t="str">
            <v>BIAŁOSKÓRSKI JAROSŁAW</v>
          </cell>
          <cell r="D2074" t="str">
            <v>JEŻEWO -WESEL</v>
          </cell>
          <cell r="F2074">
            <v>23</v>
          </cell>
          <cell r="G2074" t="str">
            <v>RACIĄZ</v>
          </cell>
          <cell r="H2074">
            <v>9140</v>
          </cell>
          <cell r="I2074">
            <v>4</v>
          </cell>
          <cell r="J2074" t="str">
            <v>09-140</v>
          </cell>
          <cell r="L2074" t="str">
            <v>jbialoskorska@wp.pl</v>
          </cell>
          <cell r="M2074" t="str">
            <v>567-167-89-50</v>
          </cell>
        </row>
        <row r="2075">
          <cell r="A2075" t="str">
            <v>01-62891</v>
          </cell>
          <cell r="B2075" t="str">
            <v>GOSPODARSTWO ROLNE MILCZARCZYK GRZEGORZ ANDRZEJ</v>
          </cell>
          <cell r="C2075" t="str">
            <v>GR MILCZARCZYK GRZEGORZ ANDRZ.</v>
          </cell>
          <cell r="D2075" t="str">
            <v>GŁADCZYN RZĄDOWY</v>
          </cell>
          <cell r="F2075">
            <v>24</v>
          </cell>
          <cell r="G2075" t="str">
            <v>ZATORY</v>
          </cell>
          <cell r="H2075">
            <v>7214</v>
          </cell>
          <cell r="I2075">
            <v>4</v>
          </cell>
          <cell r="J2075" t="str">
            <v>07-214</v>
          </cell>
          <cell r="M2075" t="str">
            <v>568-145-76-18</v>
          </cell>
        </row>
        <row r="2076">
          <cell r="A2076" t="str">
            <v>01-62901</v>
          </cell>
          <cell r="B2076" t="str">
            <v>MÓRAWSKI PIOTR</v>
          </cell>
          <cell r="C2076" t="str">
            <v>MÓRAWSKI PIOTR</v>
          </cell>
          <cell r="D2076" t="str">
            <v>BARTOŁDY</v>
          </cell>
          <cell r="F2076">
            <v>8</v>
          </cell>
          <cell r="G2076" t="str">
            <v>KRASNE</v>
          </cell>
          <cell r="H2076">
            <v>6408</v>
          </cell>
          <cell r="I2076">
            <v>4</v>
          </cell>
          <cell r="J2076" t="str">
            <v>06-408</v>
          </cell>
          <cell r="L2076" t="str">
            <v>piotrmury@gmail.com</v>
          </cell>
          <cell r="M2076" t="str">
            <v>761-149-21-31</v>
          </cell>
        </row>
        <row r="2077">
          <cell r="A2077" t="str">
            <v>01-62921</v>
          </cell>
          <cell r="B2077" t="str">
            <v>GAŁKA GRZEGORZ KRZYSZTOF</v>
          </cell>
          <cell r="C2077" t="str">
            <v>GAŁKA GRZEGORZ KRZYSZTOF</v>
          </cell>
          <cell r="D2077" t="str">
            <v>MOJNOWO</v>
          </cell>
          <cell r="F2077">
            <v>25</v>
          </cell>
          <cell r="G2077" t="str">
            <v>LUTOCIN</v>
          </cell>
          <cell r="H2077">
            <v>9317</v>
          </cell>
          <cell r="I2077">
            <v>4</v>
          </cell>
          <cell r="J2077" t="str">
            <v>09-317</v>
          </cell>
          <cell r="L2077" t="str">
            <v>grzegorzkrzysztof-galka@wp.pl</v>
          </cell>
          <cell r="M2077" t="str">
            <v>511-016-34-96</v>
          </cell>
        </row>
        <row r="2078">
          <cell r="A2078" t="str">
            <v>01-62931</v>
          </cell>
          <cell r="B2078" t="str">
            <v>GOSPODARSTWO ROLNE ULATOWSKI TOMASZ</v>
          </cell>
          <cell r="C2078" t="str">
            <v>GR ULATOWSKI TOMASZ</v>
          </cell>
          <cell r="D2078" t="str">
            <v>OŻUMIECH</v>
          </cell>
          <cell r="F2078">
            <v>13</v>
          </cell>
          <cell r="G2078" t="str">
            <v>KRZYNOWŁOGA MAŁA</v>
          </cell>
          <cell r="H2078">
            <v>6316</v>
          </cell>
          <cell r="I2078">
            <v>4</v>
          </cell>
          <cell r="J2078" t="str">
            <v>06-316</v>
          </cell>
          <cell r="L2078" t="str">
            <v>izakomos@wp.pl</v>
          </cell>
          <cell r="M2078" t="str">
            <v>761-146-87-53</v>
          </cell>
        </row>
        <row r="2079">
          <cell r="A2079" t="str">
            <v>01-62941</v>
          </cell>
          <cell r="B2079" t="str">
            <v>GOSPODARSTWO ROLNE MAREK SUCHTA</v>
          </cell>
          <cell r="C2079" t="str">
            <v>GR MAREK SUCHTA</v>
          </cell>
          <cell r="D2079" t="str">
            <v>JANOWO</v>
          </cell>
          <cell r="F2079">
            <v>13</v>
          </cell>
          <cell r="G2079" t="str">
            <v>RZĄŚNIK</v>
          </cell>
          <cell r="H2079">
            <v>7207</v>
          </cell>
          <cell r="I2079">
            <v>4</v>
          </cell>
          <cell r="J2079" t="str">
            <v>07-207</v>
          </cell>
          <cell r="M2079" t="str">
            <v>762-179-03-96</v>
          </cell>
        </row>
        <row r="2080">
          <cell r="A2080" t="str">
            <v>01-62951</v>
          </cell>
          <cell r="B2080" t="str">
            <v>GOSPODARSTWO ROLNE GRABOWSKI GRZEGORZ</v>
          </cell>
          <cell r="C2080" t="str">
            <v>GR GRABOWSKI GRZEGORZ</v>
          </cell>
          <cell r="D2080" t="str">
            <v>MAMINO</v>
          </cell>
          <cell r="F2080">
            <v>91</v>
          </cell>
          <cell r="G2080" t="str">
            <v>SYPNIEWO</v>
          </cell>
          <cell r="H2080">
            <v>6216</v>
          </cell>
          <cell r="I2080">
            <v>4</v>
          </cell>
          <cell r="J2080" t="str">
            <v>06-216</v>
          </cell>
          <cell r="K2080" t="str">
            <v>607-678-146</v>
          </cell>
          <cell r="L2080" t="str">
            <v>grab.aga@wp.pl</v>
          </cell>
          <cell r="M2080" t="str">
            <v>757-143-27-42</v>
          </cell>
        </row>
        <row r="2081">
          <cell r="A2081" t="str">
            <v>01-62971</v>
          </cell>
          <cell r="B2081" t="str">
            <v>GOSPODARSTWO ROLNE NADROWSKA ELŻBIETA</v>
          </cell>
          <cell r="C2081" t="str">
            <v>GR NADROWSKA ELŻBIETA</v>
          </cell>
          <cell r="D2081" t="str">
            <v>WOLKOWE</v>
          </cell>
          <cell r="F2081">
            <v>100</v>
          </cell>
          <cell r="G2081" t="str">
            <v>MYSZYNIEC</v>
          </cell>
          <cell r="H2081">
            <v>7430</v>
          </cell>
          <cell r="I2081">
            <v>4</v>
          </cell>
          <cell r="J2081" t="str">
            <v>07-430</v>
          </cell>
          <cell r="K2081">
            <v>508097613</v>
          </cell>
          <cell r="L2081" t="str">
            <v>turok1597@wp.pl</v>
          </cell>
          <cell r="M2081" t="str">
            <v>758-195-34-60</v>
          </cell>
        </row>
        <row r="2082">
          <cell r="A2082" t="str">
            <v>01-62991</v>
          </cell>
          <cell r="B2082" t="str">
            <v>JURGA MICHAŁ</v>
          </cell>
          <cell r="C2082" t="str">
            <v>JURGA MICHAŁ</v>
          </cell>
          <cell r="D2082" t="str">
            <v>TATARY</v>
          </cell>
          <cell r="F2082">
            <v>7</v>
          </cell>
          <cell r="G2082" t="str">
            <v>KADZIDŁO</v>
          </cell>
          <cell r="H2082">
            <v>7420</v>
          </cell>
          <cell r="I2082">
            <v>4</v>
          </cell>
          <cell r="J2082" t="str">
            <v>07-420</v>
          </cell>
          <cell r="L2082" t="str">
            <v>zioberbober123321@gmail.com</v>
          </cell>
          <cell r="M2082" t="str">
            <v>758-233-10-68</v>
          </cell>
        </row>
        <row r="2083">
          <cell r="A2083" t="str">
            <v>01-63021</v>
          </cell>
          <cell r="B2083" t="str">
            <v>ZDUŃCZYK PIOTR</v>
          </cell>
          <cell r="C2083" t="str">
            <v>ZDUŃCZYK PIOTR</v>
          </cell>
          <cell r="D2083" t="str">
            <v>NIESUŁOWO</v>
          </cell>
          <cell r="F2083">
            <v>17</v>
          </cell>
          <cell r="G2083" t="str">
            <v>KRASNOSIELC</v>
          </cell>
          <cell r="H2083">
            <v>6212</v>
          </cell>
          <cell r="I2083">
            <v>4</v>
          </cell>
          <cell r="J2083" t="str">
            <v>06-212</v>
          </cell>
          <cell r="K2083">
            <v>668825602</v>
          </cell>
          <cell r="L2083" t="str">
            <v>zdunczykpiotr0@gmail.com</v>
          </cell>
          <cell r="M2083" t="str">
            <v>757-110-91-94</v>
          </cell>
        </row>
        <row r="2084">
          <cell r="A2084" t="str">
            <v>01-63041</v>
          </cell>
          <cell r="B2084" t="str">
            <v>ZIĘCINA GRZEGORZ</v>
          </cell>
          <cell r="C2084" t="str">
            <v>ZIĘCINA GRZEGORZ</v>
          </cell>
          <cell r="D2084" t="str">
            <v>LEWIKÓW</v>
          </cell>
          <cell r="F2084">
            <v>16</v>
          </cell>
          <cell r="G2084" t="str">
            <v>ŁASKARZEW</v>
          </cell>
          <cell r="H2084">
            <v>8450</v>
          </cell>
          <cell r="I2084">
            <v>4</v>
          </cell>
          <cell r="J2084" t="str">
            <v>08-450</v>
          </cell>
          <cell r="L2084" t="str">
            <v>trumba1@o2.pl</v>
          </cell>
          <cell r="M2084" t="str">
            <v>826-206-00-59</v>
          </cell>
        </row>
        <row r="2085">
          <cell r="A2085" t="str">
            <v>01-63051</v>
          </cell>
          <cell r="B2085" t="str">
            <v>PRZYBYSZ ARTUR</v>
          </cell>
          <cell r="C2085" t="str">
            <v>PRZYBYSZ ARTUR</v>
          </cell>
          <cell r="D2085" t="str">
            <v>BABSKIE BUDY</v>
          </cell>
          <cell r="F2085">
            <v>8</v>
          </cell>
          <cell r="G2085" t="str">
            <v>GUZÓW</v>
          </cell>
          <cell r="H2085">
            <v>96317</v>
          </cell>
          <cell r="I2085">
            <v>5</v>
          </cell>
          <cell r="J2085" t="str">
            <v>96-317</v>
          </cell>
          <cell r="L2085" t="str">
            <v>aneta.przybysz@onet.eu</v>
          </cell>
          <cell r="M2085" t="str">
            <v>838-120-26-89</v>
          </cell>
        </row>
        <row r="2086">
          <cell r="A2086" t="str">
            <v>01-63061</v>
          </cell>
          <cell r="B2086" t="str">
            <v>GOSPODARSTWO ROLNE KAŹMIERCZAK JANUSZ ADAM</v>
          </cell>
          <cell r="C2086" t="str">
            <v>GR KAŹMIERCZAK JANUSZ ADAM</v>
          </cell>
          <cell r="D2086" t="str">
            <v>NOWA WIEŚ</v>
          </cell>
          <cell r="F2086">
            <v>73</v>
          </cell>
          <cell r="G2086" t="str">
            <v>KUCZBORK OSADA</v>
          </cell>
          <cell r="H2086">
            <v>9310</v>
          </cell>
          <cell r="I2086">
            <v>4</v>
          </cell>
          <cell r="J2086" t="str">
            <v>09-310</v>
          </cell>
          <cell r="L2086" t="str">
            <v>patrycja.kazmierczak@interia.pl</v>
          </cell>
          <cell r="M2086" t="str">
            <v>511-01-33-495</v>
          </cell>
        </row>
        <row r="2087">
          <cell r="A2087" t="str">
            <v>01-63081</v>
          </cell>
          <cell r="B2087" t="str">
            <v>KARPIŃSKI GRZEGORZ</v>
          </cell>
          <cell r="C2087" t="str">
            <v>KARPIŃSKI GRZEGORZ</v>
          </cell>
          <cell r="D2087" t="str">
            <v>KRASZEWO FALKI</v>
          </cell>
          <cell r="F2087">
            <v>11</v>
          </cell>
          <cell r="G2087" t="str">
            <v>RACIĄŻ</v>
          </cell>
          <cell r="H2087">
            <v>9140</v>
          </cell>
          <cell r="I2087">
            <v>4</v>
          </cell>
          <cell r="J2087" t="str">
            <v>09-140</v>
          </cell>
          <cell r="L2087" t="str">
            <v>grzegorz.karpinski12@wp.pl</v>
          </cell>
          <cell r="M2087" t="str">
            <v>567-187-44-67</v>
          </cell>
        </row>
        <row r="2088">
          <cell r="A2088" t="str">
            <v>01-63101</v>
          </cell>
          <cell r="B2088" t="str">
            <v>GOSPODARSTWO ROLNE FELCZAK DARIUSZ</v>
          </cell>
          <cell r="C2088" t="str">
            <v>GR FELCZAK DARIUSZ</v>
          </cell>
          <cell r="D2088" t="str">
            <v>DOBRÓW</v>
          </cell>
          <cell r="F2088">
            <v>2</v>
          </cell>
          <cell r="G2088" t="str">
            <v>SZCZAWIN KOŚCIELNY</v>
          </cell>
          <cell r="H2088">
            <v>9550</v>
          </cell>
          <cell r="I2088">
            <v>4</v>
          </cell>
          <cell r="J2088" t="str">
            <v>09-550</v>
          </cell>
          <cell r="K2088">
            <v>604523953</v>
          </cell>
          <cell r="L2088" t="str">
            <v>d.felczak@wp.pl</v>
          </cell>
          <cell r="M2088" t="str">
            <v>775-245-86-56</v>
          </cell>
        </row>
        <row r="2089">
          <cell r="A2089" t="str">
            <v>01-63141</v>
          </cell>
          <cell r="B2089" t="str">
            <v>GOSPODARSTWO ROLNE CHWEDORUK KAROL</v>
          </cell>
          <cell r="C2089" t="str">
            <v>GR CHWEDORUK KAROL</v>
          </cell>
          <cell r="D2089" t="str">
            <v>PRÓCHENKI</v>
          </cell>
          <cell r="F2089">
            <v>75</v>
          </cell>
          <cell r="G2089" t="str">
            <v>OLSZANKA</v>
          </cell>
          <cell r="H2089">
            <v>8207</v>
          </cell>
          <cell r="I2089">
            <v>4</v>
          </cell>
          <cell r="J2089" t="str">
            <v>08-207</v>
          </cell>
          <cell r="L2089" t="str">
            <v>slawach@o2.pl</v>
          </cell>
          <cell r="M2089" t="str">
            <v>496-020-82-33</v>
          </cell>
        </row>
        <row r="2090">
          <cell r="A2090" t="str">
            <v>01-63151</v>
          </cell>
          <cell r="B2090" t="str">
            <v>SOWIŃSKI PIOTR</v>
          </cell>
          <cell r="C2090" t="str">
            <v>SOWIŃSKI PIOTR</v>
          </cell>
          <cell r="D2090" t="str">
            <v>KOWALEWKO</v>
          </cell>
          <cell r="F2090">
            <v>12</v>
          </cell>
          <cell r="G2090" t="str">
            <v>STRZEGOWO</v>
          </cell>
          <cell r="H2090">
            <v>6445</v>
          </cell>
          <cell r="I2090">
            <v>4</v>
          </cell>
          <cell r="J2090" t="str">
            <v>06-445</v>
          </cell>
          <cell r="K2090" t="str">
            <v>516-146-512</v>
          </cell>
          <cell r="L2090" t="str">
            <v>rafal.sowi@gmail.com</v>
          </cell>
          <cell r="M2090" t="str">
            <v>569-165-80-11</v>
          </cell>
        </row>
        <row r="2091">
          <cell r="A2091" t="str">
            <v>01-63161</v>
          </cell>
          <cell r="B2091" t="str">
            <v>GOSPODARSTWO ROLNE MARCIN GAWRYLUK</v>
          </cell>
          <cell r="C2091" t="str">
            <v>GR MARCIN GAWRYLUK</v>
          </cell>
          <cell r="D2091" t="str">
            <v>CHĄDZYŃ</v>
          </cell>
          <cell r="F2091">
            <v>33</v>
          </cell>
          <cell r="G2091" t="str">
            <v>STERDYŃ</v>
          </cell>
          <cell r="H2091">
            <v>8320</v>
          </cell>
          <cell r="I2091">
            <v>4</v>
          </cell>
          <cell r="J2091" t="str">
            <v>08-320</v>
          </cell>
          <cell r="L2091" t="str">
            <v>mkgawryluk33@wp.pl</v>
          </cell>
          <cell r="M2091" t="str">
            <v>823-146-67-60</v>
          </cell>
        </row>
        <row r="2092">
          <cell r="A2092" t="str">
            <v>01-63171</v>
          </cell>
          <cell r="B2092" t="str">
            <v>ZŁOTKOWSKI MARCIN</v>
          </cell>
          <cell r="C2092" t="str">
            <v>ZŁOTKOWSKI MARCIN</v>
          </cell>
          <cell r="D2092" t="str">
            <v>KRASZEWO CZARNE</v>
          </cell>
          <cell r="F2092">
            <v>16</v>
          </cell>
          <cell r="G2092" t="str">
            <v>BOGUTY PIANKI</v>
          </cell>
          <cell r="H2092">
            <v>7325</v>
          </cell>
          <cell r="I2092">
            <v>4</v>
          </cell>
          <cell r="J2092" t="str">
            <v>07-325</v>
          </cell>
          <cell r="L2092" t="str">
            <v>martinzloty@wp.pl</v>
          </cell>
          <cell r="M2092" t="str">
            <v>759-159-48-44</v>
          </cell>
        </row>
        <row r="2093">
          <cell r="A2093" t="str">
            <v>01-63181</v>
          </cell>
          <cell r="B2093" t="str">
            <v>GOSPODARSTWO ROLNE JANUSZ KRYSZKIEWICZ</v>
          </cell>
          <cell r="C2093" t="str">
            <v>GR JANUSZ KRYSZKIEWICZ</v>
          </cell>
          <cell r="D2093" t="str">
            <v>POBYŁKOWO DUŻE</v>
          </cell>
          <cell r="F2093">
            <v>8</v>
          </cell>
          <cell r="G2093" t="str">
            <v>POKRZYWNICA</v>
          </cell>
          <cell r="H2093">
            <v>6114</v>
          </cell>
          <cell r="I2093">
            <v>4</v>
          </cell>
          <cell r="J2093" t="str">
            <v>06-114</v>
          </cell>
          <cell r="L2093" t="str">
            <v>janusz.kryszkiewicz@wp.pl</v>
          </cell>
          <cell r="M2093" t="str">
            <v>568-146-49-95</v>
          </cell>
        </row>
        <row r="2094">
          <cell r="A2094" t="str">
            <v>01-63191</v>
          </cell>
          <cell r="B2094" t="str">
            <v>PICHAŁA DOROTA</v>
          </cell>
          <cell r="C2094" t="str">
            <v>PICHAŁA DOROTA</v>
          </cell>
          <cell r="D2094" t="str">
            <v>PAPIERNY BOREK</v>
          </cell>
          <cell r="F2094">
            <v>1</v>
          </cell>
          <cell r="G2094" t="str">
            <v>KRASNOSIELC</v>
          </cell>
          <cell r="H2094">
            <v>6214</v>
          </cell>
          <cell r="I2094">
            <v>4</v>
          </cell>
          <cell r="J2094" t="str">
            <v>06-214</v>
          </cell>
          <cell r="L2094" t="str">
            <v>pichala79@o2.pl</v>
          </cell>
          <cell r="M2094" t="str">
            <v>757-138-04-07</v>
          </cell>
        </row>
        <row r="2095">
          <cell r="A2095" t="str">
            <v>01-63221</v>
          </cell>
          <cell r="B2095" t="str">
            <v>GOSPODARSTWO ROLNE KAROL ZARĘBA</v>
          </cell>
          <cell r="C2095" t="str">
            <v>GR KAROL ZARĘBA</v>
          </cell>
          <cell r="D2095" t="str">
            <v>MALINOWO NOWE</v>
          </cell>
          <cell r="F2095">
            <v>42</v>
          </cell>
          <cell r="G2095" t="str">
            <v>CZERWIN</v>
          </cell>
          <cell r="H2095">
            <v>7407</v>
          </cell>
          <cell r="I2095">
            <v>4</v>
          </cell>
          <cell r="J2095" t="str">
            <v>07-407</v>
          </cell>
          <cell r="L2095" t="str">
            <v>zarkar1990@wp.pl</v>
          </cell>
          <cell r="M2095" t="str">
            <v>758-219-10-35</v>
          </cell>
        </row>
        <row r="2096">
          <cell r="A2096" t="str">
            <v>01-63241</v>
          </cell>
          <cell r="B2096" t="str">
            <v>MAZUROWSKI KRZYSZTOF</v>
          </cell>
          <cell r="C2096" t="str">
            <v>MAZUROWSKI KRZYSZTOF</v>
          </cell>
          <cell r="D2096" t="str">
            <v>STARA WOLA</v>
          </cell>
          <cell r="F2096">
            <v>21</v>
          </cell>
          <cell r="G2096" t="str">
            <v>SZCZUTOWO</v>
          </cell>
          <cell r="H2096">
            <v>9227</v>
          </cell>
          <cell r="I2096">
            <v>4</v>
          </cell>
          <cell r="J2096" t="str">
            <v>09-227</v>
          </cell>
          <cell r="K2096">
            <v>510346847</v>
          </cell>
          <cell r="L2096" t="str">
            <v>km_16@wp.pl</v>
          </cell>
          <cell r="M2096" t="str">
            <v>776-166-47-63</v>
          </cell>
        </row>
        <row r="2097">
          <cell r="A2097" t="str">
            <v>01-63251</v>
          </cell>
          <cell r="B2097" t="str">
            <v>OŁÓWKA ANDRZEJ</v>
          </cell>
          <cell r="C2097" t="str">
            <v>OŁÓWKA ANDRZEJ</v>
          </cell>
          <cell r="D2097" t="str">
            <v>SULEJÓW</v>
          </cell>
          <cell r="E2097" t="str">
            <v>KOŚCIELNA</v>
          </cell>
          <cell r="F2097">
            <v>27</v>
          </cell>
          <cell r="G2097" t="str">
            <v>JADÓW</v>
          </cell>
          <cell r="H2097">
            <v>5280</v>
          </cell>
          <cell r="I2097">
            <v>4</v>
          </cell>
          <cell r="J2097" t="str">
            <v>05-280</v>
          </cell>
          <cell r="L2097" t="str">
            <v>karolina.ol@onet.com.pl</v>
          </cell>
          <cell r="M2097" t="str">
            <v>824-127-83-27</v>
          </cell>
        </row>
        <row r="2098">
          <cell r="A2098" t="str">
            <v>01-63261</v>
          </cell>
          <cell r="B2098" t="str">
            <v>GOSPODARSTWO ROLNE MIKOŁAJ KOMINEK</v>
          </cell>
          <cell r="C2098" t="str">
            <v>GR MIKOŁAJ KOMINEK</v>
          </cell>
          <cell r="D2098" t="str">
            <v>WOLA CYGOWSKA</v>
          </cell>
          <cell r="F2098">
            <v>10</v>
          </cell>
          <cell r="G2098" t="str">
            <v>POŚWIĘTNE</v>
          </cell>
          <cell r="H2098">
            <v>5326</v>
          </cell>
          <cell r="I2098">
            <v>4</v>
          </cell>
          <cell r="J2098" t="str">
            <v>05-326</v>
          </cell>
          <cell r="L2098" t="str">
            <v>mikolaj.kominek@wp.pl</v>
          </cell>
          <cell r="M2098" t="str">
            <v>125-160-45-23</v>
          </cell>
        </row>
        <row r="2099">
          <cell r="A2099" t="str">
            <v>01-63271</v>
          </cell>
          <cell r="B2099" t="str">
            <v>JAROSIK JERZY</v>
          </cell>
          <cell r="C2099" t="str">
            <v>JAROSIK JERZY</v>
          </cell>
          <cell r="D2099" t="str">
            <v>BARTODZIEJE</v>
          </cell>
          <cell r="F2099">
            <v>32</v>
          </cell>
          <cell r="G2099" t="str">
            <v>OBRYTE</v>
          </cell>
          <cell r="H2099">
            <v>7215</v>
          </cell>
          <cell r="I2099">
            <v>4</v>
          </cell>
          <cell r="J2099" t="str">
            <v>07-215</v>
          </cell>
          <cell r="K2099">
            <v>513132570</v>
          </cell>
          <cell r="L2099" t="str">
            <v>g.siluch@pfhb.pl</v>
          </cell>
          <cell r="M2099" t="str">
            <v>568-144-75-48</v>
          </cell>
        </row>
        <row r="2100">
          <cell r="A2100" t="str">
            <v>01-63291</v>
          </cell>
          <cell r="B2100" t="str">
            <v>SZCZEŚNIAK ŁUKASZ</v>
          </cell>
          <cell r="C2100" t="str">
            <v>SZCZEŚNIAK ŁUKASZ</v>
          </cell>
          <cell r="D2100" t="str">
            <v>KUTYŁOWO-PERYSIE</v>
          </cell>
          <cell r="F2100">
            <v>21</v>
          </cell>
          <cell r="G2100" t="str">
            <v>BOGUTY PIANKI</v>
          </cell>
          <cell r="H2100">
            <v>7325</v>
          </cell>
          <cell r="I2100">
            <v>4</v>
          </cell>
          <cell r="J2100" t="str">
            <v>07-325</v>
          </cell>
          <cell r="L2100" t="str">
            <v>szczesniak835@wp.pl</v>
          </cell>
          <cell r="M2100" t="str">
            <v>759-152-13-77</v>
          </cell>
        </row>
        <row r="2101">
          <cell r="A2101" t="str">
            <v>01-63321</v>
          </cell>
          <cell r="B2101" t="str">
            <v>GOSPODARSTWO ROLNE NOWICKA ANNA</v>
          </cell>
          <cell r="C2101" t="str">
            <v>GR NOWICKA ANNA</v>
          </cell>
          <cell r="D2101" t="str">
            <v>RZODKIEWNICA</v>
          </cell>
          <cell r="F2101">
            <v>1</v>
          </cell>
          <cell r="G2101" t="str">
            <v>ZARĘBY</v>
          </cell>
          <cell r="H2101">
            <v>6333</v>
          </cell>
          <cell r="I2101">
            <v>4</v>
          </cell>
          <cell r="J2101" t="str">
            <v>06-333</v>
          </cell>
          <cell r="L2101" t="str">
            <v>a.nowicka1209@wp.pl</v>
          </cell>
          <cell r="M2101" t="str">
            <v>761-154-07-81</v>
          </cell>
        </row>
        <row r="2102">
          <cell r="A2102" t="str">
            <v>01-63331</v>
          </cell>
          <cell r="B2102" t="str">
            <v>GOSPODARSTWO ROLNE STRYJEWSKI TOMASZ</v>
          </cell>
          <cell r="C2102" t="str">
            <v>GR STRYJEWSKI TOMASZ</v>
          </cell>
          <cell r="D2102" t="str">
            <v>BAGIENICE SZLACHECKIE</v>
          </cell>
          <cell r="F2102">
            <v>12</v>
          </cell>
          <cell r="G2102" t="str">
            <v>KRASNOSIELC</v>
          </cell>
          <cell r="H2102">
            <v>6212</v>
          </cell>
          <cell r="I2102">
            <v>4</v>
          </cell>
          <cell r="J2102" t="str">
            <v>06-212</v>
          </cell>
          <cell r="L2102" t="str">
            <v>stryjewskitomaszz@gmail.com</v>
          </cell>
          <cell r="M2102" t="str">
            <v>757-148-16-05</v>
          </cell>
        </row>
        <row r="2103">
          <cell r="A2103" t="str">
            <v>01-63341</v>
          </cell>
          <cell r="B2103" t="str">
            <v>KRYSTOSIK ZBIGNIEW</v>
          </cell>
          <cell r="C2103" t="str">
            <v>KRYSTOSIK ZBIGNIEW</v>
          </cell>
          <cell r="D2103" t="str">
            <v>MIECZKI ABRAMY</v>
          </cell>
          <cell r="F2103">
            <v>1</v>
          </cell>
          <cell r="G2103" t="str">
            <v>TROSZYN</v>
          </cell>
          <cell r="H2103">
            <v>7405</v>
          </cell>
          <cell r="I2103">
            <v>4</v>
          </cell>
          <cell r="J2103" t="str">
            <v>07-405</v>
          </cell>
          <cell r="K2103" t="str">
            <v>602-486-951</v>
          </cell>
          <cell r="L2103" t="str">
            <v>zbyszekkrystosik@wp.pl</v>
          </cell>
          <cell r="M2103" t="str">
            <v>758-154-80-09</v>
          </cell>
        </row>
        <row r="2104">
          <cell r="A2104" t="str">
            <v>01-63351</v>
          </cell>
          <cell r="B2104" t="str">
            <v>GOSPODARSTWO ROLNE SZCZUBEŁEK KRZYSZTOF</v>
          </cell>
          <cell r="C2104" t="str">
            <v>GR SZCZUBEŁEK KRZYSZTOF</v>
          </cell>
          <cell r="D2104" t="str">
            <v>SZWENDROWY MOST</v>
          </cell>
          <cell r="F2104">
            <v>14</v>
          </cell>
          <cell r="G2104" t="str">
            <v>LELIS</v>
          </cell>
          <cell r="H2104">
            <v>7402</v>
          </cell>
          <cell r="I2104">
            <v>4</v>
          </cell>
          <cell r="J2104" t="str">
            <v>07-402</v>
          </cell>
          <cell r="K2104">
            <v>518663122</v>
          </cell>
          <cell r="L2104" t="str">
            <v>grszczubelek@wp.pl</v>
          </cell>
          <cell r="M2104" t="str">
            <v>758-226-06-87</v>
          </cell>
        </row>
        <row r="2105">
          <cell r="A2105" t="str">
            <v>01-63361</v>
          </cell>
          <cell r="B2105" t="str">
            <v>ELŻBIETA JANKOWSKA</v>
          </cell>
          <cell r="C2105" t="str">
            <v>ELŻBIETA JANKOWSKA</v>
          </cell>
          <cell r="D2105" t="str">
            <v>DĄBEK</v>
          </cell>
          <cell r="F2105">
            <v>19</v>
          </cell>
          <cell r="G2105" t="str">
            <v>STUPSK</v>
          </cell>
          <cell r="H2105">
            <v>6561</v>
          </cell>
          <cell r="I2105">
            <v>4</v>
          </cell>
          <cell r="J2105" t="str">
            <v>06-561</v>
          </cell>
          <cell r="L2105" t="str">
            <v>dawton1614@o2.pl</v>
          </cell>
          <cell r="M2105" t="str">
            <v>569-129-90-90</v>
          </cell>
        </row>
        <row r="2106">
          <cell r="A2106" t="str">
            <v>01-63371</v>
          </cell>
          <cell r="B2106" t="str">
            <v>GOSPODARSTWO ROLNE ADAM ŁUSZCZEWSKI</v>
          </cell>
          <cell r="C2106" t="str">
            <v>GR ADAM ŁUSZCZEWSKI</v>
          </cell>
          <cell r="D2106" t="str">
            <v>LIPINY</v>
          </cell>
          <cell r="F2106">
            <v>104</v>
          </cell>
          <cell r="G2106" t="str">
            <v>JERUZAL</v>
          </cell>
          <cell r="H2106">
            <v>5317</v>
          </cell>
          <cell r="I2106">
            <v>4</v>
          </cell>
          <cell r="J2106" t="str">
            <v>05-317</v>
          </cell>
          <cell r="L2106" t="str">
            <v>krystofluszczewski@o2.pl</v>
          </cell>
          <cell r="M2106" t="str">
            <v>822-151-10-74</v>
          </cell>
        </row>
        <row r="2107">
          <cell r="A2107" t="str">
            <v>01-63381</v>
          </cell>
          <cell r="B2107" t="str">
            <v>GOSPODARSTWO ROLNE KOZIATEK DOROTA</v>
          </cell>
          <cell r="C2107" t="str">
            <v>GR KOZIATEK DOROTA</v>
          </cell>
          <cell r="D2107" t="str">
            <v>BŁĘDOWO</v>
          </cell>
          <cell r="F2107">
            <v>25</v>
          </cell>
          <cell r="G2107" t="str">
            <v>BARANOWO</v>
          </cell>
          <cell r="H2107">
            <v>6320</v>
          </cell>
          <cell r="I2107">
            <v>4</v>
          </cell>
          <cell r="J2107" t="str">
            <v>06-320</v>
          </cell>
          <cell r="L2107" t="str">
            <v>gg1284@tlen.pl</v>
          </cell>
          <cell r="M2107" t="str">
            <v>758-202-66-78</v>
          </cell>
        </row>
        <row r="2108">
          <cell r="A2108" t="str">
            <v>01-63391</v>
          </cell>
          <cell r="B2108" t="str">
            <v>GOSPODARSTWO ROLNE KURKIEWICZ KATARZYNA</v>
          </cell>
          <cell r="C2108" t="str">
            <v>GR KURKIEWICZ KATARZYNA</v>
          </cell>
          <cell r="D2108" t="str">
            <v>CHOJNOWO</v>
          </cell>
          <cell r="F2108">
            <v>48</v>
          </cell>
          <cell r="G2108" t="str">
            <v>KUCZBORK</v>
          </cell>
          <cell r="H2108">
            <v>9310</v>
          </cell>
          <cell r="I2108">
            <v>4</v>
          </cell>
          <cell r="J2108" t="str">
            <v>09-310</v>
          </cell>
          <cell r="K2108">
            <v>236591246</v>
          </cell>
          <cell r="L2108" t="str">
            <v>kurek14078@gmail.com</v>
          </cell>
          <cell r="M2108" t="str">
            <v>511-022-66-24</v>
          </cell>
        </row>
        <row r="2109">
          <cell r="A2109" t="str">
            <v>01-63411</v>
          </cell>
          <cell r="B2109" t="str">
            <v>GOSPODARSTWO ROLNE KRZYSZTOF LECH</v>
          </cell>
          <cell r="C2109" t="str">
            <v>GR KRZYSZTOF LECH</v>
          </cell>
          <cell r="D2109" t="str">
            <v>WOLA WODYŃSKA</v>
          </cell>
          <cell r="F2109">
            <v>151</v>
          </cell>
          <cell r="G2109" t="str">
            <v>WODYNIE</v>
          </cell>
          <cell r="H2109">
            <v>8117</v>
          </cell>
          <cell r="I2109">
            <v>4</v>
          </cell>
          <cell r="J2109" t="str">
            <v>08-117</v>
          </cell>
          <cell r="L2109" t="str">
            <v>leszeklech66@o2.pl</v>
          </cell>
          <cell r="M2109">
            <v>8211660884</v>
          </cell>
        </row>
        <row r="2110">
          <cell r="A2110" t="str">
            <v>01-63421</v>
          </cell>
          <cell r="B2110" t="str">
            <v>GOSPODARSTWO ROLNE BIAŁCZAK ROMAN</v>
          </cell>
          <cell r="C2110" t="str">
            <v>GR BIAŁCZAK ROMAN</v>
          </cell>
          <cell r="D2110" t="str">
            <v>RUPIN</v>
          </cell>
          <cell r="F2110">
            <v>45</v>
          </cell>
          <cell r="G2110" t="str">
            <v>BARANOWO</v>
          </cell>
          <cell r="H2110">
            <v>6320</v>
          </cell>
          <cell r="I2110">
            <v>4</v>
          </cell>
          <cell r="J2110" t="str">
            <v>06-320</v>
          </cell>
          <cell r="K2110">
            <v>698342276</v>
          </cell>
          <cell r="L2110" t="str">
            <v>roman.bialczak@gmail.com</v>
          </cell>
          <cell r="M2110" t="str">
            <v>761-125-20-13</v>
          </cell>
        </row>
        <row r="2111">
          <cell r="A2111" t="str">
            <v>01-63431</v>
          </cell>
          <cell r="B2111" t="str">
            <v>GOSPODARSTWO ROLNE ŁUKASZTRZCIŃSKI</v>
          </cell>
          <cell r="C2111" t="str">
            <v>GR ŁUKASZ TRZCIŃSKI</v>
          </cell>
          <cell r="D2111" t="str">
            <v>WEJDO</v>
          </cell>
          <cell r="F2111">
            <v>44</v>
          </cell>
          <cell r="G2111" t="str">
            <v>ZALAS</v>
          </cell>
          <cell r="H2111">
            <v>7438</v>
          </cell>
          <cell r="I2111">
            <v>4</v>
          </cell>
          <cell r="J2111" t="str">
            <v>07-438</v>
          </cell>
          <cell r="L2111" t="str">
            <v>trzcinski1988@o2.pl</v>
          </cell>
          <cell r="M2111" t="str">
            <v>758-223-22-48</v>
          </cell>
        </row>
        <row r="2112">
          <cell r="A2112" t="str">
            <v>01-63441</v>
          </cell>
          <cell r="B2112" t="str">
            <v>SOSNOWSKI MAREK</v>
          </cell>
          <cell r="C2112" t="str">
            <v>SOSNOWSKI MAREK</v>
          </cell>
          <cell r="D2112" t="str">
            <v>MOSAKI-RUKLE</v>
          </cell>
          <cell r="F2112">
            <v>14</v>
          </cell>
          <cell r="G2112" t="str">
            <v>KRASNE</v>
          </cell>
          <cell r="H2112">
            <v>6408</v>
          </cell>
          <cell r="I2112">
            <v>4</v>
          </cell>
          <cell r="J2112" t="str">
            <v>06-408</v>
          </cell>
          <cell r="L2112" t="str">
            <v>marz_s@wp.pl</v>
          </cell>
          <cell r="M2112" t="str">
            <v>566-141-89-40</v>
          </cell>
        </row>
        <row r="2113">
          <cell r="A2113" t="str">
            <v>01-63451</v>
          </cell>
          <cell r="B2113" t="str">
            <v>OSTROWSKI JAROSŁAW</v>
          </cell>
          <cell r="C2113" t="str">
            <v>OSTROWSKI JAROSŁAW</v>
          </cell>
          <cell r="D2113" t="str">
            <v>PLEWNIK</v>
          </cell>
          <cell r="F2113">
            <v>1</v>
          </cell>
          <cell r="G2113" t="str">
            <v>KRZYNOWŁOGA MAŁA</v>
          </cell>
          <cell r="H2113">
            <v>6316</v>
          </cell>
          <cell r="I2113">
            <v>4</v>
          </cell>
          <cell r="J2113" t="str">
            <v>06-316</v>
          </cell>
          <cell r="L2113" t="str">
            <v>arturo201990@o2.pl</v>
          </cell>
          <cell r="M2113" t="str">
            <v>761-138-16-96</v>
          </cell>
        </row>
        <row r="2114">
          <cell r="A2114" t="str">
            <v>01-63461</v>
          </cell>
          <cell r="B2114" t="str">
            <v>GAŁAZKA MARIUSZ</v>
          </cell>
          <cell r="C2114" t="str">
            <v>GAŁĄZKA MARIUSZ</v>
          </cell>
          <cell r="D2114" t="str">
            <v>GRZĄDKI</v>
          </cell>
          <cell r="F2114">
            <v>1</v>
          </cell>
          <cell r="G2114" t="str">
            <v>KRZYNOWŁOGA MAŁA</v>
          </cell>
          <cell r="H2114">
            <v>6316</v>
          </cell>
          <cell r="I2114">
            <v>4</v>
          </cell>
          <cell r="J2114" t="str">
            <v>06-316</v>
          </cell>
          <cell r="L2114" t="str">
            <v>marta_mucha@tlen.pl</v>
          </cell>
          <cell r="M2114" t="str">
            <v>761-135-63-91</v>
          </cell>
        </row>
        <row r="2115">
          <cell r="A2115" t="str">
            <v>01-63471</v>
          </cell>
          <cell r="B2115" t="str">
            <v>BERG TOMASZ</v>
          </cell>
          <cell r="C2115" t="str">
            <v>BERG TOMASZ</v>
          </cell>
          <cell r="D2115" t="str">
            <v>ULATOWO-ŻYŁY</v>
          </cell>
          <cell r="F2115">
            <v>10</v>
          </cell>
          <cell r="G2115" t="str">
            <v>KRZYNOWŁOGA MAŁA</v>
          </cell>
          <cell r="H2115">
            <v>6316</v>
          </cell>
          <cell r="I2115">
            <v>4</v>
          </cell>
          <cell r="J2115" t="str">
            <v>06-316</v>
          </cell>
          <cell r="L2115" t="str">
            <v>tomek-345@wp.pl</v>
          </cell>
          <cell r="M2115" t="str">
            <v>761-133-41-42</v>
          </cell>
        </row>
        <row r="2116">
          <cell r="A2116" t="str">
            <v>01-63481</v>
          </cell>
          <cell r="B2116" t="str">
            <v>SOŁDYŃSKI ŁUKASZ JACEK</v>
          </cell>
          <cell r="C2116" t="str">
            <v>SOŁDYŃSKI ŁUKASZ JACEK</v>
          </cell>
          <cell r="D2116" t="str">
            <v>CHOMĘC</v>
          </cell>
          <cell r="F2116">
            <v>8</v>
          </cell>
          <cell r="G2116" t="str">
            <v>SIEMIĄTKOWO</v>
          </cell>
          <cell r="H2116">
            <v>9135</v>
          </cell>
          <cell r="I2116">
            <v>4</v>
          </cell>
          <cell r="J2116" t="str">
            <v>09-135</v>
          </cell>
          <cell r="L2116" t="str">
            <v>ss1@onet.pl</v>
          </cell>
        </row>
        <row r="2117">
          <cell r="A2117" t="str">
            <v>01-63491</v>
          </cell>
          <cell r="B2117" t="str">
            <v>GOSPODARSTWO ROLNE AGNIESZKA I ADAM PEPŁOWSCY</v>
          </cell>
          <cell r="C2117" t="str">
            <v>GR AGNIESZKA I ADAM PEPŁOWSCY</v>
          </cell>
          <cell r="D2117" t="str">
            <v>JASTRZĘBIEC</v>
          </cell>
          <cell r="F2117">
            <v>32</v>
          </cell>
          <cell r="G2117" t="str">
            <v>CZERNICE BOROWE</v>
          </cell>
          <cell r="H2117">
            <v>6415</v>
          </cell>
          <cell r="I2117">
            <v>4</v>
          </cell>
          <cell r="J2117" t="str">
            <v>06-415</v>
          </cell>
          <cell r="L2117" t="str">
            <v>a-peplowska@wp.pl</v>
          </cell>
          <cell r="M2117" t="str">
            <v>566-133-87-73</v>
          </cell>
        </row>
        <row r="2118">
          <cell r="A2118" t="str">
            <v>01-63501</v>
          </cell>
          <cell r="B2118" t="str">
            <v>GOSPODARSTWO ROLNE PERNACH GRZEGORZ</v>
          </cell>
          <cell r="C2118" t="str">
            <v>GR PERNACH GRZEGORZ</v>
          </cell>
          <cell r="D2118" t="str">
            <v>KÓZKI</v>
          </cell>
          <cell r="F2118">
            <v>31</v>
          </cell>
          <cell r="G2118" t="str">
            <v>GRĘBKÓW</v>
          </cell>
          <cell r="H2118">
            <v>7110</v>
          </cell>
          <cell r="I2118">
            <v>4</v>
          </cell>
          <cell r="J2118" t="str">
            <v>07-110</v>
          </cell>
          <cell r="L2118" t="str">
            <v>grzegorz.pernach@onet.pl</v>
          </cell>
          <cell r="M2118" t="str">
            <v>824-175-39-98</v>
          </cell>
        </row>
        <row r="2119">
          <cell r="A2119" t="str">
            <v>01-63521</v>
          </cell>
          <cell r="B2119" t="str">
            <v>GOSPODARSTWO ROLNO-HODOWLANE TERLIKOWSKI ARKADIUSZ</v>
          </cell>
          <cell r="C2119" t="str">
            <v>GRH TERLIKOWSKI ARKADIUSZ</v>
          </cell>
          <cell r="D2119" t="str">
            <v>NUR KOLONIA WSCHODNIA</v>
          </cell>
          <cell r="F2119">
            <v>16</v>
          </cell>
          <cell r="G2119" t="str">
            <v>NUR</v>
          </cell>
          <cell r="H2119">
            <v>7322</v>
          </cell>
          <cell r="I2119">
            <v>4</v>
          </cell>
          <cell r="J2119" t="str">
            <v>07-322</v>
          </cell>
          <cell r="K2119">
            <v>500733504</v>
          </cell>
          <cell r="L2119" t="str">
            <v>terlikowski.arkadiusz@gmail.com</v>
          </cell>
          <cell r="M2119" t="str">
            <v>759-173-05-14</v>
          </cell>
        </row>
        <row r="2120">
          <cell r="A2120" t="str">
            <v>01-63531</v>
          </cell>
          <cell r="B2120" t="str">
            <v>GOSPODARSTWO ROLNE BRZEZIK KAROL</v>
          </cell>
          <cell r="C2120" t="str">
            <v>GR BRZEZIK KAROL</v>
          </cell>
          <cell r="D2120" t="str">
            <v>JARNICE</v>
          </cell>
          <cell r="F2120">
            <v>136</v>
          </cell>
          <cell r="G2120" t="str">
            <v>WĘGRÓW</v>
          </cell>
          <cell r="H2120">
            <v>7100</v>
          </cell>
          <cell r="I2120">
            <v>4</v>
          </cell>
          <cell r="J2120" t="str">
            <v>07-100</v>
          </cell>
          <cell r="M2120" t="str">
            <v>824-179-16-51</v>
          </cell>
        </row>
        <row r="2121">
          <cell r="A2121" t="str">
            <v>01-63541</v>
          </cell>
          <cell r="B2121" t="str">
            <v>TYMIŃSKI TOMASZ</v>
          </cell>
          <cell r="C2121" t="str">
            <v>TYMIŃSKI TOMASZ</v>
          </cell>
          <cell r="D2121" t="str">
            <v>PĘCHRATKA MAŁA</v>
          </cell>
          <cell r="F2121">
            <v>24</v>
          </cell>
          <cell r="G2121" t="str">
            <v>ANDRZEJEWO</v>
          </cell>
          <cell r="H2121">
            <v>7305</v>
          </cell>
          <cell r="I2121">
            <v>4</v>
          </cell>
          <cell r="J2121" t="str">
            <v>07-305</v>
          </cell>
          <cell r="L2121" t="str">
            <v>ika.w@interia.pl</v>
          </cell>
          <cell r="M2121" t="str">
            <v>759-153-89-46</v>
          </cell>
        </row>
        <row r="2122">
          <cell r="A2122" t="str">
            <v>01-63551</v>
          </cell>
          <cell r="B2122" t="str">
            <v>GOSPODARSTWO ROLNE KAROL KACZYŃSKI</v>
          </cell>
          <cell r="C2122" t="str">
            <v>GR KAROL KACZYŃSKI</v>
          </cell>
          <cell r="D2122" t="str">
            <v>OBIERWIA</v>
          </cell>
          <cell r="F2122">
            <v>65</v>
          </cell>
          <cell r="G2122" t="str">
            <v>LELIS</v>
          </cell>
          <cell r="H2122">
            <v>7402</v>
          </cell>
          <cell r="I2122">
            <v>4</v>
          </cell>
          <cell r="J2122" t="str">
            <v>07-402</v>
          </cell>
          <cell r="K2122">
            <v>886231328</v>
          </cell>
          <cell r="L2122" t="str">
            <v>karolkaczynski88@gmail.com</v>
          </cell>
          <cell r="M2122" t="str">
            <v>758-218-02-50</v>
          </cell>
        </row>
        <row r="2123">
          <cell r="A2123" t="str">
            <v>01-63571</v>
          </cell>
          <cell r="B2123" t="str">
            <v>GOSPODARSTWO ROLNE BYLIŃSKA JOANNA</v>
          </cell>
          <cell r="C2123" t="str">
            <v>GR BYLIŃSKA JOANNA</v>
          </cell>
          <cell r="D2123" t="str">
            <v>KRASZEWO FALKI</v>
          </cell>
          <cell r="F2123">
            <v>24</v>
          </cell>
          <cell r="G2123" t="str">
            <v>RACIĄŻ</v>
          </cell>
          <cell r="H2123">
            <v>9140</v>
          </cell>
          <cell r="I2123">
            <v>4</v>
          </cell>
          <cell r="J2123" t="str">
            <v>09-140</v>
          </cell>
          <cell r="L2123" t="str">
            <v>joanna_bylinska@o2.pl</v>
          </cell>
          <cell r="M2123" t="str">
            <v>567-130-23-63</v>
          </cell>
        </row>
        <row r="2124">
          <cell r="A2124" t="str">
            <v>01-63581</v>
          </cell>
          <cell r="B2124" t="str">
            <v>KOWALSKA EWA</v>
          </cell>
          <cell r="C2124" t="str">
            <v>KOWALSKA EWA</v>
          </cell>
          <cell r="D2124" t="str">
            <v>RUZIECK</v>
          </cell>
          <cell r="F2124">
            <v>15</v>
          </cell>
          <cell r="G2124" t="str">
            <v>KRASNOSIELC</v>
          </cell>
          <cell r="H2124">
            <v>6212</v>
          </cell>
          <cell r="I2124">
            <v>4</v>
          </cell>
          <cell r="J2124" t="str">
            <v>06-212</v>
          </cell>
          <cell r="L2124" t="str">
            <v>adr-kow-00@wp.pl</v>
          </cell>
          <cell r="M2124" t="str">
            <v>757-113-76-12</v>
          </cell>
        </row>
        <row r="2125">
          <cell r="A2125" t="str">
            <v>01-63611</v>
          </cell>
          <cell r="B2125" t="str">
            <v>ALICJA PARZYCH</v>
          </cell>
          <cell r="C2125" t="str">
            <v>ALICJA PARZYCH</v>
          </cell>
          <cell r="D2125" t="str">
            <v>DĘBY</v>
          </cell>
          <cell r="F2125">
            <v>7</v>
          </cell>
          <cell r="G2125" t="str">
            <v>ŁYSE</v>
          </cell>
          <cell r="H2125">
            <v>7437</v>
          </cell>
          <cell r="I2125">
            <v>4</v>
          </cell>
          <cell r="J2125" t="str">
            <v>07-437</v>
          </cell>
          <cell r="K2125" t="str">
            <v>507-177-494</v>
          </cell>
          <cell r="L2125" t="str">
            <v>apparzych@gmail.com</v>
          </cell>
          <cell r="M2125" t="str">
            <v>758-193-59-82</v>
          </cell>
        </row>
        <row r="2126">
          <cell r="A2126" t="str">
            <v>01-63621</v>
          </cell>
          <cell r="B2126" t="str">
            <v>DAMIAŃSKI ROBERT GOSPODARSTWO ROLNE</v>
          </cell>
          <cell r="C2126" t="str">
            <v>DAMIAŃSKI ROBERT GR</v>
          </cell>
          <cell r="D2126" t="str">
            <v>GOCŁY</v>
          </cell>
          <cell r="F2126">
            <v>8</v>
          </cell>
          <cell r="G2126" t="str">
            <v>CZERWIN</v>
          </cell>
          <cell r="H2126">
            <v>7407</v>
          </cell>
          <cell r="I2126">
            <v>4</v>
          </cell>
          <cell r="J2126" t="str">
            <v>07-407</v>
          </cell>
          <cell r="K2126" t="str">
            <v>532-308-370</v>
          </cell>
          <cell r="L2126" t="str">
            <v>lkowalski@deheus.com</v>
          </cell>
          <cell r="M2126" t="str">
            <v>758-204-22-98</v>
          </cell>
        </row>
        <row r="2127">
          <cell r="A2127" t="str">
            <v>01-63631</v>
          </cell>
          <cell r="B2127" t="str">
            <v>SZULIK ANDRZEJ RYSZARD</v>
          </cell>
          <cell r="C2127" t="str">
            <v>SZULIK ANDRZEJ RYSZARD</v>
          </cell>
          <cell r="D2127" t="str">
            <v>EWELIN</v>
          </cell>
          <cell r="F2127">
            <v>18</v>
          </cell>
          <cell r="G2127" t="str">
            <v>GARWOLIN</v>
          </cell>
          <cell r="H2127">
            <v>8410</v>
          </cell>
          <cell r="I2127">
            <v>4</v>
          </cell>
          <cell r="J2127" t="str">
            <v>08-410</v>
          </cell>
          <cell r="L2127" t="str">
            <v>jadwigson@gmail.com</v>
          </cell>
          <cell r="M2127">
            <v>8261058155</v>
          </cell>
        </row>
        <row r="2128">
          <cell r="A2128" t="str">
            <v>01-63641</v>
          </cell>
          <cell r="B2128" t="str">
            <v>DYTRYSZEWSKI ROBERT ZBIGNIEW</v>
          </cell>
          <cell r="C2128" t="str">
            <v>DYTRYSZEWSKI ROBERT ZBIGNIEW</v>
          </cell>
          <cell r="D2128" t="str">
            <v>NIEBORZYN</v>
          </cell>
          <cell r="F2128">
            <v>13</v>
          </cell>
          <cell r="G2128" t="str">
            <v>GRUDUSK</v>
          </cell>
          <cell r="H2128">
            <v>6460</v>
          </cell>
          <cell r="I2128">
            <v>4</v>
          </cell>
          <cell r="J2128" t="str">
            <v>06-460</v>
          </cell>
          <cell r="M2128" t="str">
            <v>761-147-44-17</v>
          </cell>
        </row>
        <row r="2129">
          <cell r="A2129" t="str">
            <v>01-63651</v>
          </cell>
          <cell r="B2129" t="str">
            <v>GOSPODARSTWO ROLNE STANISŁAW GRZESZCZAK</v>
          </cell>
          <cell r="C2129" t="str">
            <v>GR STANISŁAW GRZESZCZAK</v>
          </cell>
          <cell r="D2129" t="str">
            <v>OLSZEWKA</v>
          </cell>
          <cell r="F2129">
            <v>64</v>
          </cell>
          <cell r="G2129" t="str">
            <v>JEDNOROŻEC</v>
          </cell>
          <cell r="H2129">
            <v>6323</v>
          </cell>
          <cell r="I2129">
            <v>4</v>
          </cell>
          <cell r="J2129" t="str">
            <v>06-323</v>
          </cell>
          <cell r="K2129">
            <v>510464523</v>
          </cell>
          <cell r="L2129" t="str">
            <v>stanislaw-grzeszczak30@wp.pl</v>
          </cell>
          <cell r="M2129" t="str">
            <v>761-144-12-86</v>
          </cell>
        </row>
        <row r="2130">
          <cell r="A2130" t="str">
            <v>01-63661</v>
          </cell>
          <cell r="B2130" t="str">
            <v>GOSPODARSTWO ROLNE ARKADIUSZ CIAK</v>
          </cell>
          <cell r="C2130" t="str">
            <v>GR CIAK ARKADIUSZ</v>
          </cell>
          <cell r="D2130" t="str">
            <v>BRZOZÓWKA</v>
          </cell>
          <cell r="F2130">
            <v>63</v>
          </cell>
          <cell r="G2130" t="str">
            <v>KADZIDŁO</v>
          </cell>
          <cell r="H2130">
            <v>7420</v>
          </cell>
          <cell r="I2130">
            <v>4</v>
          </cell>
          <cell r="J2130" t="str">
            <v>07-420</v>
          </cell>
          <cell r="K2130" t="str">
            <v>663-831-188</v>
          </cell>
          <cell r="L2130" t="str">
            <v>arek.ciak1@wp.pl</v>
          </cell>
          <cell r="M2130" t="str">
            <v>758-235-61-57</v>
          </cell>
        </row>
        <row r="2131">
          <cell r="A2131" t="str">
            <v>01-63671</v>
          </cell>
          <cell r="B2131" t="str">
            <v>KANIEWSKI GRZEGORZ</v>
          </cell>
          <cell r="C2131" t="str">
            <v>KANIEWSKI GRZEGORZ</v>
          </cell>
          <cell r="D2131" t="str">
            <v>NIEBORZYN</v>
          </cell>
          <cell r="F2131">
            <v>21</v>
          </cell>
          <cell r="G2131" t="str">
            <v>GRUDUSK</v>
          </cell>
          <cell r="H2131">
            <v>6460</v>
          </cell>
          <cell r="I2131">
            <v>4</v>
          </cell>
          <cell r="J2131" t="str">
            <v>06-460</v>
          </cell>
          <cell r="K2131">
            <v>693830044</v>
          </cell>
          <cell r="L2131" t="str">
            <v>kania390@vp.pl</v>
          </cell>
          <cell r="M2131" t="str">
            <v>566-177-00-39</v>
          </cell>
        </row>
        <row r="2132">
          <cell r="A2132" t="str">
            <v>01-63681</v>
          </cell>
          <cell r="B2132" t="str">
            <v>GOSPODARSTWO ROLNE JAKUBIAK JERZY</v>
          </cell>
          <cell r="C2132" t="str">
            <v>GR JAKUBIAK JERZY</v>
          </cell>
          <cell r="D2132" t="str">
            <v>ZABIELE</v>
          </cell>
          <cell r="F2132">
            <v>9</v>
          </cell>
          <cell r="G2132" t="str">
            <v>STRZEGOWO</v>
          </cell>
          <cell r="H2132">
            <v>6445</v>
          </cell>
          <cell r="I2132">
            <v>4</v>
          </cell>
          <cell r="J2132" t="str">
            <v>06-445</v>
          </cell>
          <cell r="L2132" t="str">
            <v>jakubiak.michal03@o2.pl</v>
          </cell>
          <cell r="M2132" t="str">
            <v>569-106-69-25</v>
          </cell>
        </row>
        <row r="2133">
          <cell r="A2133" t="str">
            <v>01-63691</v>
          </cell>
          <cell r="B2133" t="str">
            <v>NIENAŁTOWSKI ANDRZEJ</v>
          </cell>
          <cell r="C2133" t="str">
            <v>NIENAŁTOWSKI ANDRZEJ</v>
          </cell>
          <cell r="D2133" t="str">
            <v>GOŁĘBIE LEŚNIEWO</v>
          </cell>
          <cell r="F2133">
            <v>6</v>
          </cell>
          <cell r="G2133" t="str">
            <v>ANDRZEJEWO</v>
          </cell>
          <cell r="H2133">
            <v>7305</v>
          </cell>
          <cell r="I2133">
            <v>4</v>
          </cell>
          <cell r="J2133" t="str">
            <v>07-305</v>
          </cell>
          <cell r="L2133" t="str">
            <v>celeron282@gmail.com</v>
          </cell>
          <cell r="M2133" t="str">
            <v>759-147-45-60</v>
          </cell>
        </row>
        <row r="2134">
          <cell r="A2134" t="str">
            <v>01-63701</v>
          </cell>
          <cell r="B2134" t="str">
            <v>ZAKRZEWSKI ZBIGNIEW</v>
          </cell>
          <cell r="C2134" t="str">
            <v>ZAKRZEWSKI ZBIGNIEW</v>
          </cell>
          <cell r="D2134" t="str">
            <v>BĘBNOWO</v>
          </cell>
          <cell r="F2134">
            <v>13</v>
          </cell>
          <cell r="G2134" t="str">
            <v>RADZANÓW</v>
          </cell>
          <cell r="H2134">
            <v>6540</v>
          </cell>
          <cell r="I2134">
            <v>4</v>
          </cell>
          <cell r="J2134" t="str">
            <v>06-540</v>
          </cell>
          <cell r="L2134" t="str">
            <v>baryka112@wp.pl</v>
          </cell>
          <cell r="M2134" t="str">
            <v>569-165-97-95</v>
          </cell>
        </row>
        <row r="2135">
          <cell r="A2135" t="str">
            <v>01-63721</v>
          </cell>
          <cell r="B2135" t="str">
            <v>GOSPODARSTWO ROLNE ARTUR KWIATKOWSKI</v>
          </cell>
          <cell r="C2135" t="str">
            <v>GR ARTUR KWIATKOWSKI</v>
          </cell>
          <cell r="D2135" t="str">
            <v>MIECZKI ABRAMY</v>
          </cell>
          <cell r="F2135">
            <v>8</v>
          </cell>
          <cell r="G2135" t="str">
            <v>TROSZYN</v>
          </cell>
          <cell r="H2135">
            <v>7405</v>
          </cell>
          <cell r="I2135">
            <v>4</v>
          </cell>
          <cell r="J2135" t="str">
            <v>07-405</v>
          </cell>
          <cell r="K2135" t="str">
            <v>508-485-725</v>
          </cell>
          <cell r="L2135" t="str">
            <v>arturito90210@interia.pl</v>
          </cell>
          <cell r="M2135" t="str">
            <v>758-208-43-74</v>
          </cell>
        </row>
        <row r="2136">
          <cell r="A2136" t="str">
            <v>01-63731</v>
          </cell>
          <cell r="B2136" t="str">
            <v>GPSPODARSTWO ROLNE BILIŃSKI KRZYSZTOF SZYMON</v>
          </cell>
          <cell r="C2136" t="str">
            <v>GR BILIŃSKI KRZYSZTOF SZYMON</v>
          </cell>
          <cell r="D2136" t="str">
            <v>BEGNO</v>
          </cell>
          <cell r="F2136">
            <v>18</v>
          </cell>
          <cell r="G2136" t="str">
            <v>GZY</v>
          </cell>
          <cell r="H2136">
            <v>6126</v>
          </cell>
          <cell r="I2136">
            <v>4</v>
          </cell>
          <cell r="J2136" t="str">
            <v>06-126</v>
          </cell>
          <cell r="L2136" t="str">
            <v>aska-wisniewska@wp.pl</v>
          </cell>
          <cell r="M2136" t="str">
            <v>568-143-67-92</v>
          </cell>
        </row>
        <row r="2137">
          <cell r="A2137" t="str">
            <v>01-63741</v>
          </cell>
          <cell r="B2137" t="str">
            <v>GOSPODARSTWO ROLNE ZAKRZEWSKI BOGDAN</v>
          </cell>
          <cell r="C2137" t="str">
            <v>GR ZAKRZEWSKI BOGDAN</v>
          </cell>
          <cell r="D2137" t="str">
            <v>GRZEBSK</v>
          </cell>
          <cell r="F2137">
            <v>26</v>
          </cell>
          <cell r="G2137" t="str">
            <v>WIECZFNIA KOŚCIELNA</v>
          </cell>
          <cell r="H2137">
            <v>6513</v>
          </cell>
          <cell r="I2137">
            <v>4</v>
          </cell>
          <cell r="J2137" t="str">
            <v>06-513</v>
          </cell>
          <cell r="L2137" t="str">
            <v>zakrzewski.bogdan@op.pl</v>
          </cell>
          <cell r="M2137" t="str">
            <v>569-165-97-66</v>
          </cell>
        </row>
        <row r="2138">
          <cell r="A2138" t="str">
            <v>01-63751</v>
          </cell>
          <cell r="B2138" t="str">
            <v>BŁAŻEJCZYK IRENEUSZ</v>
          </cell>
          <cell r="C2138" t="str">
            <v>BŁAŻEJCZYK IRENEUSZ</v>
          </cell>
          <cell r="D2138" t="str">
            <v>KOZŁÓW</v>
          </cell>
          <cell r="F2138">
            <v>31</v>
          </cell>
          <cell r="G2138" t="str">
            <v>PARYSÓW</v>
          </cell>
          <cell r="H2138">
            <v>8441</v>
          </cell>
          <cell r="I2138">
            <v>4</v>
          </cell>
          <cell r="J2138" t="str">
            <v>08-441</v>
          </cell>
          <cell r="L2138" t="str">
            <v>aniablazejczyk@op.pl</v>
          </cell>
          <cell r="M2138" t="str">
            <v>826-168-44-38</v>
          </cell>
        </row>
        <row r="2139">
          <cell r="A2139" t="str">
            <v>01-63761</v>
          </cell>
          <cell r="B2139" t="str">
            <v>DYMERSKA MARIA</v>
          </cell>
          <cell r="C2139" t="str">
            <v>DYMERSKA MARIA</v>
          </cell>
          <cell r="D2139" t="str">
            <v>TODZIA</v>
          </cell>
          <cell r="F2139">
            <v>12</v>
          </cell>
          <cell r="G2139" t="str">
            <v>KADZIDŁO</v>
          </cell>
          <cell r="H2139">
            <v>7420</v>
          </cell>
          <cell r="I2139">
            <v>4</v>
          </cell>
          <cell r="J2139" t="str">
            <v>07-420</v>
          </cell>
          <cell r="K2139" t="str">
            <v>507-030-914</v>
          </cell>
          <cell r="L2139" t="str">
            <v>maria-dymerska@wp.pl</v>
          </cell>
          <cell r="M2139" t="str">
            <v>758-194-72-29</v>
          </cell>
        </row>
        <row r="2140">
          <cell r="A2140" t="str">
            <v>01-63771</v>
          </cell>
          <cell r="B2140" t="str">
            <v>GOSPODARSTWO ROLNE LEWANDOWSKI ROBERT</v>
          </cell>
          <cell r="C2140" t="str">
            <v>GR LEWANDOWSKI ROBERT</v>
          </cell>
          <cell r="D2140" t="str">
            <v>MCHOWO</v>
          </cell>
          <cell r="F2140">
            <v>82</v>
          </cell>
          <cell r="G2140" t="str">
            <v>PRZASNYSZ</v>
          </cell>
          <cell r="H2140">
            <v>6300</v>
          </cell>
          <cell r="I2140">
            <v>4</v>
          </cell>
          <cell r="J2140" t="str">
            <v>06-300</v>
          </cell>
          <cell r="L2140" t="str">
            <v>blazej2234ddd@wp.pl</v>
          </cell>
          <cell r="M2140" t="str">
            <v>761-131-96-74</v>
          </cell>
        </row>
        <row r="2141">
          <cell r="A2141" t="str">
            <v>01-63791</v>
          </cell>
          <cell r="B2141" t="str">
            <v>KOŹLIKOWSKI MAREK</v>
          </cell>
          <cell r="C2141" t="str">
            <v>KOŹLIKOWSKI MAREK</v>
          </cell>
          <cell r="D2141" t="str">
            <v>UNIERZYŻ</v>
          </cell>
          <cell r="F2141">
            <v>30</v>
          </cell>
          <cell r="G2141" t="str">
            <v>STRZEGOWO</v>
          </cell>
          <cell r="H2141">
            <v>6445</v>
          </cell>
          <cell r="I2141">
            <v>4</v>
          </cell>
          <cell r="J2141" t="str">
            <v>06-445</v>
          </cell>
          <cell r="L2141" t="str">
            <v>vetpasz@vp.pl</v>
          </cell>
          <cell r="M2141" t="str">
            <v>569-109-25-61</v>
          </cell>
        </row>
        <row r="2142">
          <cell r="A2142" t="str">
            <v>01-63811</v>
          </cell>
          <cell r="B2142" t="str">
            <v>LEWANDOWSKI TOMASZ</v>
          </cell>
          <cell r="C2142" t="str">
            <v>LEWANDOWSKI TOMASZ</v>
          </cell>
          <cell r="D2142" t="str">
            <v>KUCICE</v>
          </cell>
          <cell r="F2142">
            <v>53</v>
          </cell>
          <cell r="G2142" t="str">
            <v>DZIERZĄŻNIA</v>
          </cell>
          <cell r="H2142">
            <v>9164</v>
          </cell>
          <cell r="I2142">
            <v>4</v>
          </cell>
          <cell r="J2142" t="str">
            <v>09-164</v>
          </cell>
          <cell r="L2142" t="str">
            <v>tomasz.lewandowski66@wp.pl</v>
          </cell>
          <cell r="M2142" t="str">
            <v>567-163-01-04</v>
          </cell>
        </row>
        <row r="2143">
          <cell r="A2143" t="str">
            <v>01-63821</v>
          </cell>
          <cell r="B2143" t="str">
            <v>CHRZANOWSKI ROMAN</v>
          </cell>
          <cell r="C2143" t="str">
            <v>CHRZANOWSKI ROMAN</v>
          </cell>
          <cell r="D2143" t="str">
            <v>KLONOWO</v>
          </cell>
          <cell r="F2143">
            <v>1</v>
          </cell>
          <cell r="G2143" t="str">
            <v>OPINOGÓRA GÓRNA</v>
          </cell>
          <cell r="H2143">
            <v>6406</v>
          </cell>
          <cell r="I2143">
            <v>4</v>
          </cell>
          <cell r="J2143" t="str">
            <v>06-406</v>
          </cell>
          <cell r="L2143" t="str">
            <v>m.szatkowski@pfhb.pl</v>
          </cell>
          <cell r="M2143" t="str">
            <v>566-176-58-54</v>
          </cell>
        </row>
        <row r="2144">
          <cell r="A2144" t="str">
            <v>01-63841</v>
          </cell>
          <cell r="B2144" t="str">
            <v>MORAWSKI KRZYSZTOF</v>
          </cell>
          <cell r="C2144" t="str">
            <v>MORAWSKI KRZYSZTOF</v>
          </cell>
          <cell r="D2144" t="str">
            <v>KOSMOWO</v>
          </cell>
          <cell r="F2144">
            <v>40</v>
          </cell>
          <cell r="G2144" t="str">
            <v>CZERNICE BOROWE</v>
          </cell>
          <cell r="H2144">
            <v>6415</v>
          </cell>
          <cell r="I2144">
            <v>4</v>
          </cell>
          <cell r="J2144" t="str">
            <v>06-415</v>
          </cell>
          <cell r="L2144" t="str">
            <v>maciek844xl@gmail.com</v>
          </cell>
          <cell r="M2144" t="str">
            <v>761-138-02-54</v>
          </cell>
        </row>
        <row r="2145">
          <cell r="A2145" t="str">
            <v>01-63861</v>
          </cell>
          <cell r="B2145" t="str">
            <v>GOSPODARSTWO ROLNE SZCZERBA STANISŁAW</v>
          </cell>
          <cell r="C2145" t="str">
            <v>GR SZCZERBA STANISŁAW</v>
          </cell>
          <cell r="D2145" t="str">
            <v>GŁADCZYN RZĄDOWY</v>
          </cell>
          <cell r="F2145">
            <v>16</v>
          </cell>
          <cell r="G2145" t="str">
            <v>ZATORY</v>
          </cell>
          <cell r="H2145">
            <v>7214</v>
          </cell>
          <cell r="I2145">
            <v>4</v>
          </cell>
          <cell r="J2145" t="str">
            <v>07-214</v>
          </cell>
          <cell r="M2145" t="str">
            <v>762-168-99-58</v>
          </cell>
        </row>
        <row r="2146">
          <cell r="A2146" t="str">
            <v>01-63871</v>
          </cell>
          <cell r="B2146" t="str">
            <v>GOSPODARSTWO ROLNE GRABOWSKI ARKADIUSZ</v>
          </cell>
          <cell r="C2146" t="str">
            <v>GR GRABOWSKI ARKADIUSZ</v>
          </cell>
          <cell r="D2146" t="str">
            <v>DROGISZKA</v>
          </cell>
          <cell r="F2146">
            <v>30</v>
          </cell>
          <cell r="G2146" t="str">
            <v>NIEDZBÓRZ</v>
          </cell>
          <cell r="H2146">
            <v>6458</v>
          </cell>
          <cell r="I2146">
            <v>4</v>
          </cell>
          <cell r="J2146" t="str">
            <v>06-458</v>
          </cell>
          <cell r="L2146" t="str">
            <v>alina3114@wp.pl</v>
          </cell>
          <cell r="M2146" t="str">
            <v>569-168-53-15</v>
          </cell>
        </row>
        <row r="2147">
          <cell r="A2147" t="str">
            <v>01-63881</v>
          </cell>
          <cell r="B2147" t="str">
            <v>KAŹMIEROWSKI JÓZEF</v>
          </cell>
          <cell r="C2147" t="str">
            <v>KAŹMIEROWSKI JÓZEF</v>
          </cell>
          <cell r="D2147" t="str">
            <v>ZGLICZYN WITOWY</v>
          </cell>
          <cell r="F2147">
            <v>14</v>
          </cell>
          <cell r="G2147" t="str">
            <v>RADZANÓW</v>
          </cell>
          <cell r="H2147">
            <v>6540</v>
          </cell>
          <cell r="I2147">
            <v>4</v>
          </cell>
          <cell r="J2147" t="str">
            <v>06-540</v>
          </cell>
          <cell r="K2147">
            <v>518651631</v>
          </cell>
          <cell r="L2147" t="str">
            <v>magdalena.1993@op.pl</v>
          </cell>
          <cell r="M2147" t="str">
            <v>569-165-33-21</v>
          </cell>
        </row>
        <row r="2148">
          <cell r="A2148" t="str">
            <v>01-63891</v>
          </cell>
          <cell r="B2148" t="str">
            <v>GOSPODARSTWO ROLNE PIOTR GOGOLEWSKI</v>
          </cell>
          <cell r="C2148" t="str">
            <v>GR GOGOLEWSKI PIOTR</v>
          </cell>
          <cell r="D2148" t="str">
            <v>CHEŁCHY IŁOWE</v>
          </cell>
          <cell r="F2148">
            <v>4</v>
          </cell>
          <cell r="G2148" t="str">
            <v>KARNIEWO</v>
          </cell>
          <cell r="H2148">
            <v>6425</v>
          </cell>
          <cell r="I2148">
            <v>4</v>
          </cell>
          <cell r="J2148" t="str">
            <v>06-425</v>
          </cell>
          <cell r="L2148" t="str">
            <v>piotrgogolewski@onet.pl</v>
          </cell>
          <cell r="M2148" t="str">
            <v>757-148-21-02</v>
          </cell>
        </row>
        <row r="2149">
          <cell r="A2149" t="str">
            <v>01-63911</v>
          </cell>
          <cell r="B2149" t="str">
            <v>GOSPODARSTWO ROLNE REGULSKI TOMASZ</v>
          </cell>
          <cell r="C2149" t="str">
            <v>GR REGULSKI TOMASZ</v>
          </cell>
          <cell r="D2149" t="str">
            <v>SUCHE</v>
          </cell>
          <cell r="F2149">
            <v>25</v>
          </cell>
          <cell r="G2149" t="str">
            <v>PŁONIAWY-BRAMURA</v>
          </cell>
          <cell r="H2149">
            <v>6210</v>
          </cell>
          <cell r="I2149">
            <v>4</v>
          </cell>
          <cell r="J2149" t="str">
            <v>06-210</v>
          </cell>
          <cell r="K2149" t="str">
            <v>695-731-988</v>
          </cell>
          <cell r="L2149" t="str">
            <v>toreg@wp.pl</v>
          </cell>
          <cell r="M2149" t="str">
            <v>757-113-33-82</v>
          </cell>
        </row>
        <row r="2150">
          <cell r="A2150" t="str">
            <v>01-63921</v>
          </cell>
          <cell r="B2150" t="str">
            <v>BARCIŃSKI GRZEGORZ</v>
          </cell>
          <cell r="C2150" t="str">
            <v>BARCIŃSKI GRZEGORZ</v>
          </cell>
          <cell r="D2150" t="str">
            <v>CUMINO</v>
          </cell>
          <cell r="F2150">
            <v>17</v>
          </cell>
          <cell r="G2150" t="str">
            <v>NACPOLSK</v>
          </cell>
          <cell r="H2150">
            <v>9162</v>
          </cell>
          <cell r="I2150">
            <v>4</v>
          </cell>
          <cell r="J2150" t="str">
            <v>09-162</v>
          </cell>
          <cell r="L2150" t="str">
            <v>misia03@spoko.pl</v>
          </cell>
          <cell r="M2150" t="str">
            <v>567-151-47-57</v>
          </cell>
        </row>
        <row r="2151">
          <cell r="A2151" t="str">
            <v>01-63931</v>
          </cell>
          <cell r="B2151" t="str">
            <v>GOLAŃSKI WIESŁAW</v>
          </cell>
          <cell r="C2151" t="str">
            <v>GOLAŃSKI WIESŁAW</v>
          </cell>
          <cell r="D2151" t="str">
            <v>WRÓBLEWO</v>
          </cell>
          <cell r="F2151">
            <v>57</v>
          </cell>
          <cell r="G2151" t="str">
            <v>RADZANÓW</v>
          </cell>
          <cell r="H2151">
            <v>6540</v>
          </cell>
          <cell r="I2151">
            <v>4</v>
          </cell>
          <cell r="J2151" t="str">
            <v>06-540</v>
          </cell>
          <cell r="L2151" t="str">
            <v>kamilgolanski12@wp.pl</v>
          </cell>
          <cell r="M2151" t="str">
            <v>569-156-50-60</v>
          </cell>
        </row>
        <row r="2152">
          <cell r="A2152" t="str">
            <v>01-63951</v>
          </cell>
          <cell r="B2152" t="str">
            <v>PRUSIK BOLESŁAW PIOTR</v>
          </cell>
          <cell r="C2152" t="str">
            <v>PRUSIK BOLESŁAW PIOTR</v>
          </cell>
          <cell r="D2152" t="str">
            <v>ŻELAZNA RZĄDOWA</v>
          </cell>
          <cell r="F2152">
            <v>1</v>
          </cell>
          <cell r="G2152" t="str">
            <v>JEDNOROŻEC</v>
          </cell>
          <cell r="H2152">
            <v>6323</v>
          </cell>
          <cell r="I2152">
            <v>4</v>
          </cell>
          <cell r="J2152" t="str">
            <v>06-323</v>
          </cell>
          <cell r="L2152" t="str">
            <v>jadwigap1510@wp.pl</v>
          </cell>
          <cell r="M2152" t="str">
            <v>761-144-60-13</v>
          </cell>
        </row>
        <row r="2153">
          <cell r="A2153" t="str">
            <v>01-63961</v>
          </cell>
          <cell r="B2153" t="str">
            <v>GOSPODARSTWO ROLNE PIOTRAK MARIOLA</v>
          </cell>
          <cell r="C2153" t="str">
            <v>GR PIOTRAK MARIOLA</v>
          </cell>
          <cell r="D2153" t="str">
            <v>ULATOWO POGORZEL</v>
          </cell>
          <cell r="F2153">
            <v>85</v>
          </cell>
          <cell r="G2153" t="str">
            <v>JEDOROŻEC</v>
          </cell>
          <cell r="H2153">
            <v>6323</v>
          </cell>
          <cell r="I2153">
            <v>4</v>
          </cell>
          <cell r="J2153" t="str">
            <v>06-323</v>
          </cell>
          <cell r="M2153" t="str">
            <v>761-141-47-63</v>
          </cell>
        </row>
        <row r="2154">
          <cell r="A2154" t="str">
            <v>01-63971</v>
          </cell>
          <cell r="B2154" t="str">
            <v>GOSPODARSTWO ROLNE SOKOŁOWSKI NORBERT</v>
          </cell>
          <cell r="C2154" t="str">
            <v>GR SOKOŁOWSKI NORBERT</v>
          </cell>
          <cell r="D2154" t="str">
            <v>OSÓWIEC SZLACHECKI</v>
          </cell>
          <cell r="F2154">
            <v>18</v>
          </cell>
          <cell r="G2154" t="str">
            <v>PRZASNYSZ</v>
          </cell>
          <cell r="H2154">
            <v>6300</v>
          </cell>
          <cell r="I2154">
            <v>4</v>
          </cell>
          <cell r="J2154" t="str">
            <v>06-300</v>
          </cell>
          <cell r="L2154" t="str">
            <v>s.jeziorskaa@o2.pl</v>
          </cell>
          <cell r="M2154" t="str">
            <v>761-156-03-35</v>
          </cell>
        </row>
        <row r="2155">
          <cell r="A2155" t="str">
            <v>01-63991</v>
          </cell>
          <cell r="B2155" t="str">
            <v>GOSPODARSTWO ROLNE KAMIŃSKI SŁAWOMIR</v>
          </cell>
          <cell r="C2155" t="str">
            <v>GR KAMIŃSKI SŁAWOMIR</v>
          </cell>
          <cell r="D2155" t="str">
            <v>DUDY PUSZCZAŃSKIE</v>
          </cell>
          <cell r="F2155">
            <v>43</v>
          </cell>
          <cell r="G2155" t="str">
            <v>ZALAS</v>
          </cell>
          <cell r="H2155">
            <v>7438</v>
          </cell>
          <cell r="I2155">
            <v>4</v>
          </cell>
          <cell r="J2155" t="str">
            <v>07-438</v>
          </cell>
          <cell r="K2155">
            <v>663091552</v>
          </cell>
          <cell r="L2155" t="str">
            <v>kaminskislawomir64@gmail.com</v>
          </cell>
          <cell r="M2155" t="str">
            <v>758-190-61-99</v>
          </cell>
        </row>
        <row r="2156">
          <cell r="A2156" t="str">
            <v>01-64001</v>
          </cell>
          <cell r="B2156" t="str">
            <v>LIPKA BOGDAN</v>
          </cell>
          <cell r="C2156" t="str">
            <v>LIPKA BOGDAN</v>
          </cell>
          <cell r="D2156" t="str">
            <v>DUDY PUSZCZAŃSKIE</v>
          </cell>
          <cell r="F2156">
            <v>28</v>
          </cell>
          <cell r="G2156" t="str">
            <v>ZALAS</v>
          </cell>
          <cell r="H2156">
            <v>7438</v>
          </cell>
          <cell r="I2156">
            <v>4</v>
          </cell>
          <cell r="J2156" t="str">
            <v>07-438</v>
          </cell>
          <cell r="K2156">
            <v>723677434</v>
          </cell>
          <cell r="L2156" t="str">
            <v>mlipka140@gmail.com</v>
          </cell>
          <cell r="M2156" t="str">
            <v>758-177-26-81</v>
          </cell>
        </row>
        <row r="2157">
          <cell r="A2157" t="str">
            <v>01-64011</v>
          </cell>
          <cell r="B2157" t="str">
            <v>GOSPODARSTWO ROLNE MATEUSZ STACHELEK</v>
          </cell>
          <cell r="C2157" t="str">
            <v>GR MATEUSZ STACHELEK</v>
          </cell>
          <cell r="D2157" t="str">
            <v>DUDY PUSZCZAŃSKIE</v>
          </cell>
          <cell r="F2157">
            <v>18</v>
          </cell>
          <cell r="G2157" t="str">
            <v>ZALAS</v>
          </cell>
          <cell r="H2157">
            <v>7438</v>
          </cell>
          <cell r="I2157">
            <v>4</v>
          </cell>
          <cell r="J2157" t="str">
            <v>07-438</v>
          </cell>
          <cell r="K2157">
            <v>502609621</v>
          </cell>
          <cell r="L2157" t="str">
            <v>martishow@wp.pl</v>
          </cell>
          <cell r="M2157" t="str">
            <v>758-236-02-71</v>
          </cell>
        </row>
        <row r="2158">
          <cell r="A2158" t="str">
            <v>01-64021</v>
          </cell>
          <cell r="B2158" t="str">
            <v>GOSPODARSTWO ROLNE SUCHECKI WALDEMAR</v>
          </cell>
          <cell r="C2158" t="str">
            <v>GR SUCHECKI WALDEMAR</v>
          </cell>
          <cell r="D2158" t="str">
            <v>JEGLIJOWIEC</v>
          </cell>
          <cell r="F2158">
            <v>60</v>
          </cell>
          <cell r="G2158" t="str">
            <v>KADZIDŁO</v>
          </cell>
          <cell r="H2158">
            <v>7420</v>
          </cell>
          <cell r="I2158">
            <v>4</v>
          </cell>
          <cell r="J2158" t="str">
            <v>07-420</v>
          </cell>
          <cell r="K2158">
            <v>666383779</v>
          </cell>
          <cell r="L2158" t="str">
            <v>artur51222@wp.pl</v>
          </cell>
          <cell r="M2158" t="str">
            <v>758-117-05-97</v>
          </cell>
        </row>
        <row r="2159">
          <cell r="A2159" t="str">
            <v>01-64031</v>
          </cell>
          <cell r="B2159" t="str">
            <v>BĄCZEK KRZYSZTOF</v>
          </cell>
          <cell r="C2159" t="str">
            <v>BĄCZEK KRZYSZTOF</v>
          </cell>
          <cell r="D2159" t="str">
            <v>BABA</v>
          </cell>
          <cell r="F2159">
            <v>59</v>
          </cell>
          <cell r="G2159" t="str">
            <v>LIPNIKI</v>
          </cell>
          <cell r="H2159">
            <v>7436</v>
          </cell>
          <cell r="I2159">
            <v>4</v>
          </cell>
          <cell r="J2159" t="str">
            <v>07-436</v>
          </cell>
          <cell r="L2159" t="str">
            <v>konradovsky00@gmail.com</v>
          </cell>
          <cell r="M2159" t="str">
            <v>758-188-48-88</v>
          </cell>
        </row>
        <row r="2160">
          <cell r="A2160" t="str">
            <v>01-64051</v>
          </cell>
          <cell r="B2160" t="str">
            <v>GOSPODARSTWO ROLNE BOGDAN TOPOLEWSKI</v>
          </cell>
          <cell r="C2160" t="str">
            <v>GR BOGDAN TOPOLEWSKI</v>
          </cell>
          <cell r="D2160" t="str">
            <v>PRZERADZ NOWY</v>
          </cell>
          <cell r="F2160">
            <v>24</v>
          </cell>
          <cell r="G2160" t="str">
            <v>LUTOCIN</v>
          </cell>
          <cell r="H2160">
            <v>9317</v>
          </cell>
          <cell r="I2160">
            <v>4</v>
          </cell>
          <cell r="J2160" t="str">
            <v>09-317</v>
          </cell>
          <cell r="L2160" t="str">
            <v>bogdantopolewski@gmail.com</v>
          </cell>
          <cell r="M2160" t="str">
            <v>511-010-04-55</v>
          </cell>
        </row>
        <row r="2161">
          <cell r="A2161" t="str">
            <v>01-64061</v>
          </cell>
          <cell r="B2161" t="str">
            <v>GODLEWSKI RAFAŁ</v>
          </cell>
          <cell r="C2161" t="str">
            <v>GODLEWSKI RAFAŁ</v>
          </cell>
          <cell r="D2161" t="str">
            <v>ADOLFÓW</v>
          </cell>
          <cell r="F2161">
            <v>12</v>
          </cell>
          <cell r="G2161" t="str">
            <v>CERANÓW</v>
          </cell>
          <cell r="H2161">
            <v>8322</v>
          </cell>
          <cell r="I2161">
            <v>4</v>
          </cell>
          <cell r="J2161" t="str">
            <v>08-322</v>
          </cell>
          <cell r="L2161" t="str">
            <v>rafigod@onet.eu</v>
          </cell>
          <cell r="M2161" t="str">
            <v>823-164-15-13</v>
          </cell>
        </row>
        <row r="2162">
          <cell r="A2162" t="str">
            <v>01-64071</v>
          </cell>
          <cell r="B2162" t="str">
            <v>GOSPODARSTWO ROLNE ORLIKOWSKI KRZYSZTOF</v>
          </cell>
          <cell r="C2162" t="str">
            <v>GR ORLIKOWSKI KRZYSZTOF</v>
          </cell>
          <cell r="D2162" t="str">
            <v>CIESZKOWO STARE</v>
          </cell>
          <cell r="F2162">
            <v>2</v>
          </cell>
          <cell r="G2162" t="str">
            <v>BABOSZEWO</v>
          </cell>
          <cell r="H2162">
            <v>9130</v>
          </cell>
          <cell r="I2162">
            <v>4</v>
          </cell>
          <cell r="J2162" t="str">
            <v>09-130</v>
          </cell>
          <cell r="L2162" t="str">
            <v>aga_kow@wp.pl</v>
          </cell>
          <cell r="M2162" t="str">
            <v>567-147-88-37</v>
          </cell>
        </row>
        <row r="2163">
          <cell r="A2163" t="str">
            <v>01-64081</v>
          </cell>
          <cell r="B2163" t="str">
            <v>PIOTROWSKI STANISŁAW</v>
          </cell>
          <cell r="C2163" t="str">
            <v>PIOTROWSKI STANISŁAW</v>
          </cell>
          <cell r="D2163" t="str">
            <v>PRAŻMÓW</v>
          </cell>
          <cell r="E2163" t="str">
            <v>FRANCISZKA RYXA</v>
          </cell>
          <cell r="F2163">
            <v>12</v>
          </cell>
          <cell r="G2163" t="str">
            <v>PRAŻMÓW</v>
          </cell>
          <cell r="H2163">
            <v>5505</v>
          </cell>
          <cell r="I2163">
            <v>4</v>
          </cell>
          <cell r="J2163" t="str">
            <v>05-505</v>
          </cell>
          <cell r="M2163" t="str">
            <v>123-09-22-169</v>
          </cell>
        </row>
        <row r="2164">
          <cell r="A2164" t="str">
            <v>01-64091</v>
          </cell>
          <cell r="B2164" t="str">
            <v>GOSPODARSTWO ROLNO - SADOWNICZE ADAMCZYK TOMASZ</v>
          </cell>
          <cell r="C2164" t="str">
            <v>GR-S ADAMCZYK TOMASZ</v>
          </cell>
          <cell r="D2164" t="str">
            <v>BRZOZÓWKA</v>
          </cell>
          <cell r="F2164">
            <v>71</v>
          </cell>
          <cell r="G2164" t="str">
            <v>GRABÓW NAD PILICĄ</v>
          </cell>
          <cell r="H2164">
            <v>26902</v>
          </cell>
          <cell r="I2164">
            <v>5</v>
          </cell>
          <cell r="J2164" t="str">
            <v>26-902</v>
          </cell>
          <cell r="L2164" t="str">
            <v>AGNIESZKA.ADAMCZYK-82@WP.PL</v>
          </cell>
          <cell r="M2164" t="str">
            <v>812-170-64-18</v>
          </cell>
        </row>
        <row r="2165">
          <cell r="A2165" t="str">
            <v>01-64101</v>
          </cell>
          <cell r="B2165" t="str">
            <v>ZBYROWSKI GRZEGORZ</v>
          </cell>
          <cell r="C2165" t="str">
            <v>ZBYROWSKI GRZEGORZ</v>
          </cell>
          <cell r="D2165" t="str">
            <v>WIKSIN</v>
          </cell>
          <cell r="F2165">
            <v>34</v>
          </cell>
          <cell r="G2165" t="str">
            <v>GRUDUSK</v>
          </cell>
          <cell r="H2165">
            <v>6460</v>
          </cell>
          <cell r="I2165">
            <v>4</v>
          </cell>
          <cell r="J2165" t="str">
            <v>06-460</v>
          </cell>
          <cell r="L2165" t="str">
            <v>zbyrowski@wp.pl</v>
          </cell>
          <cell r="M2165" t="str">
            <v>566-175-30-12</v>
          </cell>
        </row>
        <row r="2166">
          <cell r="A2166" t="str">
            <v>01-64111</v>
          </cell>
          <cell r="B2166" t="str">
            <v>BOŃKOWSKI ANDRZEJ HENRYK</v>
          </cell>
          <cell r="C2166" t="str">
            <v>BOŃKOWSKI ANDRZEJ HENRYK</v>
          </cell>
          <cell r="D2166" t="str">
            <v>CHMIELEWO WIELKIE</v>
          </cell>
          <cell r="F2166">
            <v>1</v>
          </cell>
          <cell r="G2166" t="str">
            <v>WIECZFNIA KOŚCIELNA</v>
          </cell>
          <cell r="H2166">
            <v>6513</v>
          </cell>
          <cell r="I2166">
            <v>4</v>
          </cell>
          <cell r="J2166" t="str">
            <v>06-513</v>
          </cell>
          <cell r="L2166" t="str">
            <v>andrzejbon92@gmail.com</v>
          </cell>
          <cell r="M2166" t="str">
            <v>569-185-95-25</v>
          </cell>
        </row>
        <row r="2167">
          <cell r="A2167" t="str">
            <v>01-64121</v>
          </cell>
          <cell r="B2167" t="str">
            <v>KATARZYNA EWELINA PIOTROWSKA</v>
          </cell>
          <cell r="C2167" t="str">
            <v>KATARZYNA EWELINA PIOTROWSKA</v>
          </cell>
          <cell r="D2167" t="str">
            <v>DOBRSKA KOLONIA</v>
          </cell>
          <cell r="F2167">
            <v>19</v>
          </cell>
          <cell r="G2167" t="str">
            <v>GRALEWO</v>
          </cell>
          <cell r="H2167">
            <v>9166</v>
          </cell>
          <cell r="I2167">
            <v>4</v>
          </cell>
          <cell r="J2167" t="str">
            <v>09-166</v>
          </cell>
        </row>
        <row r="2168">
          <cell r="A2168" t="str">
            <v>01-64131</v>
          </cell>
          <cell r="B2168" t="str">
            <v>GOSPODARSTWO ROLNE HABER JAROSŁAW</v>
          </cell>
          <cell r="C2168" t="str">
            <v>GR HABER JAROSŁAW</v>
          </cell>
          <cell r="D2168" t="str">
            <v>BARTNIKI</v>
          </cell>
          <cell r="F2168">
            <v>10</v>
          </cell>
          <cell r="G2168" t="str">
            <v>PRZASNYSZ</v>
          </cell>
          <cell r="H2168">
            <v>6300</v>
          </cell>
          <cell r="I2168">
            <v>4</v>
          </cell>
          <cell r="J2168" t="str">
            <v>06-300</v>
          </cell>
          <cell r="L2168" t="str">
            <v>iwona.haber@o2.pl</v>
          </cell>
          <cell r="M2168" t="str">
            <v>761-133-10-66</v>
          </cell>
        </row>
        <row r="2169">
          <cell r="A2169" t="str">
            <v>01-64141</v>
          </cell>
          <cell r="B2169" t="str">
            <v>GOSPODARSTWO ROLNE JAROSŁAW ANTOSZEWSKI</v>
          </cell>
          <cell r="C2169" t="str">
            <v>GR JAROSŁAW ANTOSZEWSKI</v>
          </cell>
          <cell r="D2169" t="str">
            <v>OBIERWIA</v>
          </cell>
          <cell r="F2169">
            <v>38</v>
          </cell>
          <cell r="G2169" t="str">
            <v>LELIS</v>
          </cell>
          <cell r="H2169">
            <v>7402</v>
          </cell>
          <cell r="I2169">
            <v>4</v>
          </cell>
          <cell r="J2169" t="str">
            <v>07-402</v>
          </cell>
          <cell r="L2169" t="str">
            <v>jaroslawantoszewski@interia.pl</v>
          </cell>
          <cell r="M2169">
            <v>7582125914</v>
          </cell>
        </row>
        <row r="2170">
          <cell r="A2170" t="str">
            <v>01-64151</v>
          </cell>
          <cell r="B2170" t="str">
            <v>STAŃCZAK MICHAŁ</v>
          </cell>
          <cell r="C2170" t="str">
            <v>STAŃCZAK MICHAŁ</v>
          </cell>
          <cell r="D2170" t="str">
            <v>DZIARNO</v>
          </cell>
          <cell r="F2170">
            <v>7</v>
          </cell>
          <cell r="G2170" t="str">
            <v>ŚWIERCZE</v>
          </cell>
          <cell r="H2170">
            <v>6150</v>
          </cell>
          <cell r="I2170">
            <v>4</v>
          </cell>
          <cell r="J2170" t="str">
            <v>06-150</v>
          </cell>
          <cell r="L2170" t="str">
            <v>michlast@spoco.pl</v>
          </cell>
          <cell r="M2170" t="str">
            <v>568-161-79-96</v>
          </cell>
        </row>
        <row r="2171">
          <cell r="A2171" t="str">
            <v>01-64171</v>
          </cell>
          <cell r="B2171" t="str">
            <v>SADOWSKI GRZEGORZ</v>
          </cell>
          <cell r="C2171" t="str">
            <v>SADOWSKI GRZEGORZ</v>
          </cell>
          <cell r="D2171" t="str">
            <v>PNIEWO WIELKIE</v>
          </cell>
          <cell r="F2171">
            <v>28</v>
          </cell>
          <cell r="G2171" t="str">
            <v>REGIMIN</v>
          </cell>
          <cell r="H2171">
            <v>6461</v>
          </cell>
          <cell r="I2171">
            <v>4</v>
          </cell>
          <cell r="J2171" t="str">
            <v>06-461</v>
          </cell>
          <cell r="L2171" t="str">
            <v>grzegorz.sadowski18@wp.pl</v>
          </cell>
          <cell r="M2171" t="str">
            <v>566-128-38-07</v>
          </cell>
        </row>
        <row r="2172">
          <cell r="A2172" t="str">
            <v>01-64181</v>
          </cell>
          <cell r="B2172" t="str">
            <v>GOSPODARSTWO ROLNE MARIUSZ BEŁDYCKI</v>
          </cell>
          <cell r="C2172" t="str">
            <v>GR MARIUSZ BEŁDYCKI</v>
          </cell>
          <cell r="D2172" t="str">
            <v>CHRZCZONY</v>
          </cell>
          <cell r="F2172">
            <v>51</v>
          </cell>
          <cell r="G2172" t="str">
            <v>RZEWNIE</v>
          </cell>
          <cell r="H2172">
            <v>6225</v>
          </cell>
          <cell r="I2172">
            <v>4</v>
          </cell>
          <cell r="J2172" t="str">
            <v>06-225</v>
          </cell>
          <cell r="K2172">
            <v>608638849</v>
          </cell>
          <cell r="L2172" t="str">
            <v>mariusz.beldycki@onet.pl</v>
          </cell>
          <cell r="M2172" t="str">
            <v>757-137-24-25</v>
          </cell>
        </row>
        <row r="2173">
          <cell r="A2173" t="str">
            <v>01-64191</v>
          </cell>
          <cell r="B2173" t="str">
            <v>GOSPODARSTWO ROLNE WOJEWÓDZKI WOJCIECH</v>
          </cell>
          <cell r="C2173" t="str">
            <v>GR WOJEWÓDZKI WOJCIECH</v>
          </cell>
          <cell r="D2173" t="str">
            <v>WYSZOMIERZ</v>
          </cell>
          <cell r="F2173">
            <v>17</v>
          </cell>
          <cell r="G2173" t="str">
            <v>BIELANY</v>
          </cell>
          <cell r="H2173">
            <v>8311</v>
          </cell>
          <cell r="I2173">
            <v>4</v>
          </cell>
          <cell r="J2173" t="str">
            <v>08-311</v>
          </cell>
          <cell r="L2173" t="str">
            <v>a-wojewodzki@wp.pl</v>
          </cell>
          <cell r="M2173" t="str">
            <v>823-109-90-20</v>
          </cell>
        </row>
        <row r="2174">
          <cell r="A2174" t="str">
            <v>01-64201</v>
          </cell>
          <cell r="B2174" t="str">
            <v>POMASKI WOJCIECH</v>
          </cell>
          <cell r="C2174" t="str">
            <v>POMASKI WOJCIECH</v>
          </cell>
          <cell r="D2174" t="str">
            <v>WÓLKA SOMIANKOWSKA</v>
          </cell>
          <cell r="F2174">
            <v>18</v>
          </cell>
          <cell r="G2174" t="str">
            <v>SOMIANKA</v>
          </cell>
          <cell r="H2174">
            <v>7203</v>
          </cell>
          <cell r="I2174">
            <v>4</v>
          </cell>
          <cell r="J2174" t="str">
            <v>07-203</v>
          </cell>
          <cell r="M2174" t="str">
            <v>762-169-17-31</v>
          </cell>
        </row>
        <row r="2175">
          <cell r="A2175" t="str">
            <v>01-64221</v>
          </cell>
          <cell r="B2175" t="str">
            <v>GOSPODARSTWO ROLNE STELĘGOWSKI ANDRZEJ</v>
          </cell>
          <cell r="C2175" t="str">
            <v>GR STELĘGOWSKI ANDRZEJ</v>
          </cell>
          <cell r="D2175" t="str">
            <v>KUDELCZYN</v>
          </cell>
          <cell r="F2175">
            <v>5</v>
          </cell>
          <cell r="G2175" t="str">
            <v>BIELANY</v>
          </cell>
          <cell r="H2175">
            <v>8311</v>
          </cell>
          <cell r="I2175">
            <v>4</v>
          </cell>
          <cell r="J2175" t="str">
            <v>08-311</v>
          </cell>
          <cell r="L2175" t="str">
            <v>stelegowskaj@gmail.com</v>
          </cell>
          <cell r="M2175" t="str">
            <v>823-145-33-78</v>
          </cell>
        </row>
        <row r="2176">
          <cell r="A2176" t="str">
            <v>01-64231</v>
          </cell>
          <cell r="B2176" t="str">
            <v>GOSPODARSTWO ROLNE DANUTA NOROWSKA</v>
          </cell>
          <cell r="C2176" t="str">
            <v>GR DANUTA NOROWSKA</v>
          </cell>
          <cell r="D2176" t="str">
            <v>PUPKOWIZNA</v>
          </cell>
          <cell r="F2176">
            <v>18</v>
          </cell>
          <cell r="G2176" t="str">
            <v>ŁYSE</v>
          </cell>
          <cell r="H2176">
            <v>7437</v>
          </cell>
          <cell r="I2176">
            <v>4</v>
          </cell>
          <cell r="J2176" t="str">
            <v>07-437</v>
          </cell>
          <cell r="K2176">
            <v>297725358</v>
          </cell>
          <cell r="L2176" t="str">
            <v>norowski3060@gmail.com</v>
          </cell>
          <cell r="M2176" t="str">
            <v>758-192-02-94</v>
          </cell>
        </row>
        <row r="2177">
          <cell r="A2177" t="str">
            <v>01-64241</v>
          </cell>
          <cell r="B2177" t="str">
            <v>GOSPODARSTWO ROLNE ABRAMCZYK PAWEŁ</v>
          </cell>
          <cell r="C2177" t="str">
            <v>GR ABRAMCZYK PAWEŁ</v>
          </cell>
          <cell r="D2177" t="str">
            <v>DUDY PUSZCZAŃSKIE</v>
          </cell>
          <cell r="F2177">
            <v>30</v>
          </cell>
          <cell r="G2177" t="str">
            <v>ZALAS</v>
          </cell>
          <cell r="H2177">
            <v>7438</v>
          </cell>
          <cell r="I2177">
            <v>4</v>
          </cell>
          <cell r="J2177" t="str">
            <v>07-438</v>
          </cell>
          <cell r="K2177" t="str">
            <v>29-772-56-53</v>
          </cell>
          <cell r="L2177" t="str">
            <v>pawel.abramczyk@interia.pl</v>
          </cell>
          <cell r="M2177">
            <v>7582374190</v>
          </cell>
        </row>
        <row r="2178">
          <cell r="A2178" t="str">
            <v>01-64251</v>
          </cell>
          <cell r="B2178" t="str">
            <v>GOSPODARSTWO ROLNE PRZEMYSŁAW DEPTUŁA</v>
          </cell>
          <cell r="C2178" t="str">
            <v>GR PRZEMYSŁAW DEPTUŁA</v>
          </cell>
          <cell r="D2178" t="str">
            <v>OLSZEWKA</v>
          </cell>
          <cell r="F2178">
            <v>59</v>
          </cell>
          <cell r="G2178" t="str">
            <v>JEDNOROŻEC</v>
          </cell>
          <cell r="H2178">
            <v>6323</v>
          </cell>
          <cell r="I2178">
            <v>4</v>
          </cell>
          <cell r="J2178" t="str">
            <v>06-323</v>
          </cell>
          <cell r="L2178" t="str">
            <v>przemo000000@wp.pl</v>
          </cell>
          <cell r="M2178">
            <v>7611564066</v>
          </cell>
        </row>
        <row r="2179">
          <cell r="A2179" t="str">
            <v>01-64261</v>
          </cell>
          <cell r="B2179" t="str">
            <v>BORKOWSKI ZENON KRZYSZTOF</v>
          </cell>
          <cell r="C2179" t="str">
            <v>BORKOWSKI ZENON KRZYSZTOF</v>
          </cell>
          <cell r="D2179" t="str">
            <v>BŁOMINO-GULE</v>
          </cell>
          <cell r="F2179">
            <v>3</v>
          </cell>
          <cell r="G2179" t="str">
            <v>DZIERZĄŻNIA</v>
          </cell>
          <cell r="H2179">
            <v>9164</v>
          </cell>
          <cell r="I2179">
            <v>4</v>
          </cell>
          <cell r="J2179" t="str">
            <v>09-164</v>
          </cell>
          <cell r="L2179" t="str">
            <v>justynaborkowska6@gmail.com</v>
          </cell>
          <cell r="M2179" t="str">
            <v>567-175-92-69</v>
          </cell>
        </row>
        <row r="2180">
          <cell r="A2180" t="str">
            <v>01-64281</v>
          </cell>
          <cell r="B2180" t="str">
            <v>GOSPODARSTWO ROLNE LENDZIOSZEK IRENEUSZ</v>
          </cell>
          <cell r="C2180" t="str">
            <v>GR LENDZIOSZEK IRENEUSZ</v>
          </cell>
          <cell r="D2180" t="str">
            <v>TUROBIN BRZOZOWA</v>
          </cell>
          <cell r="F2180">
            <v>0.25</v>
          </cell>
          <cell r="G2180" t="str">
            <v>STARY LUBOTYŃ</v>
          </cell>
          <cell r="H2180">
            <v>7303</v>
          </cell>
          <cell r="I2180">
            <v>4</v>
          </cell>
          <cell r="J2180" t="str">
            <v>07-303</v>
          </cell>
          <cell r="K2180" t="str">
            <v>665-181-159</v>
          </cell>
          <cell r="M2180" t="str">
            <v>759-154-50-82</v>
          </cell>
        </row>
        <row r="2181">
          <cell r="A2181" t="str">
            <v>01-64291</v>
          </cell>
          <cell r="B2181" t="str">
            <v>SZCZEPAŃSKI ZBIGNIEW</v>
          </cell>
          <cell r="C2181" t="str">
            <v>SZCZEPAŃSKI ZBIGNIEW</v>
          </cell>
          <cell r="D2181" t="str">
            <v>NOWY KRASNOSIELC</v>
          </cell>
          <cell r="F2181">
            <v>33</v>
          </cell>
          <cell r="G2181" t="str">
            <v>KRASNOSIELC</v>
          </cell>
          <cell r="H2181">
            <v>6212</v>
          </cell>
          <cell r="I2181">
            <v>4</v>
          </cell>
          <cell r="J2181" t="str">
            <v>06-212</v>
          </cell>
          <cell r="M2181" t="str">
            <v>757-135-21-38</v>
          </cell>
        </row>
        <row r="2182">
          <cell r="A2182" t="str">
            <v>01-64301</v>
          </cell>
          <cell r="B2182" t="str">
            <v>GOSPODARSTWO ROLNE PIOTR LEONARD KACPRZYK</v>
          </cell>
          <cell r="C2182" t="str">
            <v>GR PIOTR LEONARD KACPRZYK</v>
          </cell>
          <cell r="D2182" t="str">
            <v>BRZÓZKA</v>
          </cell>
          <cell r="F2182">
            <v>14</v>
          </cell>
          <cell r="G2182" t="str">
            <v>STOCZEK</v>
          </cell>
          <cell r="H2182">
            <v>7104</v>
          </cell>
          <cell r="I2182">
            <v>4</v>
          </cell>
          <cell r="J2182" t="str">
            <v>07-104</v>
          </cell>
          <cell r="L2182" t="str">
            <v>kapsik5000@wp.pl</v>
          </cell>
          <cell r="M2182" t="str">
            <v>824-167-68-90</v>
          </cell>
        </row>
        <row r="2183">
          <cell r="A2183" t="str">
            <v>01-64311</v>
          </cell>
          <cell r="B2183" t="str">
            <v>GOSPODARSTWO ROLNE KOLOS MAREK</v>
          </cell>
          <cell r="C2183" t="str">
            <v>GR KOLOS MAREK</v>
          </cell>
          <cell r="D2183" t="str">
            <v>RATOWO</v>
          </cell>
          <cell r="F2183">
            <v>23</v>
          </cell>
          <cell r="G2183" t="str">
            <v>RADZANÓW</v>
          </cell>
          <cell r="H2183">
            <v>6540</v>
          </cell>
          <cell r="I2183">
            <v>4</v>
          </cell>
          <cell r="J2183" t="str">
            <v>06-540</v>
          </cell>
          <cell r="M2183" t="str">
            <v>569-171-32-01</v>
          </cell>
        </row>
        <row r="2184">
          <cell r="A2184" t="str">
            <v>01-64321</v>
          </cell>
          <cell r="B2184" t="str">
            <v>GOSPODARSTWO ROLNE KAWECKI DARIUSZ</v>
          </cell>
          <cell r="C2184" t="str">
            <v>GR KAWECKI DARIUSZ</v>
          </cell>
          <cell r="D2184" t="str">
            <v>ŁĘG</v>
          </cell>
          <cell r="F2184">
            <v>13</v>
          </cell>
          <cell r="G2184" t="str">
            <v>WIECZFNIA KOŚCIELNA</v>
          </cell>
          <cell r="H2184">
            <v>6513</v>
          </cell>
          <cell r="I2184">
            <v>4</v>
          </cell>
          <cell r="J2184" t="str">
            <v>06-513</v>
          </cell>
          <cell r="L2184" t="str">
            <v>kawecki1234@o2.pl</v>
          </cell>
          <cell r="M2184" t="str">
            <v>569-188-28-43</v>
          </cell>
        </row>
        <row r="2185">
          <cell r="A2185" t="str">
            <v>01-64331</v>
          </cell>
          <cell r="B2185" t="str">
            <v>GOSPODARSTWO ROLNE ZEMBRZUSKI RADOSŁAW</v>
          </cell>
          <cell r="C2185" t="str">
            <v>GR ZEMBRZUSKI RADOSŁAW</v>
          </cell>
          <cell r="D2185" t="str">
            <v>CZAPLICE FURMANY</v>
          </cell>
          <cell r="F2185">
            <v>3</v>
          </cell>
          <cell r="G2185" t="str">
            <v>CHORZELE</v>
          </cell>
          <cell r="H2185">
            <v>6330</v>
          </cell>
          <cell r="I2185">
            <v>4</v>
          </cell>
          <cell r="J2185" t="str">
            <v>06-330</v>
          </cell>
          <cell r="L2185" t="str">
            <v>marta_g0@buziaczek.pl</v>
          </cell>
          <cell r="M2185" t="str">
            <v>761-150-85-76</v>
          </cell>
        </row>
        <row r="2186">
          <cell r="A2186" t="str">
            <v>01-64341</v>
          </cell>
          <cell r="B2186" t="str">
            <v>GOSPODARSTWO ROLNE JAN POPIELARCZYK</v>
          </cell>
          <cell r="C2186" t="str">
            <v>GR JAN POPIELARCZYK</v>
          </cell>
          <cell r="D2186" t="str">
            <v>MYSZYNIEC</v>
          </cell>
          <cell r="E2186" t="str">
            <v>REYMONTA</v>
          </cell>
          <cell r="F2186">
            <v>25</v>
          </cell>
          <cell r="G2186" t="str">
            <v>MYSZYNIEC</v>
          </cell>
          <cell r="H2186">
            <v>7430</v>
          </cell>
          <cell r="I2186">
            <v>4</v>
          </cell>
          <cell r="J2186" t="str">
            <v>07-430</v>
          </cell>
          <cell r="K2186">
            <v>509244829</v>
          </cell>
          <cell r="L2186" t="str">
            <v>janpop1972@wp.pl</v>
          </cell>
          <cell r="M2186" t="str">
            <v>758-195-36-03</v>
          </cell>
        </row>
        <row r="2187">
          <cell r="A2187" t="str">
            <v>01-64351</v>
          </cell>
          <cell r="B2187" t="str">
            <v>GOSPODARSTWO ROLNE KAMIL SARNOWSKI</v>
          </cell>
          <cell r="C2187" t="str">
            <v>GR KAMIL SARNOWSKI</v>
          </cell>
          <cell r="D2187" t="str">
            <v>BRZOZÓW</v>
          </cell>
          <cell r="F2187" t="str">
            <v>49A</v>
          </cell>
          <cell r="G2187" t="str">
            <v>SUCHOŻEBRY</v>
          </cell>
          <cell r="H2187">
            <v>8125</v>
          </cell>
          <cell r="I2187">
            <v>4</v>
          </cell>
          <cell r="J2187" t="str">
            <v>08-125</v>
          </cell>
          <cell r="M2187" t="str">
            <v>821-264-39-88</v>
          </cell>
        </row>
        <row r="2188">
          <cell r="A2188" t="str">
            <v>01-64361</v>
          </cell>
          <cell r="B2188" t="str">
            <v>FLORYSZCZYK IWONA</v>
          </cell>
          <cell r="C2188" t="str">
            <v>FLORYSZCZYK IWONA</v>
          </cell>
          <cell r="D2188" t="str">
            <v>REPKI</v>
          </cell>
          <cell r="E2188" t="str">
            <v>SADOWA</v>
          </cell>
          <cell r="F2188">
            <v>40</v>
          </cell>
          <cell r="G2188" t="str">
            <v>REPKI</v>
          </cell>
          <cell r="H2188">
            <v>8307</v>
          </cell>
          <cell r="I2188">
            <v>4</v>
          </cell>
          <cell r="J2188" t="str">
            <v>08-307</v>
          </cell>
          <cell r="L2188" t="str">
            <v>floryszczyk6@wp.pl</v>
          </cell>
          <cell r="M2188" t="str">
            <v>823-143-51-27</v>
          </cell>
        </row>
        <row r="2189">
          <cell r="A2189" t="str">
            <v>01-64381</v>
          </cell>
          <cell r="B2189" t="str">
            <v>GOSPODARSTWO ROLNE MAREK AUGUSTYNIAK</v>
          </cell>
          <cell r="C2189" t="str">
            <v>GR MAREK AUGUSTYNIAK</v>
          </cell>
          <cell r="D2189" t="str">
            <v>OBIERWIA</v>
          </cell>
          <cell r="F2189">
            <v>32</v>
          </cell>
          <cell r="G2189" t="str">
            <v>LELIS</v>
          </cell>
          <cell r="H2189">
            <v>7402</v>
          </cell>
          <cell r="I2189">
            <v>4</v>
          </cell>
          <cell r="J2189" t="str">
            <v>07-402</v>
          </cell>
          <cell r="K2189">
            <v>609095630</v>
          </cell>
          <cell r="L2189" t="str">
            <v>gospodarstwo.augustyniak@gmail.com</v>
          </cell>
          <cell r="M2189" t="str">
            <v>758-193-39-02</v>
          </cell>
        </row>
        <row r="2190">
          <cell r="A2190" t="str">
            <v>01-64411</v>
          </cell>
          <cell r="B2190" t="str">
            <v>GOSPODARSTWO ROLNE PYDYŃSKI JAROSŁAW</v>
          </cell>
          <cell r="C2190" t="str">
            <v>GR PYDYŃSKI JAROSŁAW</v>
          </cell>
          <cell r="D2190" t="str">
            <v>MCHOWO</v>
          </cell>
          <cell r="F2190">
            <v>7</v>
          </cell>
          <cell r="G2190" t="str">
            <v>PRZASNYSZ</v>
          </cell>
          <cell r="H2190">
            <v>6300</v>
          </cell>
          <cell r="I2190">
            <v>4</v>
          </cell>
          <cell r="J2190" t="str">
            <v>06-300</v>
          </cell>
          <cell r="L2190" t="str">
            <v>jaroslaw.pydynski@o2.pl</v>
          </cell>
          <cell r="M2190" t="str">
            <v>761-155-26-37</v>
          </cell>
        </row>
        <row r="2191">
          <cell r="A2191" t="str">
            <v>01-64421</v>
          </cell>
          <cell r="B2191" t="str">
            <v>SZCZEPKOWSKI ROMAN</v>
          </cell>
          <cell r="C2191" t="str">
            <v>SZCZEPKOWSKI ROMAN</v>
          </cell>
          <cell r="D2191" t="str">
            <v>PEPŁOWO</v>
          </cell>
          <cell r="F2191">
            <v>79</v>
          </cell>
          <cell r="G2191" t="str">
            <v>WIECZFNIA KOŚCIELNA</v>
          </cell>
          <cell r="H2191">
            <v>6513</v>
          </cell>
          <cell r="I2191">
            <v>4</v>
          </cell>
          <cell r="J2191" t="str">
            <v>06-513</v>
          </cell>
          <cell r="M2191" t="str">
            <v>569-160-87-92</v>
          </cell>
        </row>
        <row r="2192">
          <cell r="A2192" t="str">
            <v>01-64431</v>
          </cell>
          <cell r="B2192" t="str">
            <v>GOSPODARSTWO ROLNE MIESZKOWSKI ANDRZEJ ZBIGNIEW</v>
          </cell>
          <cell r="C2192" t="str">
            <v>GR MIESZKOWSKI ANDRZEJ</v>
          </cell>
          <cell r="D2192" t="str">
            <v>KOMORY DĄBROWE</v>
          </cell>
          <cell r="F2192">
            <v>4</v>
          </cell>
          <cell r="G2192" t="str">
            <v>GĄSOCIN</v>
          </cell>
          <cell r="H2192">
            <v>6440</v>
          </cell>
          <cell r="I2192">
            <v>4</v>
          </cell>
          <cell r="J2192" t="str">
            <v>06-440</v>
          </cell>
          <cell r="L2192" t="str">
            <v>a.mieszkowski@interia.pl</v>
          </cell>
          <cell r="M2192" t="str">
            <v>566-140-51-04</v>
          </cell>
        </row>
        <row r="2193">
          <cell r="A2193" t="str">
            <v>01-64451</v>
          </cell>
          <cell r="B2193" t="str">
            <v>GODLEWSKI MAREK</v>
          </cell>
          <cell r="C2193" t="str">
            <v>GODLEWSKI MAREK</v>
          </cell>
          <cell r="D2193" t="str">
            <v>KAMIEŃCZYK RYCIORKI</v>
          </cell>
          <cell r="F2193">
            <v>1</v>
          </cell>
          <cell r="G2193" t="str">
            <v>BOGUTY PIANKI</v>
          </cell>
          <cell r="H2193">
            <v>7325</v>
          </cell>
          <cell r="I2193">
            <v>4</v>
          </cell>
          <cell r="J2193" t="str">
            <v>07-325</v>
          </cell>
          <cell r="L2193" t="str">
            <v>marekg1701@wp.pl</v>
          </cell>
          <cell r="M2193" t="str">
            <v>759-160-34-02</v>
          </cell>
        </row>
        <row r="2194">
          <cell r="A2194" t="str">
            <v>01-64461</v>
          </cell>
          <cell r="B2194" t="str">
            <v>GOSPODARSTWO ROLNE ROZICKI DARIUSZ</v>
          </cell>
          <cell r="C2194" t="str">
            <v>GR ROZICKI DARIUSZ</v>
          </cell>
          <cell r="D2194" t="str">
            <v>DOBRZANKOWO</v>
          </cell>
          <cell r="F2194">
            <v>1</v>
          </cell>
          <cell r="G2194" t="str">
            <v>PRZASNYSZ</v>
          </cell>
          <cell r="H2194">
            <v>6300</v>
          </cell>
          <cell r="I2194">
            <v>4</v>
          </cell>
          <cell r="J2194" t="str">
            <v>06-300</v>
          </cell>
          <cell r="K2194">
            <v>507950057</v>
          </cell>
          <cell r="L2194" t="str">
            <v>agnieszkachodkowska6@wp.pl</v>
          </cell>
          <cell r="M2194" t="str">
            <v>761-141-72-30</v>
          </cell>
        </row>
        <row r="2195">
          <cell r="A2195" t="str">
            <v>01-64491</v>
          </cell>
          <cell r="B2195" t="str">
            <v>CZERSKI JACEK</v>
          </cell>
          <cell r="C2195" t="str">
            <v>CZERSKI JACEK</v>
          </cell>
          <cell r="D2195" t="str">
            <v>KSIĘŻOPOLE SMOLAKI</v>
          </cell>
          <cell r="F2195">
            <v>3</v>
          </cell>
          <cell r="G2195" t="str">
            <v>MOKOBODY</v>
          </cell>
          <cell r="H2195">
            <v>8124</v>
          </cell>
          <cell r="I2195">
            <v>4</v>
          </cell>
          <cell r="J2195" t="str">
            <v>08-124</v>
          </cell>
          <cell r="L2195" t="str">
            <v>jacekczerski87@wp.pl</v>
          </cell>
          <cell r="M2195" t="str">
            <v>821-241-65-31</v>
          </cell>
        </row>
        <row r="2196">
          <cell r="A2196" t="str">
            <v>01-64501</v>
          </cell>
          <cell r="B2196" t="str">
            <v>PARCIAK EWA</v>
          </cell>
          <cell r="C2196" t="str">
            <v>PARCIAK EWA</v>
          </cell>
          <cell r="D2196" t="str">
            <v>PARCIAKI</v>
          </cell>
          <cell r="F2196">
            <v>4</v>
          </cell>
          <cell r="G2196" t="str">
            <v>JEDNOROŻEC</v>
          </cell>
          <cell r="H2196">
            <v>6323</v>
          </cell>
          <cell r="I2196">
            <v>4</v>
          </cell>
          <cell r="J2196" t="str">
            <v>06-323</v>
          </cell>
          <cell r="L2196" t="str">
            <v>agneska81@wp.pl</v>
          </cell>
          <cell r="M2196" t="str">
            <v>761-104-05-35</v>
          </cell>
        </row>
        <row r="2197">
          <cell r="A2197" t="str">
            <v>01-64511</v>
          </cell>
          <cell r="B2197" t="str">
            <v>BOCHENEK AGNIESZKA</v>
          </cell>
          <cell r="C2197" t="str">
            <v>BOCHENEK AGNIESZKA</v>
          </cell>
          <cell r="D2197" t="str">
            <v>CZAPLICE PIŁATY</v>
          </cell>
          <cell r="F2197">
            <v>1</v>
          </cell>
          <cell r="G2197" t="str">
            <v>CHORZELE</v>
          </cell>
          <cell r="H2197">
            <v>6330</v>
          </cell>
          <cell r="I2197">
            <v>4</v>
          </cell>
          <cell r="J2197" t="str">
            <v>06-330</v>
          </cell>
          <cell r="L2197" t="str">
            <v>waldek61618@wp.pl</v>
          </cell>
          <cell r="M2197" t="str">
            <v>761-140-39-43</v>
          </cell>
        </row>
        <row r="2198">
          <cell r="A2198" t="str">
            <v>01-64521</v>
          </cell>
          <cell r="B2198" t="str">
            <v>LEWANDOWSKI WŁODZIMIERZ</v>
          </cell>
          <cell r="C2198" t="str">
            <v>LEWANDOWSKI WŁODZIMIERZ</v>
          </cell>
          <cell r="D2198" t="str">
            <v>PAWŁOWO PORĘBA</v>
          </cell>
          <cell r="F2198">
            <v>29</v>
          </cell>
          <cell r="G2198" t="str">
            <v>CZERNICE BOROWE</v>
          </cell>
          <cell r="H2198">
            <v>6415</v>
          </cell>
          <cell r="I2198">
            <v>4</v>
          </cell>
          <cell r="J2198" t="str">
            <v>06-415</v>
          </cell>
          <cell r="M2198" t="str">
            <v>761-136-98-09</v>
          </cell>
        </row>
        <row r="2199">
          <cell r="A2199" t="str">
            <v>01-64541</v>
          </cell>
          <cell r="B2199" t="str">
            <v>GOSPODARSTO ROLNE PAWEŁ CHEŁSTOWSKI</v>
          </cell>
          <cell r="C2199" t="str">
            <v>GR PAWEŁ CHEŁSTOWSKI</v>
          </cell>
          <cell r="D2199" t="str">
            <v>MAŁKI</v>
          </cell>
          <cell r="F2199">
            <v>22</v>
          </cell>
          <cell r="G2199" t="str">
            <v>RZEWNIE</v>
          </cell>
          <cell r="H2199">
            <v>6225</v>
          </cell>
          <cell r="I2199">
            <v>4</v>
          </cell>
          <cell r="J2199" t="str">
            <v>06-225</v>
          </cell>
          <cell r="K2199">
            <v>604588979</v>
          </cell>
          <cell r="L2199" t="str">
            <v>chelstowscyhp@wp.pl</v>
          </cell>
          <cell r="M2199" t="str">
            <v>757-127-09-95</v>
          </cell>
        </row>
        <row r="2200">
          <cell r="A2200" t="str">
            <v>01-64551</v>
          </cell>
          <cell r="B2200" t="str">
            <v>WIECIŃSKI ŁUKASZ</v>
          </cell>
          <cell r="C2200" t="str">
            <v>WIECIŃSKI ŁUKASZ</v>
          </cell>
          <cell r="D2200" t="str">
            <v>MAKÓW MAZOWIECKI</v>
          </cell>
          <cell r="E2200" t="str">
            <v>MONIUSZKI</v>
          </cell>
          <cell r="F2200">
            <v>70</v>
          </cell>
          <cell r="G2200" t="str">
            <v>MAKÓW MAKOWIECKI</v>
          </cell>
          <cell r="H2200">
            <v>6200</v>
          </cell>
          <cell r="I2200">
            <v>4</v>
          </cell>
          <cell r="J2200" t="str">
            <v>06-200</v>
          </cell>
          <cell r="L2200" t="str">
            <v>lukasz.wiecinski@wp.pl</v>
          </cell>
          <cell r="M2200" t="str">
            <v>757-143-66-16</v>
          </cell>
        </row>
        <row r="2201">
          <cell r="A2201" t="str">
            <v>01-64561</v>
          </cell>
          <cell r="B2201" t="str">
            <v>BYLIŃSKA MARIOLA ANNA</v>
          </cell>
          <cell r="C2201" t="str">
            <v>BYLIŃSKA MARIOLA ANNA</v>
          </cell>
          <cell r="D2201" t="str">
            <v>ZAWIDZ KOŚCIELNY</v>
          </cell>
          <cell r="E2201" t="str">
            <v>PARKOWA</v>
          </cell>
          <cell r="F2201">
            <v>10</v>
          </cell>
          <cell r="G2201" t="str">
            <v>ZAWIDZ</v>
          </cell>
          <cell r="H2201">
            <v>9226</v>
          </cell>
          <cell r="I2201">
            <v>4</v>
          </cell>
          <cell r="J2201" t="str">
            <v>09-226</v>
          </cell>
          <cell r="M2201" t="str">
            <v>776-103-53-17</v>
          </cell>
        </row>
        <row r="2202">
          <cell r="A2202" t="str">
            <v>01-64581</v>
          </cell>
          <cell r="B2202" t="str">
            <v>GOSPODARSTWO ROLNE GAŁĄZKA KATARZYNA ALICJA</v>
          </cell>
          <cell r="C2202" t="str">
            <v>GR GAŁĄZKA KATARZYNA ALICJA</v>
          </cell>
          <cell r="D2202" t="str">
            <v>CHMIELEW</v>
          </cell>
          <cell r="F2202">
            <v>54</v>
          </cell>
          <cell r="G2202" t="str">
            <v>MIŃSK MAZOWIECKI</v>
          </cell>
          <cell r="H2202">
            <v>5300</v>
          </cell>
          <cell r="I2202">
            <v>4</v>
          </cell>
          <cell r="J2202" t="str">
            <v>05-300</v>
          </cell>
          <cell r="K2202" t="str">
            <v>797-155-258</v>
          </cell>
          <cell r="L2202" t="str">
            <v>sk84ewa@o2.pl</v>
          </cell>
          <cell r="M2202" t="str">
            <v>822-215-48-54</v>
          </cell>
        </row>
        <row r="2203">
          <cell r="A2203" t="str">
            <v>01-64591</v>
          </cell>
          <cell r="B2203" t="str">
            <v>GOSPODARSTWO ROLNE KATARZYNA MATUSZEWSKA</v>
          </cell>
          <cell r="C2203" t="str">
            <v>GR KATARZYNA MATUSZEWSKA</v>
          </cell>
          <cell r="D2203" t="str">
            <v>SUSK</v>
          </cell>
          <cell r="F2203">
            <v>19</v>
          </cell>
          <cell r="G2203" t="str">
            <v>SIERPC</v>
          </cell>
          <cell r="H2203">
            <v>9200</v>
          </cell>
          <cell r="I2203">
            <v>4</v>
          </cell>
          <cell r="J2203" t="str">
            <v>09-200</v>
          </cell>
          <cell r="L2203" t="str">
            <v>kasia8115@op.pl</v>
          </cell>
          <cell r="M2203" t="str">
            <v>776-154-07-94</v>
          </cell>
        </row>
        <row r="2204">
          <cell r="A2204" t="str">
            <v>01-64601</v>
          </cell>
          <cell r="B2204" t="str">
            <v>KOSMALA DARIUSZ</v>
          </cell>
          <cell r="C2204" t="str">
            <v>KOSMALA DARIUSZ</v>
          </cell>
          <cell r="D2204" t="str">
            <v>ZIELONKA STARA</v>
          </cell>
          <cell r="F2204">
            <v>95</v>
          </cell>
          <cell r="G2204" t="str">
            <v>ZWOLEŃ</v>
          </cell>
          <cell r="H2204">
            <v>26700</v>
          </cell>
          <cell r="I2204">
            <v>5</v>
          </cell>
          <cell r="J2204" t="str">
            <v>26-700</v>
          </cell>
          <cell r="L2204" t="str">
            <v>agulka805@interia.eu</v>
          </cell>
          <cell r="M2204" t="str">
            <v>811-175-40-83</v>
          </cell>
        </row>
        <row r="2205">
          <cell r="A2205" t="str">
            <v>01-64611</v>
          </cell>
          <cell r="B2205" t="str">
            <v>LEWANDOWSKI GRZEGORZ</v>
          </cell>
          <cell r="C2205" t="str">
            <v>LEWANDOWSKI GRZEGORZ</v>
          </cell>
          <cell r="D2205" t="str">
            <v>KĘSICE</v>
          </cell>
          <cell r="F2205">
            <v>18</v>
          </cell>
          <cell r="G2205" t="str">
            <v>ZAWIDZ</v>
          </cell>
          <cell r="H2205">
            <v>9226</v>
          </cell>
          <cell r="I2205">
            <v>4</v>
          </cell>
          <cell r="J2205" t="str">
            <v>09-226</v>
          </cell>
          <cell r="M2205" t="str">
            <v>776-113-31-55</v>
          </cell>
        </row>
        <row r="2206">
          <cell r="A2206" t="str">
            <v>01-64621</v>
          </cell>
          <cell r="B2206" t="str">
            <v>GOSPODARSTWO ROLNE KASPRZAK ADAM</v>
          </cell>
          <cell r="C2206" t="str">
            <v>GR KASPRZAK ADAM</v>
          </cell>
          <cell r="D2206" t="str">
            <v>MŁUDZYN</v>
          </cell>
          <cell r="F2206">
            <v>29</v>
          </cell>
          <cell r="G2206" t="str">
            <v>ŻUROMIN</v>
          </cell>
          <cell r="H2206">
            <v>9300</v>
          </cell>
          <cell r="I2206">
            <v>4</v>
          </cell>
          <cell r="J2206" t="str">
            <v>09-300</v>
          </cell>
          <cell r="L2206" t="str">
            <v>adam17adamo@onet.pl</v>
          </cell>
          <cell r="M2206" t="str">
            <v>511-029-51-63</v>
          </cell>
        </row>
        <row r="2207">
          <cell r="A2207" t="str">
            <v>01-64631</v>
          </cell>
          <cell r="B2207" t="str">
            <v>GOSPODARSTWO ROLNE POMASKI MARIUSZ</v>
          </cell>
          <cell r="C2207" t="str">
            <v>GR POMASKI MARIUSZ</v>
          </cell>
          <cell r="D2207" t="str">
            <v>BAGIENICE SZLACHECKIE</v>
          </cell>
          <cell r="F2207">
            <v>36</v>
          </cell>
          <cell r="G2207" t="str">
            <v>KRASNOSIELC</v>
          </cell>
          <cell r="H2207">
            <v>6212</v>
          </cell>
          <cell r="I2207">
            <v>4</v>
          </cell>
          <cell r="J2207" t="str">
            <v>06-212</v>
          </cell>
          <cell r="L2207" t="str">
            <v>przemyslawbartosiewicz92@gmail.com</v>
          </cell>
          <cell r="M2207" t="str">
            <v>757-140-88-38</v>
          </cell>
        </row>
        <row r="2208">
          <cell r="A2208" t="str">
            <v>01-64641</v>
          </cell>
          <cell r="B2208" t="str">
            <v>KAMIL KULIK</v>
          </cell>
          <cell r="C2208" t="str">
            <v>KAMIL KULIK</v>
          </cell>
          <cell r="D2208" t="str">
            <v>MIODUSY</v>
          </cell>
          <cell r="F2208">
            <v>11</v>
          </cell>
          <cell r="G2208" t="str">
            <v>GOZDOWO</v>
          </cell>
          <cell r="H2208">
            <v>9213</v>
          </cell>
          <cell r="I2208">
            <v>4</v>
          </cell>
          <cell r="J2208" t="str">
            <v>09-213</v>
          </cell>
          <cell r="L2208" t="str">
            <v>kamilkulik1996@wp.pl</v>
          </cell>
        </row>
        <row r="2209">
          <cell r="A2209" t="str">
            <v>01-64661</v>
          </cell>
          <cell r="B2209" t="str">
            <v>DRÓŻDŻ JERZY</v>
          </cell>
          <cell r="C2209" t="str">
            <v>DRÓŻDŻ JERZY</v>
          </cell>
          <cell r="D2209" t="str">
            <v>BESTWINY</v>
          </cell>
          <cell r="F2209">
            <v>37</v>
          </cell>
          <cell r="G2209" t="str">
            <v>SIENNICA</v>
          </cell>
          <cell r="H2209">
            <v>5332</v>
          </cell>
          <cell r="I2209">
            <v>4</v>
          </cell>
          <cell r="J2209" t="str">
            <v>05-332</v>
          </cell>
          <cell r="L2209" t="str">
            <v>piodro4444@wp.pl</v>
          </cell>
          <cell r="M2209" t="str">
            <v>822-154-97-05</v>
          </cell>
        </row>
        <row r="2210">
          <cell r="A2210" t="str">
            <v>01-64671</v>
          </cell>
          <cell r="B2210" t="str">
            <v>BRULIŃSKI WOJCIECH</v>
          </cell>
          <cell r="C2210" t="str">
            <v>BRULIŃSKI WOJCIECH</v>
          </cell>
          <cell r="D2210" t="str">
            <v>CIEMNIEWO</v>
          </cell>
          <cell r="F2210">
            <v>4</v>
          </cell>
          <cell r="G2210" t="str">
            <v>SOŃSK</v>
          </cell>
          <cell r="H2210">
            <v>6430</v>
          </cell>
          <cell r="I2210">
            <v>4</v>
          </cell>
          <cell r="J2210" t="str">
            <v>06-430</v>
          </cell>
          <cell r="L2210" t="str">
            <v>wojciech.bru@wp.pl</v>
          </cell>
          <cell r="M2210" t="str">
            <v>566-165-20-38</v>
          </cell>
        </row>
        <row r="2211">
          <cell r="A2211" t="str">
            <v>01-64681</v>
          </cell>
          <cell r="B2211" t="str">
            <v>HAN BOGDAN</v>
          </cell>
          <cell r="C2211" t="str">
            <v>HAN BOGDAN</v>
          </cell>
          <cell r="D2211" t="str">
            <v>KRÓLE DUŻE</v>
          </cell>
          <cell r="F2211">
            <v>32</v>
          </cell>
          <cell r="G2211" t="str">
            <v>ANDRZEJEWO</v>
          </cell>
          <cell r="H2211">
            <v>7305</v>
          </cell>
          <cell r="I2211">
            <v>4</v>
          </cell>
          <cell r="J2211" t="str">
            <v>07-305</v>
          </cell>
          <cell r="L2211" t="str">
            <v>wojtekhan1990@wp.pl</v>
          </cell>
          <cell r="M2211" t="str">
            <v>723-139-23-92</v>
          </cell>
        </row>
        <row r="2212">
          <cell r="A2212" t="str">
            <v>01-64711</v>
          </cell>
          <cell r="B2212" t="str">
            <v>WESOŁKOWSKA DOROTA</v>
          </cell>
          <cell r="C2212" t="str">
            <v>WESOŁKOWSKA DOROTA</v>
          </cell>
          <cell r="D2212" t="str">
            <v>NIENAŁTY BREWKI</v>
          </cell>
          <cell r="F2212">
            <v>13</v>
          </cell>
          <cell r="G2212" t="str">
            <v>ZARĘBY KOŚCIELNE</v>
          </cell>
          <cell r="H2212">
            <v>7323</v>
          </cell>
          <cell r="I2212">
            <v>4</v>
          </cell>
          <cell r="J2212" t="str">
            <v>07-323</v>
          </cell>
          <cell r="L2212" t="str">
            <v>wesolkowski@wp.pl</v>
          </cell>
          <cell r="M2212" t="str">
            <v>759-129-04-69</v>
          </cell>
        </row>
        <row r="2213">
          <cell r="A2213" t="str">
            <v>01-64721</v>
          </cell>
          <cell r="B2213" t="str">
            <v>JAROSZEK KRZYSZTOF</v>
          </cell>
          <cell r="C2213" t="str">
            <v>JAROSZEK KRZYSZTOF</v>
          </cell>
          <cell r="D2213" t="str">
            <v>JEDLNIA</v>
          </cell>
          <cell r="F2213">
            <v>49</v>
          </cell>
          <cell r="G2213" t="str">
            <v>PIONKI</v>
          </cell>
          <cell r="H2213">
            <v>26670</v>
          </cell>
          <cell r="I2213">
            <v>5</v>
          </cell>
          <cell r="J2213" t="str">
            <v>26-670</v>
          </cell>
          <cell r="L2213" t="str">
            <v>chata21@wp.pl</v>
          </cell>
          <cell r="M2213" t="str">
            <v>812-126-03-13</v>
          </cell>
        </row>
        <row r="2214">
          <cell r="A2214" t="str">
            <v>01-64731</v>
          </cell>
          <cell r="B2214" t="str">
            <v>KARPIŃSKI MARIUSZ MACIEJ</v>
          </cell>
          <cell r="C2214" t="str">
            <v>KARPIŃSKI MARIUSZ</v>
          </cell>
          <cell r="D2214" t="str">
            <v>KOSEMIN</v>
          </cell>
          <cell r="F2214">
            <v>4</v>
          </cell>
          <cell r="G2214" t="str">
            <v>ZAWIDZ KOŚCIELNY</v>
          </cell>
          <cell r="H2214">
            <v>9226</v>
          </cell>
          <cell r="I2214">
            <v>4</v>
          </cell>
          <cell r="J2214" t="str">
            <v>09-226</v>
          </cell>
          <cell r="L2214" t="str">
            <v>konrad8563@wp.pl</v>
          </cell>
          <cell r="M2214" t="str">
            <v>776-152-95-80</v>
          </cell>
        </row>
        <row r="2215">
          <cell r="A2215" t="str">
            <v>01-64741</v>
          </cell>
          <cell r="B2215" t="str">
            <v>PIETRZAK JAN</v>
          </cell>
          <cell r="C2215" t="str">
            <v>PIETRZAK JAN</v>
          </cell>
          <cell r="D2215" t="str">
            <v>SUCHODÓŁ</v>
          </cell>
          <cell r="F2215">
            <v>24</v>
          </cell>
          <cell r="G2215" t="str">
            <v>IŁÓW</v>
          </cell>
          <cell r="H2215">
            <v>96520</v>
          </cell>
          <cell r="I2215">
            <v>5</v>
          </cell>
          <cell r="J2215" t="str">
            <v>96-520</v>
          </cell>
          <cell r="L2215" t="str">
            <v>jan66060904498@wp.pl</v>
          </cell>
          <cell r="M2215" t="str">
            <v>837-158-31-58</v>
          </cell>
        </row>
        <row r="2216">
          <cell r="A2216" t="str">
            <v>01-64751</v>
          </cell>
          <cell r="B2216" t="str">
            <v>KOWALKOWSKI JAROSŁAW</v>
          </cell>
          <cell r="C2216" t="str">
            <v>KOWALKOWSKI JAROSŁAW</v>
          </cell>
          <cell r="D2216" t="str">
            <v>MURZYNOWO</v>
          </cell>
          <cell r="F2216">
            <v>9</v>
          </cell>
          <cell r="G2216" t="str">
            <v>BRUDZEŃ DUŻY</v>
          </cell>
          <cell r="H2216">
            <v>9414</v>
          </cell>
          <cell r="I2216">
            <v>4</v>
          </cell>
          <cell r="J2216" t="str">
            <v>09-414</v>
          </cell>
          <cell r="L2216" t="str">
            <v>jarekkowalkowski1998@gmail.com</v>
          </cell>
        </row>
        <row r="2217">
          <cell r="A2217" t="str">
            <v>01-64771</v>
          </cell>
          <cell r="B2217" t="str">
            <v>SZWAGULIŃSKI BOGDAN</v>
          </cell>
          <cell r="C2217" t="str">
            <v>SZWAGULIŃSKI BOGDAN</v>
          </cell>
          <cell r="D2217" t="str">
            <v>NUR</v>
          </cell>
          <cell r="E2217" t="str">
            <v>SZOSA CIECHANOWIECKA</v>
          </cell>
          <cell r="F2217" t="str">
            <v>2 B</v>
          </cell>
          <cell r="G2217" t="str">
            <v>NUR</v>
          </cell>
          <cell r="H2217">
            <v>7322</v>
          </cell>
          <cell r="I2217">
            <v>4</v>
          </cell>
          <cell r="J2217" t="str">
            <v>07-322</v>
          </cell>
          <cell r="K2217" t="str">
            <v>600-856-992</v>
          </cell>
          <cell r="L2217" t="str">
            <v>weronikaszwagulinska@tlen.pl</v>
          </cell>
          <cell r="M2217" t="str">
            <v>759-151-36-10</v>
          </cell>
        </row>
        <row r="2218">
          <cell r="A2218" t="str">
            <v>01-64781</v>
          </cell>
          <cell r="B2218" t="str">
            <v>GOSPODARSTWO ROLNE GĄSIOROWSKI GRZEGORZ</v>
          </cell>
          <cell r="C2218" t="str">
            <v>GR GĄSIOROWSKI GRZEGORZ</v>
          </cell>
          <cell r="D2218" t="str">
            <v>SEROKI</v>
          </cell>
          <cell r="F2218">
            <v>32</v>
          </cell>
          <cell r="G2218" t="str">
            <v>LUTOCIN</v>
          </cell>
          <cell r="H2218">
            <v>9317</v>
          </cell>
          <cell r="I2218">
            <v>4</v>
          </cell>
          <cell r="J2218" t="str">
            <v>09-317</v>
          </cell>
          <cell r="L2218" t="str">
            <v>grzesiekg22@wp.pl</v>
          </cell>
          <cell r="M2218" t="str">
            <v>511-025-04-04</v>
          </cell>
        </row>
        <row r="2219">
          <cell r="A2219" t="str">
            <v>01-64791</v>
          </cell>
          <cell r="B2219" t="str">
            <v>PAWLAK HENRYK</v>
          </cell>
          <cell r="C2219" t="str">
            <v>PAWLAK HENRYK</v>
          </cell>
          <cell r="D2219" t="str">
            <v>KOSSOBUDY</v>
          </cell>
          <cell r="F2219">
            <v>12</v>
          </cell>
          <cell r="G2219" t="str">
            <v>RACIĄŻ</v>
          </cell>
          <cell r="H2219">
            <v>9140</v>
          </cell>
          <cell r="I2219">
            <v>4</v>
          </cell>
          <cell r="J2219" t="str">
            <v>09-140</v>
          </cell>
          <cell r="L2219" t="str">
            <v>gabriel-janiszewski@wp.pl</v>
          </cell>
          <cell r="M2219" t="str">
            <v>567-161-08-57</v>
          </cell>
        </row>
        <row r="2220">
          <cell r="A2220" t="str">
            <v>01-64801</v>
          </cell>
          <cell r="B2220" t="str">
            <v>KALUGA KATARZYNA IWONA</v>
          </cell>
          <cell r="C2220" t="str">
            <v>KALUGA KATARZYNA IWONA</v>
          </cell>
          <cell r="D2220" t="str">
            <v>POLANY</v>
          </cell>
          <cell r="F2220">
            <v>111</v>
          </cell>
          <cell r="G2220" t="str">
            <v>WIERZBICA</v>
          </cell>
          <cell r="H2220">
            <v>26680</v>
          </cell>
          <cell r="I2220">
            <v>5</v>
          </cell>
          <cell r="J2220" t="str">
            <v>26-680</v>
          </cell>
          <cell r="K2220">
            <v>698308399</v>
          </cell>
          <cell r="L2220" t="str">
            <v>kasia-kaluga@wp.pl</v>
          </cell>
          <cell r="M2220" t="str">
            <v>948-211-99-21</v>
          </cell>
        </row>
        <row r="2221">
          <cell r="A2221" t="str">
            <v>01-64811</v>
          </cell>
          <cell r="B2221" t="str">
            <v>KRUSZEWSKI WALDEMAR</v>
          </cell>
          <cell r="C2221" t="str">
            <v>KRUSZEWSKI WALDEMAR</v>
          </cell>
          <cell r="D2221" t="str">
            <v>GNOJNO</v>
          </cell>
          <cell r="F2221">
            <v>33</v>
          </cell>
          <cell r="G2221" t="str">
            <v>PUŁTUSK</v>
          </cell>
          <cell r="H2221">
            <v>6100</v>
          </cell>
          <cell r="I2221">
            <v>4</v>
          </cell>
          <cell r="J2221" t="str">
            <v>06-100</v>
          </cell>
          <cell r="K2221">
            <v>503902643</v>
          </cell>
          <cell r="L2221" t="str">
            <v>katarzyna_kruszewska@interia.pl</v>
          </cell>
          <cell r="M2221" t="str">
            <v>568-114-10-80</v>
          </cell>
        </row>
        <row r="2222">
          <cell r="A2222" t="str">
            <v>01-64821</v>
          </cell>
          <cell r="B2222" t="str">
            <v>BRYGIER JANUSZ</v>
          </cell>
          <cell r="C2222" t="str">
            <v>BRYGIER JANUSZ</v>
          </cell>
          <cell r="D2222" t="str">
            <v>KOZŁÓWKO</v>
          </cell>
          <cell r="F2222">
            <v>8</v>
          </cell>
          <cell r="G2222" t="str">
            <v>DROBIN</v>
          </cell>
          <cell r="H2222">
            <v>9210</v>
          </cell>
          <cell r="I2222">
            <v>4</v>
          </cell>
          <cell r="J2222" t="str">
            <v>09-210</v>
          </cell>
          <cell r="K2222">
            <v>242601556</v>
          </cell>
          <cell r="L2222" t="str">
            <v>brygier.katarzyna@gmail.com</v>
          </cell>
          <cell r="M2222" t="str">
            <v>776-147-73-05</v>
          </cell>
        </row>
        <row r="2223">
          <cell r="A2223" t="str">
            <v>01-64831</v>
          </cell>
          <cell r="B2223" t="str">
            <v>GOSPODARSTWO ROLNE GAJEK DARIUSZ</v>
          </cell>
          <cell r="C2223" t="str">
            <v>GR GAJEK DARIUSZ</v>
          </cell>
          <cell r="D2223" t="str">
            <v>PODATKÓWEK</v>
          </cell>
          <cell r="F2223">
            <v>27</v>
          </cell>
          <cell r="G2223" t="str">
            <v>PACYNA</v>
          </cell>
          <cell r="H2223">
            <v>9541</v>
          </cell>
          <cell r="I2223">
            <v>4</v>
          </cell>
          <cell r="J2223" t="str">
            <v>09-541</v>
          </cell>
          <cell r="L2223" t="str">
            <v>dariuszg202@interia.pl</v>
          </cell>
          <cell r="M2223" t="str">
            <v>971-070-47-32</v>
          </cell>
        </row>
        <row r="2224">
          <cell r="A2224" t="str">
            <v>01-64841</v>
          </cell>
          <cell r="B2224" t="str">
            <v>GÓRALSKI MIROSŁAW JAN</v>
          </cell>
          <cell r="C2224" t="str">
            <v>GÓRALSKI MIROSŁAW JAN</v>
          </cell>
          <cell r="D2224" t="str">
            <v>MIESZAKI</v>
          </cell>
          <cell r="F2224">
            <v>15</v>
          </cell>
          <cell r="G2224" t="str">
            <v>SIERPC</v>
          </cell>
          <cell r="H2224">
            <v>9200</v>
          </cell>
          <cell r="I2224">
            <v>4</v>
          </cell>
          <cell r="J2224" t="str">
            <v>09-200</v>
          </cell>
          <cell r="L2224" t="str">
            <v>slawekkk131@wp.pl</v>
          </cell>
          <cell r="M2224" t="str">
            <v>776-152-00-18</v>
          </cell>
        </row>
        <row r="2225">
          <cell r="A2225" t="str">
            <v>01-64851</v>
          </cell>
          <cell r="B2225" t="str">
            <v>GOSPODARSTWO ROLNE ŻERO DARIUSZ</v>
          </cell>
          <cell r="C2225" t="str">
            <v>GR ŻERO DARIUSZ</v>
          </cell>
          <cell r="D2225" t="str">
            <v>TEOFILÓWKA</v>
          </cell>
          <cell r="F2225">
            <v>9</v>
          </cell>
          <cell r="G2225" t="str">
            <v>JABŁONNA LACKA</v>
          </cell>
          <cell r="H2225">
            <v>8304</v>
          </cell>
          <cell r="I2225">
            <v>4</v>
          </cell>
          <cell r="J2225" t="str">
            <v>08-304</v>
          </cell>
          <cell r="L2225" t="str">
            <v>emilka_ksionek@wp.pl</v>
          </cell>
          <cell r="M2225" t="str">
            <v>823-162-30-18</v>
          </cell>
        </row>
        <row r="2226">
          <cell r="A2226" t="str">
            <v>01-64871</v>
          </cell>
          <cell r="B2226" t="str">
            <v>FILIPIAK MARIUSZ</v>
          </cell>
          <cell r="C2226" t="str">
            <v>FILIPIAK MARIUSZ</v>
          </cell>
          <cell r="D2226" t="str">
            <v>BEGNO</v>
          </cell>
          <cell r="F2226">
            <v>4</v>
          </cell>
          <cell r="G2226" t="str">
            <v>GZY</v>
          </cell>
          <cell r="H2226">
            <v>6126</v>
          </cell>
          <cell r="I2226">
            <v>4</v>
          </cell>
          <cell r="J2226" t="str">
            <v>06-126</v>
          </cell>
          <cell r="K2226">
            <v>601547600</v>
          </cell>
          <cell r="L2226" t="str">
            <v>mariuszfilipiak058@gmail.com</v>
          </cell>
          <cell r="M2226" t="str">
            <v>568-151-09-27</v>
          </cell>
        </row>
        <row r="2227">
          <cell r="A2227" t="str">
            <v>01-64891</v>
          </cell>
          <cell r="B2227" t="str">
            <v>GOSPODARSTWO ROLNE FLORCZAK ANDRZEJ MACIEJ</v>
          </cell>
          <cell r="C2227" t="str">
            <v>GR FLORCZAK ANDRZEJ MACIEJ</v>
          </cell>
          <cell r="D2227" t="str">
            <v>MARYSINEK</v>
          </cell>
          <cell r="F2227">
            <v>4</v>
          </cell>
          <cell r="G2227" t="str">
            <v>NOWA SUCHA</v>
          </cell>
          <cell r="H2227">
            <v>96513</v>
          </cell>
          <cell r="I2227">
            <v>5</v>
          </cell>
          <cell r="J2227" t="str">
            <v>96-513</v>
          </cell>
          <cell r="K2227">
            <v>511128235</v>
          </cell>
          <cell r="L2227" t="str">
            <v>florczakamil@gmail.com</v>
          </cell>
          <cell r="M2227" t="str">
            <v>837-127-09-62</v>
          </cell>
        </row>
        <row r="2228">
          <cell r="A2228" t="str">
            <v>01-64901</v>
          </cell>
          <cell r="B2228" t="str">
            <v>GOSPODARSTWO ROLNO HODOWLANE GODLEWSKI KRZYSZTOF</v>
          </cell>
          <cell r="C2228" t="str">
            <v>GRH GODLEWSKI KRZYSZTOF</v>
          </cell>
          <cell r="D2228" t="str">
            <v>BOGUTY RUBIESZE</v>
          </cell>
          <cell r="F2228">
            <v>2</v>
          </cell>
          <cell r="G2228" t="str">
            <v>BOGUTY-PIANKI</v>
          </cell>
          <cell r="H2228">
            <v>7325</v>
          </cell>
          <cell r="I2228">
            <v>4</v>
          </cell>
          <cell r="J2228" t="str">
            <v>07-325</v>
          </cell>
          <cell r="K2228">
            <v>503473073</v>
          </cell>
          <cell r="L2228" t="str">
            <v>goral43@wp.pl</v>
          </cell>
          <cell r="M2228" t="str">
            <v>759-154-17-53</v>
          </cell>
        </row>
        <row r="2229">
          <cell r="A2229" t="str">
            <v>01-64911</v>
          </cell>
          <cell r="B2229" t="str">
            <v>MATYSIAK ZBIGNIEW</v>
          </cell>
          <cell r="C2229" t="str">
            <v>MATYSIAK ZBIGNIEW</v>
          </cell>
          <cell r="D2229" t="str">
            <v>OSTRÓWEK</v>
          </cell>
          <cell r="F2229">
            <v>31</v>
          </cell>
          <cell r="G2229" t="str">
            <v>REPKI</v>
          </cell>
          <cell r="H2229">
            <v>8307</v>
          </cell>
          <cell r="I2229">
            <v>4</v>
          </cell>
          <cell r="J2229" t="str">
            <v>08-307</v>
          </cell>
          <cell r="K2229">
            <v>796030877</v>
          </cell>
          <cell r="L2229" t="str">
            <v>sebastian.matysiak@onet.pl</v>
          </cell>
          <cell r="M2229">
            <v>8231497401</v>
          </cell>
        </row>
        <row r="2230">
          <cell r="A2230" t="str">
            <v>01-64921</v>
          </cell>
          <cell r="B2230" t="str">
            <v>GOSPODARSTWO ROLNE KĘPISTY MATEUSZ</v>
          </cell>
          <cell r="C2230" t="str">
            <v>GR KĘPISTY MATEUSZ</v>
          </cell>
          <cell r="D2230" t="str">
            <v>KRUKI</v>
          </cell>
          <cell r="E2230" t="str">
            <v>GEN. JÓZEFA BEMA</v>
          </cell>
          <cell r="F2230">
            <v>1</v>
          </cell>
          <cell r="G2230" t="str">
            <v>OLSZEWO-BORKI</v>
          </cell>
          <cell r="H2230">
            <v>7415</v>
          </cell>
          <cell r="I2230">
            <v>4</v>
          </cell>
          <cell r="J2230" t="str">
            <v>07-415</v>
          </cell>
          <cell r="K2230">
            <v>884030194</v>
          </cell>
          <cell r="L2230" t="str">
            <v>mkepisty@wp.pl</v>
          </cell>
          <cell r="M2230" t="str">
            <v>758-235-65-88</v>
          </cell>
        </row>
        <row r="2231">
          <cell r="A2231" t="str">
            <v>01-64931</v>
          </cell>
          <cell r="B2231" t="str">
            <v>GOSPODARSTWO ROLNE PIĄTKOWSKI RYSZARD JAN</v>
          </cell>
          <cell r="C2231" t="str">
            <v>GR PIĄTKOWSKI RYSZARD JAN</v>
          </cell>
          <cell r="D2231" t="str">
            <v>GRÓDEK RZĄDOWY</v>
          </cell>
          <cell r="F2231">
            <v>39</v>
          </cell>
          <cell r="G2231" t="str">
            <v>OBRYTE</v>
          </cell>
          <cell r="H2231">
            <v>7215</v>
          </cell>
          <cell r="I2231">
            <v>4</v>
          </cell>
          <cell r="J2231" t="str">
            <v>07-215</v>
          </cell>
          <cell r="L2231" t="str">
            <v>k.duszczyk@pfhb.pl</v>
          </cell>
          <cell r="M2231">
            <v>7621449438</v>
          </cell>
        </row>
        <row r="2232">
          <cell r="A2232" t="str">
            <v>01-64971</v>
          </cell>
          <cell r="B2232" t="str">
            <v>KOZŁOWSKI MARCIN</v>
          </cell>
          <cell r="C2232" t="str">
            <v>KOZŁOWSKI MARCIN</v>
          </cell>
          <cell r="D2232" t="str">
            <v>GUTKÓW</v>
          </cell>
          <cell r="F2232">
            <v>23</v>
          </cell>
          <cell r="G2232" t="str">
            <v>GĄSOCIN</v>
          </cell>
          <cell r="H2232">
            <v>6440</v>
          </cell>
          <cell r="I2232">
            <v>4</v>
          </cell>
          <cell r="J2232" t="str">
            <v>06-440</v>
          </cell>
          <cell r="L2232" t="str">
            <v>justyna881315@wp.pl</v>
          </cell>
          <cell r="M2232" t="str">
            <v>566-193-39-32</v>
          </cell>
        </row>
        <row r="2233">
          <cell r="A2233" t="str">
            <v>01-64981</v>
          </cell>
          <cell r="B2233" t="str">
            <v>ŁADA KATARZYNA</v>
          </cell>
          <cell r="C2233" t="str">
            <v>ŁADA KATARZYNA</v>
          </cell>
          <cell r="D2233" t="str">
            <v>MILEWO KULKI</v>
          </cell>
          <cell r="F2233">
            <v>4</v>
          </cell>
          <cell r="G2233" t="str">
            <v>KRASNE</v>
          </cell>
          <cell r="H2233">
            <v>6408</v>
          </cell>
          <cell r="I2233">
            <v>4</v>
          </cell>
          <cell r="J2233" t="str">
            <v>06-408</v>
          </cell>
          <cell r="L2233" t="str">
            <v>jolanta.lada@onet.pl</v>
          </cell>
        </row>
        <row r="2234">
          <cell r="A2234" t="str">
            <v>01-64991</v>
          </cell>
          <cell r="B2234" t="str">
            <v>KIETLIŃSKI ADAM JAN</v>
          </cell>
          <cell r="C2234" t="str">
            <v>KIETLIŃSKI ADAM JAN</v>
          </cell>
          <cell r="D2234" t="str">
            <v>BORKI</v>
          </cell>
          <cell r="F2234">
            <v>5</v>
          </cell>
          <cell r="G2234" t="str">
            <v>GOWOROWO</v>
          </cell>
          <cell r="H2234">
            <v>7440</v>
          </cell>
          <cell r="I2234">
            <v>4</v>
          </cell>
          <cell r="J2234" t="str">
            <v>07-440</v>
          </cell>
          <cell r="L2234" t="str">
            <v>anusiak360@wp.pl</v>
          </cell>
          <cell r="M2234" t="str">
            <v>758-199-47-08</v>
          </cell>
        </row>
        <row r="2235">
          <cell r="A2235" t="str">
            <v>01-65001</v>
          </cell>
          <cell r="B2235" t="str">
            <v>BOBRYK PAWEŁ</v>
          </cell>
          <cell r="C2235" t="str">
            <v>BOBRYK PAWEŁ</v>
          </cell>
          <cell r="D2235" t="str">
            <v>ŁOSICE</v>
          </cell>
          <cell r="E2235" t="str">
            <v>BIALSKA</v>
          </cell>
          <cell r="F2235">
            <v>101</v>
          </cell>
          <cell r="G2235" t="str">
            <v>ŁOSICE</v>
          </cell>
          <cell r="H2235">
            <v>8200</v>
          </cell>
          <cell r="I2235">
            <v>4</v>
          </cell>
          <cell r="J2235" t="str">
            <v>08-200</v>
          </cell>
          <cell r="M2235" t="str">
            <v>496-013-33-28</v>
          </cell>
        </row>
        <row r="2236">
          <cell r="A2236" t="str">
            <v>01-65011</v>
          </cell>
          <cell r="B2236" t="str">
            <v>ROSTKOWSKI GRZEGORZ</v>
          </cell>
          <cell r="C2236" t="str">
            <v>ROSTKOWSKI GRZEGORZ</v>
          </cell>
          <cell r="D2236" t="str">
            <v>ROSTKI</v>
          </cell>
          <cell r="F2236">
            <v>19</v>
          </cell>
          <cell r="G2236" t="str">
            <v>TROSZYN</v>
          </cell>
          <cell r="H2236">
            <v>7405</v>
          </cell>
          <cell r="I2236">
            <v>4</v>
          </cell>
          <cell r="J2236" t="str">
            <v>07-405</v>
          </cell>
          <cell r="L2236" t="str">
            <v>grzesiek3.1993@o2.pl</v>
          </cell>
        </row>
        <row r="2237">
          <cell r="A2237" t="str">
            <v>01-65021</v>
          </cell>
          <cell r="B2237" t="str">
            <v>KONOPACKI JERZY</v>
          </cell>
          <cell r="C2237" t="str">
            <v>KONOPACKI JERZY</v>
          </cell>
          <cell r="D2237" t="str">
            <v>KUJAWY</v>
          </cell>
          <cell r="F2237">
            <v>12</v>
          </cell>
          <cell r="G2237" t="str">
            <v>MIASTKÓW KOŚCIELNY</v>
          </cell>
          <cell r="H2237">
            <v>8420</v>
          </cell>
          <cell r="I2237">
            <v>4</v>
          </cell>
          <cell r="J2237" t="str">
            <v>08-420</v>
          </cell>
          <cell r="L2237" t="str">
            <v>kjerzy092@gmail.com</v>
          </cell>
          <cell r="M2237" t="str">
            <v>826-184-35-98</v>
          </cell>
        </row>
        <row r="2238">
          <cell r="A2238" t="str">
            <v>01-65041</v>
          </cell>
          <cell r="B2238" t="str">
            <v>GOSPODARSTWO ROLNE KONOPKA PIOTR</v>
          </cell>
          <cell r="C2238" t="str">
            <v>GR KONOPKA PIOTR</v>
          </cell>
          <cell r="D2238" t="str">
            <v>MOSAKI STARA WIEŚ</v>
          </cell>
          <cell r="F2238">
            <v>30</v>
          </cell>
          <cell r="G2238" t="str">
            <v>KRASNE</v>
          </cell>
          <cell r="H2238">
            <v>6408</v>
          </cell>
          <cell r="I2238">
            <v>4</v>
          </cell>
          <cell r="J2238" t="str">
            <v>06-408</v>
          </cell>
          <cell r="L2238" t="str">
            <v>piotrek.rav@gmail.com</v>
          </cell>
          <cell r="M2238" t="str">
            <v>761-148-33-27</v>
          </cell>
        </row>
        <row r="2239">
          <cell r="A2239" t="str">
            <v>01-65081</v>
          </cell>
          <cell r="B2239" t="str">
            <v>WYZNER PIOTR</v>
          </cell>
          <cell r="C2239" t="str">
            <v>WYZNER PIOTR</v>
          </cell>
          <cell r="D2239" t="str">
            <v>WEJDO</v>
          </cell>
          <cell r="F2239">
            <v>80</v>
          </cell>
          <cell r="G2239" t="str">
            <v>ZALAS</v>
          </cell>
          <cell r="H2239">
            <v>7438</v>
          </cell>
          <cell r="I2239">
            <v>4</v>
          </cell>
          <cell r="J2239" t="str">
            <v>07-438</v>
          </cell>
          <cell r="L2239" t="str">
            <v>piotr12onet.pl@vp.pl</v>
          </cell>
        </row>
        <row r="2240">
          <cell r="A2240" t="str">
            <v>01-65091</v>
          </cell>
          <cell r="B2240" t="str">
            <v>PARDA KAROL</v>
          </cell>
          <cell r="C2240" t="str">
            <v>PARDA KAROL</v>
          </cell>
          <cell r="D2240" t="str">
            <v>LIPNIKI</v>
          </cell>
          <cell r="F2240">
            <v>110</v>
          </cell>
          <cell r="G2240" t="str">
            <v>LIPNIKI</v>
          </cell>
          <cell r="H2240">
            <v>7436</v>
          </cell>
          <cell r="I2240">
            <v>4</v>
          </cell>
          <cell r="J2240" t="str">
            <v>07-436</v>
          </cell>
          <cell r="K2240">
            <v>510050607</v>
          </cell>
          <cell r="L2240" t="str">
            <v>karollooo85@wp.pl</v>
          </cell>
          <cell r="M2240" t="str">
            <v>758-217-24-11</v>
          </cell>
        </row>
        <row r="2241">
          <cell r="A2241" t="str">
            <v>01-65101</v>
          </cell>
          <cell r="B2241" t="str">
            <v>CHODKOWSKI PAWEŁ</v>
          </cell>
          <cell r="C2241" t="str">
            <v>CHODKOWSKI PAWEŁ</v>
          </cell>
          <cell r="D2241" t="str">
            <v>ŚWIESZEWKO</v>
          </cell>
          <cell r="F2241">
            <v>5</v>
          </cell>
          <cell r="G2241" t="str">
            <v>ŚWIERCZE</v>
          </cell>
          <cell r="H2241">
            <v>6150</v>
          </cell>
          <cell r="I2241">
            <v>4</v>
          </cell>
          <cell r="J2241" t="str">
            <v>06-150</v>
          </cell>
          <cell r="M2241">
            <v>5681569079</v>
          </cell>
        </row>
        <row r="2242">
          <cell r="A2242" t="str">
            <v>01-65121</v>
          </cell>
          <cell r="B2242" t="str">
            <v>SOSZYŃSKA MAGDALENA</v>
          </cell>
          <cell r="C2242" t="str">
            <v>SOSZYŃSKA MAGDALENA</v>
          </cell>
          <cell r="D2242" t="str">
            <v>GOSTCHORZ</v>
          </cell>
          <cell r="F2242">
            <v>34</v>
          </cell>
          <cell r="G2242" t="str">
            <v>WIŚNIEW</v>
          </cell>
          <cell r="H2242">
            <v>8112</v>
          </cell>
          <cell r="I2242">
            <v>4</v>
          </cell>
          <cell r="J2242" t="str">
            <v>08-112</v>
          </cell>
          <cell r="K2242">
            <v>781550554</v>
          </cell>
          <cell r="L2242" t="str">
            <v>magda_k_89@o2.pl</v>
          </cell>
          <cell r="M2242" t="str">
            <v>821-246-27-03</v>
          </cell>
        </row>
        <row r="2243">
          <cell r="A2243" t="str">
            <v>01-65131</v>
          </cell>
          <cell r="B2243" t="str">
            <v>OLKOWSKI JERZY</v>
          </cell>
          <cell r="C2243" t="str">
            <v>OLKOWSKI JERZY</v>
          </cell>
          <cell r="D2243" t="str">
            <v>OLKI</v>
          </cell>
          <cell r="F2243">
            <v>19</v>
          </cell>
          <cell r="G2243" t="str">
            <v>SYPNIEWO</v>
          </cell>
          <cell r="H2243">
            <v>6213</v>
          </cell>
          <cell r="I2243">
            <v>4</v>
          </cell>
          <cell r="J2243" t="str">
            <v>06-213</v>
          </cell>
          <cell r="M2243" t="str">
            <v>757-128-15-56</v>
          </cell>
        </row>
        <row r="2244">
          <cell r="A2244" t="str">
            <v>01-65141</v>
          </cell>
          <cell r="B2244" t="str">
            <v>GOSPODARSTWO ROLNE PSZCZÓŁKOWSKA MARZENA</v>
          </cell>
          <cell r="C2244" t="str">
            <v>GR PSZCZÓŁKOWSKA MARZENA</v>
          </cell>
          <cell r="D2244" t="str">
            <v>POGORZEL</v>
          </cell>
          <cell r="F2244">
            <v>19</v>
          </cell>
          <cell r="G2244" t="str">
            <v>WIECZFNIA KOŚCIELNA</v>
          </cell>
          <cell r="H2244">
            <v>6513</v>
          </cell>
          <cell r="I2244">
            <v>4</v>
          </cell>
          <cell r="J2244" t="str">
            <v>06-513</v>
          </cell>
          <cell r="L2244" t="str">
            <v>m.pszczolkowska1705@gmail.com</v>
          </cell>
          <cell r="M2244" t="str">
            <v>569-169-27-81</v>
          </cell>
        </row>
        <row r="2245">
          <cell r="A2245" t="str">
            <v>01-65151</v>
          </cell>
          <cell r="B2245" t="str">
            <v>WOŹNIAK TADEUSZ</v>
          </cell>
          <cell r="C2245" t="str">
            <v>WOŹNIAK TADEUSZ</v>
          </cell>
          <cell r="D2245" t="str">
            <v>SZUMSK</v>
          </cell>
          <cell r="F2245">
            <v>37</v>
          </cell>
          <cell r="G2245" t="str">
            <v>DZIERZGOWO</v>
          </cell>
          <cell r="H2245">
            <v>6520</v>
          </cell>
          <cell r="I2245">
            <v>4</v>
          </cell>
          <cell r="J2245" t="str">
            <v>06-520</v>
          </cell>
          <cell r="L2245" t="str">
            <v>szymon.dolecki@agrolok.pl</v>
          </cell>
          <cell r="M2245" t="str">
            <v>569-167-04-37</v>
          </cell>
        </row>
        <row r="2246">
          <cell r="A2246" t="str">
            <v>01-65161</v>
          </cell>
          <cell r="B2246" t="str">
            <v>GUTOWSKI KAROL</v>
          </cell>
          <cell r="C2246" t="str">
            <v>GUTOWSKI KAROL</v>
          </cell>
          <cell r="D2246" t="str">
            <v>GLINKI RAFAŁY</v>
          </cell>
          <cell r="F2246">
            <v>17</v>
          </cell>
          <cell r="G2246" t="str">
            <v>SYPNIEWO</v>
          </cell>
          <cell r="H2246">
            <v>6216</v>
          </cell>
          <cell r="I2246">
            <v>4</v>
          </cell>
          <cell r="J2246" t="str">
            <v>06-216</v>
          </cell>
          <cell r="K2246" t="str">
            <v>783-836-097</v>
          </cell>
          <cell r="L2246" t="str">
            <v>kgutowski223@wp.pl</v>
          </cell>
          <cell r="M2246" t="str">
            <v>757-148-51-12</v>
          </cell>
        </row>
        <row r="2247">
          <cell r="A2247" t="str">
            <v>01-65171</v>
          </cell>
          <cell r="B2247" t="str">
            <v>RUSJAN PAWEŁ</v>
          </cell>
          <cell r="C2247" t="str">
            <v>RUSJAN PAWEŁ</v>
          </cell>
          <cell r="D2247" t="str">
            <v>ŻELEŹNIKI</v>
          </cell>
          <cell r="F2247">
            <v>105</v>
          </cell>
          <cell r="G2247" t="str">
            <v>MIEDZNA</v>
          </cell>
          <cell r="H2247">
            <v>7106</v>
          </cell>
          <cell r="I2247">
            <v>4</v>
          </cell>
          <cell r="J2247" t="str">
            <v>07-106</v>
          </cell>
          <cell r="K2247">
            <v>606523231</v>
          </cell>
          <cell r="L2247" t="str">
            <v>pawel_rusjan@op.pl</v>
          </cell>
          <cell r="M2247" t="str">
            <v>824-174-08-89</v>
          </cell>
        </row>
        <row r="2248">
          <cell r="A2248" t="str">
            <v>01-65181</v>
          </cell>
          <cell r="B2248" t="str">
            <v>GPSPODARSTWO ROLNE DŁUGOSZEWSKI PAWEŁ</v>
          </cell>
          <cell r="C2248" t="str">
            <v>GR DŁUGOSZEWSKI PAWEŁ</v>
          </cell>
          <cell r="D2248" t="str">
            <v>ZAWADY</v>
          </cell>
          <cell r="F2248">
            <v>53</v>
          </cell>
          <cell r="G2248" t="str">
            <v>LIPOWIEC KOŚCIELNY</v>
          </cell>
          <cell r="H2248">
            <v>6545</v>
          </cell>
          <cell r="I2248">
            <v>4</v>
          </cell>
          <cell r="J2248" t="str">
            <v>06-545</v>
          </cell>
          <cell r="L2248" t="str">
            <v>wioleta70@amorki.pl</v>
          </cell>
          <cell r="M2248" t="str">
            <v>569-180-80-19</v>
          </cell>
        </row>
        <row r="2249">
          <cell r="A2249" t="str">
            <v>01-65191</v>
          </cell>
          <cell r="B2249" t="str">
            <v>ZIÓŁKOWSKI MIROSŁAW</v>
          </cell>
          <cell r="C2249" t="str">
            <v>ZIÓŁKOWSKI MIROSŁAW</v>
          </cell>
          <cell r="D2249" t="str">
            <v>ZAWIDZ MAŁY</v>
          </cell>
          <cell r="F2249">
            <v>47</v>
          </cell>
          <cell r="G2249" t="str">
            <v>ZAWIDZ</v>
          </cell>
          <cell r="H2249">
            <v>9226</v>
          </cell>
          <cell r="I2249">
            <v>4</v>
          </cell>
          <cell r="J2249" t="str">
            <v>09-226</v>
          </cell>
          <cell r="L2249" t="str">
            <v>mirek@zawidz.pl</v>
          </cell>
          <cell r="M2249" t="str">
            <v>776-111-25-84</v>
          </cell>
        </row>
        <row r="2250">
          <cell r="A2250" t="str">
            <v>01-65211</v>
          </cell>
          <cell r="B2250" t="str">
            <v>MANISTA DAMIAN JERZY</v>
          </cell>
          <cell r="C2250" t="str">
            <v>MANISTA DAMIAN JERZY</v>
          </cell>
          <cell r="D2250" t="str">
            <v>MYŚLIN</v>
          </cell>
          <cell r="F2250">
            <v>36</v>
          </cell>
          <cell r="G2250" t="str">
            <v>BIEŻUŃ</v>
          </cell>
          <cell r="H2250">
            <v>9320</v>
          </cell>
          <cell r="I2250">
            <v>4</v>
          </cell>
          <cell r="J2250" t="str">
            <v>09-320</v>
          </cell>
          <cell r="L2250" t="str">
            <v>manista.damian@wp.pl</v>
          </cell>
          <cell r="M2250" t="str">
            <v>511-017-16-04</v>
          </cell>
        </row>
        <row r="2251">
          <cell r="A2251" t="str">
            <v>01-65221</v>
          </cell>
          <cell r="B2251" t="str">
            <v>CHOLEWICKI ZENON BOGDAN</v>
          </cell>
          <cell r="C2251" t="str">
            <v>CHOLEWICKI ZENON BOGDAN</v>
          </cell>
          <cell r="D2251" t="str">
            <v>ŁĘTOWNICA PARCELE</v>
          </cell>
          <cell r="F2251">
            <v>16</v>
          </cell>
          <cell r="G2251" t="str">
            <v>ANDRZEJEWO</v>
          </cell>
          <cell r="H2251">
            <v>7305</v>
          </cell>
          <cell r="I2251">
            <v>4</v>
          </cell>
          <cell r="J2251" t="str">
            <v>07-305</v>
          </cell>
          <cell r="L2251" t="str">
            <v>stokrotka1912@interia.pl</v>
          </cell>
          <cell r="M2251" t="str">
            <v>759-156-62-10</v>
          </cell>
        </row>
        <row r="2252">
          <cell r="A2252" t="str">
            <v>01-65231</v>
          </cell>
          <cell r="B2252" t="str">
            <v>GOSIEWSKI LEON JANUSZ</v>
          </cell>
          <cell r="C2252" t="str">
            <v>GOSIEWSKI LEON JANUSZ</v>
          </cell>
          <cell r="D2252" t="str">
            <v>BATOGOWO</v>
          </cell>
          <cell r="F2252">
            <v>3</v>
          </cell>
          <cell r="G2252" t="str">
            <v>SYPNIEWO</v>
          </cell>
          <cell r="H2252">
            <v>6216</v>
          </cell>
          <cell r="I2252">
            <v>4</v>
          </cell>
          <cell r="J2252" t="str">
            <v>06-216</v>
          </cell>
          <cell r="L2252" t="str">
            <v>leon.gosiewski@interia.pl</v>
          </cell>
          <cell r="M2252">
            <v>7571139947</v>
          </cell>
        </row>
        <row r="2253">
          <cell r="A2253" t="str">
            <v>01-65241</v>
          </cell>
          <cell r="B2253" t="str">
            <v>GOSPODARSTWO ROLNE BECZAK EWA</v>
          </cell>
          <cell r="C2253" t="str">
            <v>GR BECZAK EWA</v>
          </cell>
          <cell r="D2253" t="str">
            <v>GŁAŻEWO ŚWIĘSZKI</v>
          </cell>
          <cell r="F2253">
            <v>15</v>
          </cell>
          <cell r="G2253" t="str">
            <v>MŁYNARZE</v>
          </cell>
          <cell r="H2253">
            <v>6231</v>
          </cell>
          <cell r="I2253">
            <v>4</v>
          </cell>
          <cell r="J2253" t="str">
            <v>06-231</v>
          </cell>
          <cell r="L2253" t="str">
            <v>ewa.beczak@op.pl</v>
          </cell>
          <cell r="M2253" t="str">
            <v>757-107-68-27</v>
          </cell>
        </row>
        <row r="2254">
          <cell r="A2254" t="str">
            <v>01-65251</v>
          </cell>
          <cell r="B2254" t="str">
            <v>GOSPODARSTWO ROLNE MIROSŁAW PAZIK</v>
          </cell>
          <cell r="C2254" t="str">
            <v>GR MIROSŁAW PAZIK</v>
          </cell>
          <cell r="D2254" t="str">
            <v>RĘBISZE-KOLONIA</v>
          </cell>
          <cell r="F2254">
            <v>20</v>
          </cell>
          <cell r="G2254" t="str">
            <v>GOWOROWO</v>
          </cell>
          <cell r="H2254">
            <v>7440</v>
          </cell>
          <cell r="I2254">
            <v>4</v>
          </cell>
          <cell r="J2254" t="str">
            <v>07-440</v>
          </cell>
          <cell r="K2254">
            <v>889813138</v>
          </cell>
          <cell r="L2254" t="str">
            <v>mirekpazik@gmail.com</v>
          </cell>
          <cell r="M2254" t="str">
            <v>758-232-26-90</v>
          </cell>
        </row>
        <row r="2255">
          <cell r="A2255" t="str">
            <v>01-65261</v>
          </cell>
          <cell r="B2255" t="str">
            <v>TEODORCZUK KRZYSZTOF ROMAN</v>
          </cell>
          <cell r="C2255" t="str">
            <v>TEODORCZUK KRZYSZTOF ROMAN</v>
          </cell>
          <cell r="D2255" t="str">
            <v>KOBYLANY</v>
          </cell>
          <cell r="F2255">
            <v>23</v>
          </cell>
          <cell r="G2255" t="str">
            <v>KORNICA</v>
          </cell>
          <cell r="H2255">
            <v>8205</v>
          </cell>
          <cell r="I2255">
            <v>4</v>
          </cell>
          <cell r="J2255" t="str">
            <v>08-205</v>
          </cell>
          <cell r="L2255" t="str">
            <v>kobylany23@gmail.com</v>
          </cell>
          <cell r="M2255" t="str">
            <v>496-012-96-11</v>
          </cell>
        </row>
        <row r="2256">
          <cell r="A2256" t="str">
            <v>01-65271</v>
          </cell>
          <cell r="B2256" t="str">
            <v>GOSPODARSTWO ROLNE DANIEL WIESŁAW SARNOWSKI</v>
          </cell>
          <cell r="C2256" t="str">
            <v>GR DANIEL WIESŁAW SARNOWSKI</v>
          </cell>
          <cell r="D2256" t="str">
            <v>GŁUCHÓW</v>
          </cell>
          <cell r="F2256" t="str">
            <v>29A</v>
          </cell>
          <cell r="G2256" t="str">
            <v>MORDY</v>
          </cell>
          <cell r="H2256">
            <v>8140</v>
          </cell>
          <cell r="I2256">
            <v>4</v>
          </cell>
          <cell r="J2256" t="str">
            <v>08-140</v>
          </cell>
          <cell r="L2256" t="str">
            <v>daniel.sarnowski1@wp.pl</v>
          </cell>
          <cell r="M2256" t="str">
            <v>821-226-24-47</v>
          </cell>
        </row>
        <row r="2257">
          <cell r="A2257" t="str">
            <v>01-65281</v>
          </cell>
          <cell r="B2257" t="str">
            <v>GOSPODARSTWO ROLNE SZCZYGLAK ADAM</v>
          </cell>
          <cell r="C2257" t="str">
            <v>GR SZCZYGLAK ADAM</v>
          </cell>
          <cell r="D2257" t="str">
            <v>ŻBIKI-GAWRONKI</v>
          </cell>
          <cell r="F2257">
            <v>1</v>
          </cell>
          <cell r="G2257" t="str">
            <v>KRASNE</v>
          </cell>
          <cell r="H2257">
            <v>6408</v>
          </cell>
          <cell r="I2257">
            <v>4</v>
          </cell>
          <cell r="J2257" t="str">
            <v>06-408</v>
          </cell>
          <cell r="L2257" t="str">
            <v>adam932@wp.pl</v>
          </cell>
          <cell r="M2257" t="str">
            <v>761-156-03-41</v>
          </cell>
        </row>
        <row r="2258">
          <cell r="A2258" t="str">
            <v>01-65291</v>
          </cell>
          <cell r="B2258" t="str">
            <v>GOSPODARSTWO ROLNE PYRA SŁAWOMIR</v>
          </cell>
          <cell r="C2258" t="str">
            <v>GR PYRA SŁAWOMIR</v>
          </cell>
          <cell r="D2258" t="str">
            <v>OŚNICA</v>
          </cell>
          <cell r="F2258">
            <v>2</v>
          </cell>
          <cell r="G2258" t="str">
            <v>KARNIEWO</v>
          </cell>
          <cell r="H2258">
            <v>6425</v>
          </cell>
          <cell r="I2258">
            <v>4</v>
          </cell>
          <cell r="J2258" t="str">
            <v>06-425</v>
          </cell>
          <cell r="K2258">
            <v>296911899</v>
          </cell>
          <cell r="M2258" t="str">
            <v>757-135-73-54</v>
          </cell>
        </row>
        <row r="2259">
          <cell r="A2259" t="str">
            <v>01-65301</v>
          </cell>
          <cell r="B2259" t="str">
            <v>GOSPODARSTWO ROLNE JAROSŁAW BURLIŃSKI</v>
          </cell>
          <cell r="C2259" t="str">
            <v>GR JAROSŁAW BURLIŃSKI</v>
          </cell>
          <cell r="D2259" t="str">
            <v>DZIERŻENIN</v>
          </cell>
          <cell r="F2259">
            <v>116</v>
          </cell>
          <cell r="G2259" t="str">
            <v>POKRZYWNICA</v>
          </cell>
          <cell r="H2259">
            <v>6121</v>
          </cell>
          <cell r="I2259">
            <v>4</v>
          </cell>
          <cell r="J2259" t="str">
            <v>06-121</v>
          </cell>
          <cell r="K2259">
            <v>502584681</v>
          </cell>
          <cell r="L2259" t="str">
            <v>gosiabu@onet.pl</v>
          </cell>
          <cell r="M2259" t="str">
            <v>568-147-44-62</v>
          </cell>
        </row>
        <row r="2260">
          <cell r="A2260" t="str">
            <v>01-65311</v>
          </cell>
          <cell r="B2260" t="str">
            <v>GOSPODARSTWO ROLNE ŁASKARZEWSKA JUSTYNA</v>
          </cell>
          <cell r="C2260" t="str">
            <v>GR ŁASKARZEWSKA JUSTYNA</v>
          </cell>
          <cell r="D2260" t="str">
            <v>OGONY</v>
          </cell>
          <cell r="F2260">
            <v>29</v>
          </cell>
          <cell r="G2260" t="str">
            <v>MŁYNARZE</v>
          </cell>
          <cell r="H2260">
            <v>6231</v>
          </cell>
          <cell r="I2260">
            <v>4</v>
          </cell>
          <cell r="J2260" t="str">
            <v>06-231</v>
          </cell>
          <cell r="K2260">
            <v>782760273</v>
          </cell>
          <cell r="L2260" t="str">
            <v>justynaglazewska@wp.pl</v>
          </cell>
          <cell r="M2260" t="str">
            <v>757-144-51-76</v>
          </cell>
        </row>
        <row r="2261">
          <cell r="A2261" t="str">
            <v>01-65321</v>
          </cell>
          <cell r="B2261" t="str">
            <v>NIEMIEC GERTRUDA</v>
          </cell>
          <cell r="C2261" t="str">
            <v>NIEMIEC GERTRUDA</v>
          </cell>
          <cell r="D2261" t="str">
            <v>KRUPY</v>
          </cell>
          <cell r="F2261">
            <v>7</v>
          </cell>
          <cell r="G2261" t="str">
            <v>KOSÓW LACKI</v>
          </cell>
          <cell r="H2261">
            <v>8330</v>
          </cell>
          <cell r="I2261">
            <v>4</v>
          </cell>
          <cell r="J2261" t="str">
            <v>08-330</v>
          </cell>
          <cell r="L2261" t="str">
            <v>ngerta@interia.pl</v>
          </cell>
          <cell r="M2261" t="str">
            <v>633-194-47-84</v>
          </cell>
        </row>
        <row r="2262">
          <cell r="A2262" t="str">
            <v>01-65331</v>
          </cell>
          <cell r="B2262" t="str">
            <v>ZUPKA ANDRZEJ</v>
          </cell>
          <cell r="C2262" t="str">
            <v>ZUPKA ANDRZEJ</v>
          </cell>
          <cell r="D2262" t="str">
            <v>WASILEW SZLACHECKI</v>
          </cell>
          <cell r="F2262">
            <v>13</v>
          </cell>
          <cell r="G2262" t="str">
            <v>REPKI</v>
          </cell>
          <cell r="H2262">
            <v>8307</v>
          </cell>
          <cell r="I2262">
            <v>4</v>
          </cell>
          <cell r="J2262" t="str">
            <v>08-307</v>
          </cell>
          <cell r="K2262">
            <v>518594749</v>
          </cell>
          <cell r="L2262" t="str">
            <v>zupkamichal@gmail.com</v>
          </cell>
          <cell r="M2262" t="str">
            <v>823-151-81-61</v>
          </cell>
        </row>
        <row r="2263">
          <cell r="A2263" t="str">
            <v>01-65341</v>
          </cell>
          <cell r="B2263" t="str">
            <v>KROŚNICKI TOMASZ</v>
          </cell>
          <cell r="C2263" t="str">
            <v>KROŚNICKI TOMASZ</v>
          </cell>
          <cell r="D2263" t="str">
            <v>RUSZKOWO</v>
          </cell>
          <cell r="F2263">
            <v>11</v>
          </cell>
          <cell r="G2263" t="str">
            <v>GOŁYMIN-OŚRODEK</v>
          </cell>
          <cell r="H2263">
            <v>6420</v>
          </cell>
          <cell r="I2263">
            <v>4</v>
          </cell>
          <cell r="J2263" t="str">
            <v>06-420</v>
          </cell>
          <cell r="L2263" t="str">
            <v>tomekkrosnicki55@gmail.com</v>
          </cell>
          <cell r="M2263" t="str">
            <v>566-199-97-18</v>
          </cell>
        </row>
        <row r="2264">
          <cell r="A2264" t="str">
            <v>01-65361</v>
          </cell>
          <cell r="B2264" t="str">
            <v>JABŁONOWSKI JÓZEF</v>
          </cell>
          <cell r="C2264" t="str">
            <v>JABŁONOWSKI JÓZEF</v>
          </cell>
          <cell r="D2264" t="str">
            <v>ZAŁĘŻE</v>
          </cell>
          <cell r="F2264">
            <v>36</v>
          </cell>
          <cell r="G2264" t="str">
            <v>WIECZFNIA KOŚCIELNA</v>
          </cell>
          <cell r="H2264">
            <v>6513</v>
          </cell>
          <cell r="I2264">
            <v>4</v>
          </cell>
          <cell r="J2264" t="str">
            <v>06-513</v>
          </cell>
          <cell r="L2264" t="str">
            <v>pitras11086@onet.pl</v>
          </cell>
          <cell r="M2264" t="str">
            <v>569-159-45-70</v>
          </cell>
        </row>
        <row r="2265">
          <cell r="A2265" t="str">
            <v>01-65371</v>
          </cell>
          <cell r="B2265" t="str">
            <v>PŁOSKI MARCIN</v>
          </cell>
          <cell r="C2265" t="str">
            <v>PŁOSKI MARCIN</v>
          </cell>
          <cell r="D2265" t="str">
            <v>ZAWADY</v>
          </cell>
          <cell r="F2265">
            <v>21</v>
          </cell>
          <cell r="G2265" t="str">
            <v>BARANOWO</v>
          </cell>
          <cell r="H2265">
            <v>6320</v>
          </cell>
          <cell r="I2265">
            <v>4</v>
          </cell>
          <cell r="J2265" t="str">
            <v>06-320</v>
          </cell>
          <cell r="K2265">
            <v>515638474</v>
          </cell>
          <cell r="L2265" t="str">
            <v>monia1206@o2.pl</v>
          </cell>
          <cell r="M2265" t="str">
            <v>758-233-39-66</v>
          </cell>
        </row>
        <row r="2266">
          <cell r="A2266" t="str">
            <v>01-65381</v>
          </cell>
          <cell r="B2266" t="str">
            <v>TABAKA MARCIN</v>
          </cell>
          <cell r="C2266" t="str">
            <v>TABAKA MARCIN</v>
          </cell>
          <cell r="D2266" t="str">
            <v>PARCIAKI</v>
          </cell>
          <cell r="F2266">
            <v>101</v>
          </cell>
          <cell r="G2266" t="str">
            <v>JEDNOROŻEC</v>
          </cell>
          <cell r="H2266">
            <v>6323</v>
          </cell>
          <cell r="I2266">
            <v>4</v>
          </cell>
          <cell r="J2266" t="str">
            <v>06-323</v>
          </cell>
          <cell r="K2266">
            <v>297518731</v>
          </cell>
          <cell r="L2266" t="str">
            <v>renia2178@o2.pl</v>
          </cell>
          <cell r="M2266" t="str">
            <v>761-152-22-57</v>
          </cell>
        </row>
        <row r="2267">
          <cell r="A2267" t="str">
            <v>01-65391</v>
          </cell>
          <cell r="B2267" t="str">
            <v>GOSPODARSTWO ROLNE JAKUBIAK PAWEŁ</v>
          </cell>
          <cell r="C2267" t="str">
            <v>GR JAKUBIAK PAWEŁ</v>
          </cell>
          <cell r="D2267" t="str">
            <v>NOWE CZERNICE</v>
          </cell>
          <cell r="F2267">
            <v>14</v>
          </cell>
          <cell r="G2267" t="str">
            <v>CZERNICE BOROWE</v>
          </cell>
          <cell r="H2267">
            <v>6415</v>
          </cell>
          <cell r="I2267">
            <v>4</v>
          </cell>
          <cell r="J2267" t="str">
            <v>06-415</v>
          </cell>
          <cell r="L2267" t="str">
            <v>paweljakubiak26@o2.pl</v>
          </cell>
          <cell r="M2267" t="str">
            <v>761-155-25-60</v>
          </cell>
        </row>
        <row r="2268">
          <cell r="A2268" t="str">
            <v>01-65411</v>
          </cell>
          <cell r="B2268" t="str">
            <v>JASTRZĘBSKI TADEUSZ</v>
          </cell>
          <cell r="C2268" t="str">
            <v>JASTRZĘBSKI TADEUSZ</v>
          </cell>
          <cell r="D2268" t="str">
            <v>KRÓLE DUŻE</v>
          </cell>
          <cell r="F2268">
            <v>84</v>
          </cell>
          <cell r="G2268" t="str">
            <v>ANDRZEJEWO</v>
          </cell>
          <cell r="H2268">
            <v>7305</v>
          </cell>
          <cell r="I2268">
            <v>4</v>
          </cell>
          <cell r="J2268" t="str">
            <v>07-305</v>
          </cell>
          <cell r="L2268" t="str">
            <v>jacekjastrzebski11@wp.pl</v>
          </cell>
          <cell r="M2268" t="str">
            <v>759-151-11-95</v>
          </cell>
        </row>
        <row r="2269">
          <cell r="A2269" t="str">
            <v>01-65431</v>
          </cell>
          <cell r="B2269" t="str">
            <v>GOSPODARSTWO ROLNE RENATA TWARDZIAK</v>
          </cell>
          <cell r="C2269" t="str">
            <v>GR RENATA TWARDZIAK</v>
          </cell>
          <cell r="D2269" t="str">
            <v>CZARNOWO</v>
          </cell>
          <cell r="F2269">
            <v>34</v>
          </cell>
          <cell r="G2269" t="str">
            <v>GOWOROWO</v>
          </cell>
          <cell r="H2269">
            <v>7440</v>
          </cell>
          <cell r="I2269">
            <v>4</v>
          </cell>
          <cell r="J2269" t="str">
            <v>07-440</v>
          </cell>
          <cell r="K2269">
            <v>602572407</v>
          </cell>
          <cell r="L2269" t="str">
            <v>twardziakrobert@wp.pl</v>
          </cell>
          <cell r="M2269" t="str">
            <v>758-183-39-68</v>
          </cell>
        </row>
        <row r="2270">
          <cell r="A2270" t="str">
            <v>01-65441</v>
          </cell>
          <cell r="B2270" t="str">
            <v>GOSPODARSTWO ROLNE JASTRZĘBSKI WOJCIECH</v>
          </cell>
          <cell r="C2270" t="str">
            <v>GR JASTRZĘBSKI WOJCIECH</v>
          </cell>
          <cell r="D2270" t="str">
            <v>STRZESZEWO</v>
          </cell>
          <cell r="F2270">
            <v>20</v>
          </cell>
          <cell r="G2270" t="str">
            <v>BIEŻUŃ</v>
          </cell>
          <cell r="H2270">
            <v>9320</v>
          </cell>
          <cell r="I2270">
            <v>4</v>
          </cell>
          <cell r="J2270" t="str">
            <v>09-320</v>
          </cell>
          <cell r="K2270">
            <v>502270583</v>
          </cell>
          <cell r="L2270" t="str">
            <v>jastrzebski.wojciech@op.pl</v>
          </cell>
          <cell r="M2270" t="str">
            <v>511-021-23-61</v>
          </cell>
        </row>
        <row r="2271">
          <cell r="A2271" t="str">
            <v>01-65451</v>
          </cell>
          <cell r="B2271" t="str">
            <v>GOSPODARSTWO ROLNE JAN JANUSZ WYSZYŃSKI</v>
          </cell>
          <cell r="C2271" t="str">
            <v>GR JAN JANUSZ WYSZYŃSKI</v>
          </cell>
          <cell r="D2271" t="str">
            <v>BOGURZYNEK</v>
          </cell>
          <cell r="F2271">
            <v>49</v>
          </cell>
          <cell r="G2271" t="str">
            <v>WIŚNIEWO</v>
          </cell>
          <cell r="H2271">
            <v>6521</v>
          </cell>
          <cell r="I2271">
            <v>4</v>
          </cell>
          <cell r="J2271" t="str">
            <v>06-521</v>
          </cell>
          <cell r="K2271">
            <v>505051487</v>
          </cell>
          <cell r="L2271" t="str">
            <v>dwyszynski8@wp.pl</v>
          </cell>
          <cell r="M2271" t="str">
            <v>569-128-10-32</v>
          </cell>
        </row>
        <row r="2272">
          <cell r="A2272" t="str">
            <v>01-65471</v>
          </cell>
          <cell r="B2272" t="str">
            <v>WOJCIECHOWSKA EWA</v>
          </cell>
          <cell r="C2272" t="str">
            <v>WOJCIECHOWSKA EWA</v>
          </cell>
          <cell r="D2272" t="str">
            <v>KOŁAKI WIELKIE</v>
          </cell>
          <cell r="F2272">
            <v>3</v>
          </cell>
          <cell r="G2272" t="str">
            <v>GRUDUSK</v>
          </cell>
          <cell r="H2272">
            <v>6460</v>
          </cell>
          <cell r="I2272">
            <v>4</v>
          </cell>
          <cell r="J2272" t="str">
            <v>06-460</v>
          </cell>
          <cell r="L2272" t="str">
            <v>ewastr2@wp.pl</v>
          </cell>
        </row>
        <row r="2273">
          <cell r="A2273" t="str">
            <v>01-65481</v>
          </cell>
          <cell r="B2273" t="str">
            <v>GOSPODARSTWO ROLNE TOMASZZAWISTOWSKI</v>
          </cell>
          <cell r="C2273" t="str">
            <v>GR TOMASZ ZAWISTOWSKI</v>
          </cell>
          <cell r="D2273" t="str">
            <v>KĘPISTE BOROWE</v>
          </cell>
          <cell r="F2273">
            <v>18</v>
          </cell>
          <cell r="G2273" t="str">
            <v>ZARĘBY KOŚCIELNE</v>
          </cell>
          <cell r="H2273">
            <v>7323</v>
          </cell>
          <cell r="I2273">
            <v>4</v>
          </cell>
          <cell r="J2273" t="str">
            <v>07-323</v>
          </cell>
          <cell r="L2273" t="str">
            <v>tomaszzawistowski1@onet.pl</v>
          </cell>
          <cell r="M2273" t="str">
            <v>759-148-12-58</v>
          </cell>
        </row>
        <row r="2274">
          <cell r="A2274" t="str">
            <v>01-65491</v>
          </cell>
          <cell r="B2274" t="str">
            <v>GOSPODARSTWO ROLNE ROBERT MARKOWSKI</v>
          </cell>
          <cell r="C2274" t="str">
            <v>GR ROBERT MARKOWSKI</v>
          </cell>
          <cell r="D2274" t="str">
            <v>KIPICHY</v>
          </cell>
          <cell r="F2274">
            <v>15</v>
          </cell>
          <cell r="G2274" t="str">
            <v>SYBERIA</v>
          </cell>
          <cell r="H2274">
            <v>9303</v>
          </cell>
          <cell r="I2274">
            <v>4</v>
          </cell>
          <cell r="J2274" t="str">
            <v>09-303</v>
          </cell>
          <cell r="L2274" t="str">
            <v>markowski.robert@wp.pl</v>
          </cell>
          <cell r="M2274" t="str">
            <v>511-015-76-79</v>
          </cell>
        </row>
        <row r="2275">
          <cell r="A2275" t="str">
            <v>01-65501</v>
          </cell>
          <cell r="B2275" t="str">
            <v>JASTRZĘBSKI DARIUSZ KRZYSZTOF</v>
          </cell>
          <cell r="C2275" t="str">
            <v>JASTRZĘBKI DARIUSZ KRZYSZTOF</v>
          </cell>
          <cell r="D2275" t="str">
            <v>MOŁOŻEW-WIEŚ</v>
          </cell>
          <cell r="F2275">
            <v>99</v>
          </cell>
          <cell r="G2275" t="str">
            <v>JABŁONNA LACKA</v>
          </cell>
          <cell r="H2275">
            <v>8304</v>
          </cell>
          <cell r="I2275">
            <v>4</v>
          </cell>
          <cell r="J2275" t="str">
            <v>08-304</v>
          </cell>
          <cell r="L2275" t="str">
            <v>adrian.jastrzebski485@gmail.com</v>
          </cell>
          <cell r="M2275" t="str">
            <v>823-111-14-36</v>
          </cell>
        </row>
        <row r="2276">
          <cell r="A2276" t="str">
            <v>01-65511</v>
          </cell>
          <cell r="B2276" t="str">
            <v>GOSPODARSTWO ROLNE MATEUSZ MOŚCICKI</v>
          </cell>
          <cell r="C2276" t="str">
            <v>GR MATEUSZ MOŚCICKI</v>
          </cell>
          <cell r="D2276" t="str">
            <v>ZABIELE-PIKUŁY</v>
          </cell>
          <cell r="F2276">
            <v>4</v>
          </cell>
          <cell r="G2276" t="str">
            <v>BOGUTY-PIANKI</v>
          </cell>
          <cell r="H2276">
            <v>7325</v>
          </cell>
          <cell r="I2276">
            <v>4</v>
          </cell>
          <cell r="J2276" t="str">
            <v>07-325</v>
          </cell>
          <cell r="L2276" t="str">
            <v>moscickimateusz13@gmail.com</v>
          </cell>
          <cell r="M2276" t="str">
            <v>759-174-72-71</v>
          </cell>
        </row>
        <row r="2277">
          <cell r="A2277" t="str">
            <v>01-65521</v>
          </cell>
          <cell r="B2277" t="str">
            <v>RYKACZEWSKI MIROSŁAW</v>
          </cell>
          <cell r="C2277" t="str">
            <v>RYKACZEWSKI MIROSŁAW</v>
          </cell>
          <cell r="D2277" t="str">
            <v>ŚWIERCZE</v>
          </cell>
          <cell r="E2277" t="str">
            <v>PUŁTUSKA</v>
          </cell>
          <cell r="F2277">
            <v>2</v>
          </cell>
          <cell r="G2277" t="str">
            <v>ŚWIERCZE</v>
          </cell>
          <cell r="H2277">
            <v>6150</v>
          </cell>
          <cell r="I2277">
            <v>4</v>
          </cell>
          <cell r="J2277" t="str">
            <v>06-150</v>
          </cell>
          <cell r="K2277">
            <v>608607226</v>
          </cell>
          <cell r="L2277" t="str">
            <v>wojtekrykaczewski@wp.pl</v>
          </cell>
          <cell r="M2277" t="str">
            <v>568-145-40-92</v>
          </cell>
        </row>
        <row r="2278">
          <cell r="A2278" t="str">
            <v>01-65541</v>
          </cell>
          <cell r="B2278" t="str">
            <v>GOSPODARSTWO ROLNE MAREK KAMIŃSKI</v>
          </cell>
          <cell r="C2278" t="str">
            <v>GR MAREK KAMIŃSKI</v>
          </cell>
          <cell r="D2278" t="str">
            <v>DZIERŻANOWO</v>
          </cell>
          <cell r="F2278">
            <v>31</v>
          </cell>
          <cell r="G2278" t="str">
            <v>MAKÓW MAZOWIECKI</v>
          </cell>
          <cell r="H2278">
            <v>6200</v>
          </cell>
          <cell r="I2278">
            <v>4</v>
          </cell>
          <cell r="J2278" t="str">
            <v>06-200</v>
          </cell>
          <cell r="L2278" t="str">
            <v>marek0531@wp.pl</v>
          </cell>
          <cell r="M2278" t="str">
            <v>757-148-13-73</v>
          </cell>
        </row>
        <row r="2279">
          <cell r="A2279" t="str">
            <v>01-65551</v>
          </cell>
          <cell r="B2279" t="str">
            <v>GOSPODARSTWO ROLNE TOMASZCZYŻEWSKI</v>
          </cell>
          <cell r="C2279" t="str">
            <v>GR TOMASZ CZYŻEWSKI</v>
          </cell>
          <cell r="D2279" t="str">
            <v>BUDZISZKI</v>
          </cell>
          <cell r="F2279">
            <v>4</v>
          </cell>
          <cell r="G2279" t="str">
            <v>STARY LUBOTYŃ</v>
          </cell>
          <cell r="H2279">
            <v>7303</v>
          </cell>
          <cell r="I2279">
            <v>4</v>
          </cell>
          <cell r="J2279" t="str">
            <v>07-303</v>
          </cell>
          <cell r="K2279">
            <v>500204648</v>
          </cell>
          <cell r="L2279" t="str">
            <v>jaceski2002@wp.pl</v>
          </cell>
          <cell r="M2279" t="str">
            <v>759-144-71-78</v>
          </cell>
        </row>
        <row r="2280">
          <cell r="A2280" t="str">
            <v>01-65561</v>
          </cell>
          <cell r="B2280" t="str">
            <v>GODLEWSKI PAWEŁ</v>
          </cell>
          <cell r="C2280" t="str">
            <v>GODLEWSKI PAWEŁ</v>
          </cell>
          <cell r="D2280" t="str">
            <v>OLSZEW</v>
          </cell>
          <cell r="F2280">
            <v>22</v>
          </cell>
          <cell r="G2280" t="str">
            <v>CERANÓW</v>
          </cell>
          <cell r="H2280">
            <v>8322</v>
          </cell>
          <cell r="I2280">
            <v>4</v>
          </cell>
          <cell r="J2280" t="str">
            <v>08-322</v>
          </cell>
          <cell r="L2280" t="str">
            <v>pawgod3@wp.pl</v>
          </cell>
          <cell r="M2280" t="str">
            <v>823-16-16-449</v>
          </cell>
        </row>
        <row r="2281">
          <cell r="A2281" t="str">
            <v>01-65571</v>
          </cell>
          <cell r="B2281" t="str">
            <v>FILIPCZAK DARIUSZ</v>
          </cell>
          <cell r="C2281" t="str">
            <v>FILIPCZAK DARIUSZ</v>
          </cell>
          <cell r="D2281" t="str">
            <v>JARENTOWSKIE POLE</v>
          </cell>
          <cell r="F2281">
            <v>23</v>
          </cell>
          <cell r="G2281" t="str">
            <v>CHOTCZA</v>
          </cell>
          <cell r="H2281">
            <v>27312</v>
          </cell>
          <cell r="I2281">
            <v>5</v>
          </cell>
          <cell r="J2281" t="str">
            <v>27-312</v>
          </cell>
          <cell r="L2281" t="str">
            <v>karol.filipczak96@wp.pl</v>
          </cell>
          <cell r="M2281" t="str">
            <v>811-105-35-41</v>
          </cell>
        </row>
        <row r="2282">
          <cell r="A2282" t="str">
            <v>01-65581</v>
          </cell>
          <cell r="B2282" t="str">
            <v>MARKOWSKI MARCIN</v>
          </cell>
          <cell r="C2282" t="str">
            <v>MARKOWSKI MARCIN</v>
          </cell>
          <cell r="D2282" t="str">
            <v>BIERDZIEŻ</v>
          </cell>
          <cell r="F2282">
            <v>40</v>
          </cell>
          <cell r="G2282" t="str">
            <v>POLICZNA</v>
          </cell>
          <cell r="H2282">
            <v>26720</v>
          </cell>
          <cell r="I2282">
            <v>5</v>
          </cell>
          <cell r="J2282" t="str">
            <v>26-720</v>
          </cell>
          <cell r="L2282" t="str">
            <v>marcinmarkowski16@wp.pl</v>
          </cell>
          <cell r="M2282" t="str">
            <v>811-174-13-53</v>
          </cell>
        </row>
        <row r="2283">
          <cell r="A2283" t="str">
            <v>01-65591</v>
          </cell>
          <cell r="B2283" t="str">
            <v>GOSPODARSTWO ROLNE JACEK JÓZEF MURAWSKI</v>
          </cell>
          <cell r="C2283" t="str">
            <v>GR JACEK JÓZEF MURAWSKI</v>
          </cell>
          <cell r="D2283" t="str">
            <v>KOSSAKI</v>
          </cell>
          <cell r="F2283">
            <v>3</v>
          </cell>
          <cell r="G2283" t="str">
            <v>NUR</v>
          </cell>
          <cell r="H2283">
            <v>7322</v>
          </cell>
          <cell r="I2283">
            <v>4</v>
          </cell>
          <cell r="J2283" t="str">
            <v>07-322</v>
          </cell>
          <cell r="K2283">
            <v>608632643</v>
          </cell>
          <cell r="L2283" t="str">
            <v>jdmurawscy@o2.pl</v>
          </cell>
          <cell r="M2283" t="str">
            <v>723-107-75-78</v>
          </cell>
        </row>
        <row r="2284">
          <cell r="A2284" t="str">
            <v>01-65601</v>
          </cell>
          <cell r="B2284" t="str">
            <v>DANISZEWSKI ROBERT</v>
          </cell>
          <cell r="C2284" t="str">
            <v>DANISZEWSKI ROBERT</v>
          </cell>
          <cell r="D2284" t="str">
            <v>BIEŃKI ŚMIETANKI</v>
          </cell>
          <cell r="F2284">
            <v>23</v>
          </cell>
          <cell r="G2284" t="str">
            <v>SOŃSK</v>
          </cell>
          <cell r="H2284">
            <v>6430</v>
          </cell>
          <cell r="I2284">
            <v>4</v>
          </cell>
          <cell r="J2284" t="str">
            <v>06-430</v>
          </cell>
          <cell r="L2284" t="str">
            <v>aneta.przybysz1@wp.pl</v>
          </cell>
          <cell r="M2284" t="str">
            <v>566-161-46-58</v>
          </cell>
        </row>
        <row r="2285">
          <cell r="A2285" t="str">
            <v>01-65611</v>
          </cell>
          <cell r="B2285" t="str">
            <v>TEODORCZUK KAROL</v>
          </cell>
          <cell r="C2285" t="str">
            <v>TEODORCZUK KAROL</v>
          </cell>
          <cell r="D2285" t="str">
            <v>WIERZBICE GÓRNE</v>
          </cell>
          <cell r="F2285">
            <v>23</v>
          </cell>
          <cell r="G2285" t="str">
            <v>REPKI</v>
          </cell>
          <cell r="H2285">
            <v>8307</v>
          </cell>
          <cell r="I2285">
            <v>4</v>
          </cell>
          <cell r="J2285" t="str">
            <v>08-307</v>
          </cell>
          <cell r="K2285">
            <v>508510916</v>
          </cell>
          <cell r="L2285" t="str">
            <v>leszekteodorczuk1@wp.pl</v>
          </cell>
        </row>
        <row r="2286">
          <cell r="A2286" t="str">
            <v>01-65621</v>
          </cell>
          <cell r="B2286" t="str">
            <v>PACZUSKI ANDRZEJ KRZYSZTOF</v>
          </cell>
          <cell r="C2286" t="str">
            <v>PACZUSKI ANDRZEJ KRZYSZTOF</v>
          </cell>
          <cell r="D2286" t="str">
            <v>KSIĘŻOPOLE SMOLAKI</v>
          </cell>
          <cell r="F2286">
            <v>7</v>
          </cell>
          <cell r="G2286" t="str">
            <v>MOKOBODY</v>
          </cell>
          <cell r="H2286">
            <v>8124</v>
          </cell>
          <cell r="I2286">
            <v>4</v>
          </cell>
          <cell r="J2286" t="str">
            <v>08-124</v>
          </cell>
          <cell r="K2286">
            <v>506662515</v>
          </cell>
          <cell r="L2286" t="str">
            <v>magdaksx@wp.pl</v>
          </cell>
          <cell r="M2286" t="str">
            <v>821-159-08-82</v>
          </cell>
        </row>
        <row r="2287">
          <cell r="A2287" t="str">
            <v>01-65631</v>
          </cell>
          <cell r="B2287" t="str">
            <v>ROMAN GAJEWSKI</v>
          </cell>
          <cell r="C2287" t="str">
            <v>ROMAN GAJEWSKI</v>
          </cell>
          <cell r="D2287" t="str">
            <v>BRZECHOWO</v>
          </cell>
          <cell r="F2287">
            <v>28</v>
          </cell>
          <cell r="G2287" t="str">
            <v>DROBIN</v>
          </cell>
          <cell r="H2287">
            <v>9210</v>
          </cell>
          <cell r="I2287">
            <v>4</v>
          </cell>
          <cell r="J2287" t="str">
            <v>09-210</v>
          </cell>
          <cell r="K2287">
            <v>511198775</v>
          </cell>
          <cell r="L2287" t="str">
            <v>roman.gajewski@onet.pl</v>
          </cell>
          <cell r="M2287" t="str">
            <v>776-102-21-31</v>
          </cell>
        </row>
        <row r="2288">
          <cell r="A2288" t="str">
            <v>01-65641</v>
          </cell>
          <cell r="B2288" t="str">
            <v>GOSPODARSTWO ROLNE TOMASZTYC</v>
          </cell>
          <cell r="C2288" t="str">
            <v>GR TOMASZ TYC</v>
          </cell>
          <cell r="D2288" t="str">
            <v>SUROWE</v>
          </cell>
          <cell r="F2288">
            <v>169</v>
          </cell>
          <cell r="G2288" t="str">
            <v>CZARNIA</v>
          </cell>
          <cell r="H2288">
            <v>7431</v>
          </cell>
          <cell r="I2288">
            <v>4</v>
          </cell>
          <cell r="J2288" t="str">
            <v>07-431</v>
          </cell>
          <cell r="L2288" t="str">
            <v>tomektyc169@wp.pl</v>
          </cell>
          <cell r="M2288" t="str">
            <v>758-235-64-47</v>
          </cell>
        </row>
        <row r="2289">
          <cell r="A2289" t="str">
            <v>01-65651</v>
          </cell>
          <cell r="B2289" t="str">
            <v>GAŁĄZKA ARTUR</v>
          </cell>
          <cell r="C2289" t="str">
            <v>GAŁĄZKA ARTUR</v>
          </cell>
          <cell r="D2289" t="str">
            <v>BRZEGI</v>
          </cell>
          <cell r="F2289">
            <v>80</v>
          </cell>
          <cell r="G2289" t="str">
            <v>MIASTKÓW KOŚCIELNY</v>
          </cell>
          <cell r="H2289">
            <v>8420</v>
          </cell>
          <cell r="I2289">
            <v>4</v>
          </cell>
          <cell r="J2289" t="str">
            <v>08-420</v>
          </cell>
          <cell r="L2289" t="str">
            <v>arturgalazka12@wp.pl</v>
          </cell>
        </row>
        <row r="2290">
          <cell r="A2290" t="str">
            <v>01-65661</v>
          </cell>
          <cell r="B2290" t="str">
            <v>STRYJEWSKI MAREK</v>
          </cell>
          <cell r="C2290" t="str">
            <v>STRYJEWSKI MAREK</v>
          </cell>
          <cell r="D2290" t="str">
            <v>ŻEBRY-PEROSY</v>
          </cell>
          <cell r="F2290">
            <v>7</v>
          </cell>
          <cell r="G2290" t="str">
            <v>OLSZEWO-BORKI</v>
          </cell>
          <cell r="H2290">
            <v>7415</v>
          </cell>
          <cell r="I2290">
            <v>4</v>
          </cell>
          <cell r="J2290" t="str">
            <v>07-415</v>
          </cell>
          <cell r="K2290" t="str">
            <v>501-627-743</v>
          </cell>
          <cell r="L2290" t="str">
            <v>ania.str@o2.pl</v>
          </cell>
          <cell r="M2290" t="str">
            <v>758-212-26-43</v>
          </cell>
        </row>
        <row r="2291">
          <cell r="A2291" t="str">
            <v>01-65671</v>
          </cell>
          <cell r="B2291" t="str">
            <v>GACIOCH JAN</v>
          </cell>
          <cell r="C2291" t="str">
            <v>GACIOCH JAN</v>
          </cell>
          <cell r="D2291" t="str">
            <v>CYK</v>
          </cell>
          <cell r="F2291">
            <v>9</v>
          </cell>
          <cell r="G2291" t="str">
            <v>CZARNIA</v>
          </cell>
          <cell r="H2291">
            <v>7431</v>
          </cell>
          <cell r="I2291">
            <v>4</v>
          </cell>
          <cell r="J2291" t="str">
            <v>07-431</v>
          </cell>
          <cell r="M2291" t="str">
            <v>758-194-28-87</v>
          </cell>
        </row>
        <row r="2292">
          <cell r="A2292" t="str">
            <v>01-65681</v>
          </cell>
          <cell r="B2292" t="str">
            <v>WIĘCŁAW SŁAWOMIR MIECZYSŁAW</v>
          </cell>
          <cell r="C2292" t="str">
            <v>WIĘCŁAW SŁAWOMIR MIECZYSŁAW</v>
          </cell>
          <cell r="D2292" t="str">
            <v>KLUCZEWO</v>
          </cell>
          <cell r="F2292">
            <v>4</v>
          </cell>
          <cell r="G2292" t="str">
            <v>PŁOŃSK</v>
          </cell>
          <cell r="H2292">
            <v>9100</v>
          </cell>
          <cell r="I2292">
            <v>4</v>
          </cell>
          <cell r="J2292" t="str">
            <v>09-100</v>
          </cell>
          <cell r="M2292" t="str">
            <v>567-173-62-97</v>
          </cell>
        </row>
        <row r="2293">
          <cell r="A2293" t="str">
            <v>01-65691</v>
          </cell>
          <cell r="B2293" t="str">
            <v>GOSPODARSTWO ROLNE PAWEŁ FLANCZEWSKI</v>
          </cell>
          <cell r="C2293" t="str">
            <v>GR PAWEŁ FLANCZEWSKI</v>
          </cell>
          <cell r="D2293" t="str">
            <v>SUCHE</v>
          </cell>
          <cell r="F2293">
            <v>15</v>
          </cell>
          <cell r="G2293" t="str">
            <v>PŁONIAWY-BRAMURA</v>
          </cell>
          <cell r="H2293">
            <v>6210</v>
          </cell>
          <cell r="I2293">
            <v>4</v>
          </cell>
          <cell r="J2293" t="str">
            <v>06-210</v>
          </cell>
          <cell r="K2293">
            <v>517344446</v>
          </cell>
          <cell r="L2293" t="str">
            <v>pawel.flanczewski@o2.pl</v>
          </cell>
          <cell r="M2293" t="str">
            <v>757-144-48-86</v>
          </cell>
        </row>
        <row r="2294">
          <cell r="A2294" t="str">
            <v>01-65721</v>
          </cell>
          <cell r="B2294" t="str">
            <v>ZAWODNIK ZBIGNIEW MIROSŁAW</v>
          </cell>
          <cell r="C2294" t="str">
            <v>ZAWODNIK ZBIGNIEW MIROSŁAW</v>
          </cell>
          <cell r="D2294" t="str">
            <v>WINDYKI</v>
          </cell>
          <cell r="F2294">
            <v>134</v>
          </cell>
          <cell r="G2294" t="str">
            <v>WIECZFNIA KOŚCIELNA</v>
          </cell>
          <cell r="H2294">
            <v>6513</v>
          </cell>
          <cell r="I2294">
            <v>4</v>
          </cell>
          <cell r="J2294" t="str">
            <v>06-513</v>
          </cell>
          <cell r="L2294" t="str">
            <v>zawodnik1216@o2.pl</v>
          </cell>
          <cell r="M2294" t="str">
            <v>569-165-99-15</v>
          </cell>
        </row>
        <row r="2295">
          <cell r="A2295" t="str">
            <v>01-65731</v>
          </cell>
          <cell r="B2295" t="str">
            <v>GOSPODARSTWO ROLNE SOBIEPANEK IRENEUSZ</v>
          </cell>
          <cell r="C2295" t="str">
            <v>GR SOBIEPANEK IRENEUSZ</v>
          </cell>
          <cell r="D2295" t="str">
            <v>CIEMNIEWO</v>
          </cell>
          <cell r="F2295">
            <v>12</v>
          </cell>
          <cell r="G2295" t="str">
            <v>SOŃSK</v>
          </cell>
          <cell r="H2295">
            <v>6430</v>
          </cell>
          <cell r="I2295">
            <v>4</v>
          </cell>
          <cell r="J2295" t="str">
            <v>06-430</v>
          </cell>
          <cell r="L2295" t="str">
            <v>sobiepanekireneusz@gmail.com</v>
          </cell>
          <cell r="M2295">
            <v>5661610040</v>
          </cell>
        </row>
        <row r="2296">
          <cell r="A2296" t="str">
            <v>01-65741</v>
          </cell>
          <cell r="B2296" t="str">
            <v>MOSZCZYŃSKI ADAM</v>
          </cell>
          <cell r="C2296" t="str">
            <v>MOSZCZYŃSKI ADAM</v>
          </cell>
          <cell r="D2296" t="str">
            <v>GADOMIEC-TROJANY</v>
          </cell>
          <cell r="F2296">
            <v>1</v>
          </cell>
          <cell r="G2296" t="str">
            <v>KRZYNOWŁOGA MAŁA</v>
          </cell>
          <cell r="H2296">
            <v>6316</v>
          </cell>
          <cell r="I2296">
            <v>4</v>
          </cell>
          <cell r="J2296" t="str">
            <v>06-316</v>
          </cell>
          <cell r="L2296" t="str">
            <v>mgesicka@deheus.com</v>
          </cell>
          <cell r="M2296" t="str">
            <v>761-144-00-74</v>
          </cell>
        </row>
        <row r="2297">
          <cell r="A2297" t="str">
            <v>01-65751</v>
          </cell>
          <cell r="B2297" t="str">
            <v>JELIŃSKI WALDEMAR</v>
          </cell>
          <cell r="C2297" t="str">
            <v>JELIŃSKI WALDEMAR</v>
          </cell>
          <cell r="D2297" t="str">
            <v>ŁAZÓW</v>
          </cell>
          <cell r="F2297">
            <v>62</v>
          </cell>
          <cell r="G2297" t="str">
            <v>STERDYŃ</v>
          </cell>
          <cell r="H2297">
            <v>8320</v>
          </cell>
          <cell r="I2297">
            <v>4</v>
          </cell>
          <cell r="J2297" t="str">
            <v>08-320</v>
          </cell>
          <cell r="K2297">
            <v>510680126</v>
          </cell>
          <cell r="L2297" t="str">
            <v>w_jelinski@wp.pl</v>
          </cell>
          <cell r="M2297" t="str">
            <v>823-155-20-40</v>
          </cell>
        </row>
        <row r="2298">
          <cell r="A2298" t="str">
            <v>01-65761</v>
          </cell>
          <cell r="B2298" t="str">
            <v>KOŁEK ADAM</v>
          </cell>
          <cell r="C2298" t="str">
            <v>KOŁEK ADAM</v>
          </cell>
          <cell r="D2298" t="str">
            <v>NOSKI</v>
          </cell>
          <cell r="F2298">
            <v>15</v>
          </cell>
          <cell r="G2298" t="str">
            <v>CERANÓW</v>
          </cell>
          <cell r="H2298">
            <v>8322</v>
          </cell>
          <cell r="I2298">
            <v>4</v>
          </cell>
          <cell r="J2298" t="str">
            <v>08-322</v>
          </cell>
          <cell r="L2298" t="str">
            <v>adam.kolek@autograf.pl</v>
          </cell>
          <cell r="M2298" t="str">
            <v>823-120-05-13</v>
          </cell>
        </row>
        <row r="2299">
          <cell r="A2299" t="str">
            <v>01-65771</v>
          </cell>
          <cell r="B2299" t="str">
            <v>SUPEŁ WOJCIECH</v>
          </cell>
          <cell r="C2299" t="str">
            <v>SUPEŁ WOJCIECH</v>
          </cell>
          <cell r="D2299" t="str">
            <v>WROTNÓW</v>
          </cell>
          <cell r="F2299">
            <v>4</v>
          </cell>
          <cell r="G2299" t="str">
            <v>MIEDZNA</v>
          </cell>
          <cell r="H2299">
            <v>7106</v>
          </cell>
          <cell r="I2299">
            <v>4</v>
          </cell>
          <cell r="J2299" t="str">
            <v>07-106</v>
          </cell>
          <cell r="K2299">
            <v>669382299</v>
          </cell>
          <cell r="L2299" t="str">
            <v>mario204@op.pl</v>
          </cell>
          <cell r="M2299" t="str">
            <v>824-115-09-98</v>
          </cell>
        </row>
        <row r="2300">
          <cell r="A2300" t="str">
            <v>01-65781</v>
          </cell>
          <cell r="B2300" t="str">
            <v>GOSPODARSTWO ROLNE ANDRZEJ ZAŁĘSKI</v>
          </cell>
          <cell r="C2300" t="str">
            <v>GR ANDRZEJ ZAŁĘSKI</v>
          </cell>
          <cell r="D2300" t="str">
            <v>ZAŁĘŻE- ELIASZE</v>
          </cell>
          <cell r="F2300">
            <v>3</v>
          </cell>
          <cell r="G2300" t="str">
            <v>MŁYNARZE</v>
          </cell>
          <cell r="H2300">
            <v>6231</v>
          </cell>
          <cell r="I2300">
            <v>4</v>
          </cell>
          <cell r="J2300" t="str">
            <v>06-231</v>
          </cell>
          <cell r="L2300" t="str">
            <v>bozena37_38@tlen.pl</v>
          </cell>
          <cell r="M2300" t="str">
            <v>757-133-45-60</v>
          </cell>
        </row>
        <row r="2301">
          <cell r="A2301" t="str">
            <v>01-65791</v>
          </cell>
          <cell r="B2301" t="str">
            <v>WIĘCH PAWEŁ</v>
          </cell>
          <cell r="C2301" t="str">
            <v>WIĘCH PAWEŁ</v>
          </cell>
          <cell r="D2301" t="str">
            <v>BUDY PIASECZNE</v>
          </cell>
          <cell r="F2301">
            <v>14</v>
          </cell>
          <cell r="G2301" t="str">
            <v>ZAWIDZ</v>
          </cell>
          <cell r="H2301">
            <v>9226</v>
          </cell>
          <cell r="I2301">
            <v>4</v>
          </cell>
          <cell r="J2301" t="str">
            <v>09-226</v>
          </cell>
          <cell r="L2301" t="str">
            <v>aszejbledz@wp.p</v>
          </cell>
        </row>
        <row r="2302">
          <cell r="A2302" t="str">
            <v>01-65811</v>
          </cell>
          <cell r="B2302" t="str">
            <v>WRÓBEL TADEUSZ</v>
          </cell>
          <cell r="C2302" t="str">
            <v>WRÓBEL TADEUSZ</v>
          </cell>
          <cell r="D2302" t="str">
            <v>WÓLKA SOMIANKOWSKA</v>
          </cell>
          <cell r="F2302">
            <v>47</v>
          </cell>
          <cell r="G2302" t="str">
            <v>SOMIANKA</v>
          </cell>
          <cell r="H2302">
            <v>7203</v>
          </cell>
          <cell r="I2302">
            <v>4</v>
          </cell>
          <cell r="J2302" t="str">
            <v>07-203</v>
          </cell>
          <cell r="L2302" t="str">
            <v>wrobel12@op.pl</v>
          </cell>
          <cell r="M2302" t="str">
            <v>762-179-42-53</v>
          </cell>
        </row>
        <row r="2303">
          <cell r="A2303" t="str">
            <v>01-65851</v>
          </cell>
          <cell r="B2303" t="str">
            <v>GOSPODARSTWO ROLNE CHMIELEWSKI MARCIN</v>
          </cell>
          <cell r="C2303" t="str">
            <v>GR CHMIELEWSKI MARCIN</v>
          </cell>
          <cell r="D2303" t="str">
            <v>KOWALEWO</v>
          </cell>
          <cell r="F2303">
            <v>53</v>
          </cell>
          <cell r="G2303" t="str">
            <v>WIŚNIEWO</v>
          </cell>
          <cell r="H2303">
            <v>6521</v>
          </cell>
          <cell r="I2303">
            <v>4</v>
          </cell>
          <cell r="J2303" t="str">
            <v>06-521</v>
          </cell>
          <cell r="L2303" t="str">
            <v>cinek_1710@wp.pl</v>
          </cell>
          <cell r="M2303" t="str">
            <v>569-189-05-70</v>
          </cell>
        </row>
        <row r="2304">
          <cell r="A2304" t="str">
            <v>01-65861</v>
          </cell>
          <cell r="B2304" t="str">
            <v>GOSPODARSTWO ROLNO - HODOWLANE WAJSZCZYK DARIUSZ</v>
          </cell>
          <cell r="C2304" t="str">
            <v>GRH WAJSZCZYK DARIUSZ</v>
          </cell>
          <cell r="D2304" t="str">
            <v>ANDRZEJEWO</v>
          </cell>
          <cell r="E2304" t="str">
            <v>WARSZAWSKA</v>
          </cell>
          <cell r="F2304">
            <v>23</v>
          </cell>
          <cell r="G2304" t="str">
            <v>ANDRZEJEWO</v>
          </cell>
          <cell r="H2304">
            <v>7305</v>
          </cell>
          <cell r="I2304">
            <v>4</v>
          </cell>
          <cell r="J2304" t="str">
            <v>07-305</v>
          </cell>
          <cell r="L2304" t="str">
            <v>dariuszwajs2@gmail.com</v>
          </cell>
          <cell r="M2304" t="str">
            <v>759-146-51-76</v>
          </cell>
        </row>
        <row r="2305">
          <cell r="A2305" t="str">
            <v>01-65871</v>
          </cell>
          <cell r="B2305" t="str">
            <v>CHOROMAŃSKI LESZEK</v>
          </cell>
          <cell r="C2305" t="str">
            <v>CHOROMAŃSKI LESZEK</v>
          </cell>
          <cell r="D2305" t="str">
            <v>WYSOCARZ</v>
          </cell>
          <cell r="F2305">
            <v>14</v>
          </cell>
          <cell r="G2305" t="str">
            <v>TROSZYN</v>
          </cell>
          <cell r="H2305">
            <v>7405</v>
          </cell>
          <cell r="I2305">
            <v>4</v>
          </cell>
          <cell r="J2305" t="str">
            <v>07-405</v>
          </cell>
          <cell r="K2305">
            <v>889193743</v>
          </cell>
          <cell r="L2305" t="str">
            <v>jacekchoromanski1987@wp.pl</v>
          </cell>
          <cell r="M2305" t="str">
            <v>758-157-19-88</v>
          </cell>
        </row>
        <row r="2306">
          <cell r="A2306" t="str">
            <v>01-65911</v>
          </cell>
          <cell r="B2306" t="str">
            <v>GOSPODARSTWO ROLNE WOJCIECH PODBIELSKI</v>
          </cell>
          <cell r="C2306" t="str">
            <v>GR WOJCIECH PODBIELSKI</v>
          </cell>
          <cell r="D2306" t="str">
            <v>RABĘDY</v>
          </cell>
          <cell r="F2306">
            <v>23</v>
          </cell>
          <cell r="G2306" t="str">
            <v>STARY LUBOTYŃ</v>
          </cell>
          <cell r="H2306">
            <v>7303</v>
          </cell>
          <cell r="I2306">
            <v>4</v>
          </cell>
          <cell r="J2306" t="str">
            <v>07-303</v>
          </cell>
          <cell r="L2306" t="str">
            <v>w.podbiel@wp.pl</v>
          </cell>
          <cell r="M2306" t="str">
            <v>759-162-87-96</v>
          </cell>
        </row>
        <row r="2307">
          <cell r="A2307" t="str">
            <v>01-65921</v>
          </cell>
          <cell r="B2307" t="str">
            <v>SADŁOWSKI STANISŁAW</v>
          </cell>
          <cell r="C2307" t="str">
            <v>SADŁOWSKI STANISŁAW</v>
          </cell>
          <cell r="D2307" t="str">
            <v>OBIERWIA</v>
          </cell>
          <cell r="F2307">
            <v>114</v>
          </cell>
          <cell r="G2307" t="str">
            <v>LELIS</v>
          </cell>
          <cell r="H2307">
            <v>7402</v>
          </cell>
          <cell r="I2307">
            <v>4</v>
          </cell>
          <cell r="J2307" t="str">
            <v>07-402</v>
          </cell>
          <cell r="K2307">
            <v>884881609</v>
          </cell>
          <cell r="L2307" t="str">
            <v>sadlowski114@gmail.com</v>
          </cell>
          <cell r="M2307">
            <v>7581170025</v>
          </cell>
        </row>
        <row r="2308">
          <cell r="A2308" t="str">
            <v>01-65931</v>
          </cell>
          <cell r="B2308" t="str">
            <v>GOSPODARSTWO ROLNE MAĆKIEWICZ ADRIAN</v>
          </cell>
          <cell r="C2308" t="str">
            <v>GR MAĆKIEWICZ ADRIAN</v>
          </cell>
          <cell r="D2308" t="str">
            <v>POGORZEL</v>
          </cell>
          <cell r="F2308">
            <v>37</v>
          </cell>
          <cell r="G2308" t="str">
            <v>WIECZFNIA KOŚCIELNA</v>
          </cell>
          <cell r="H2308">
            <v>6513</v>
          </cell>
          <cell r="I2308">
            <v>4</v>
          </cell>
          <cell r="J2308" t="str">
            <v>06-513</v>
          </cell>
          <cell r="L2308" t="str">
            <v>adrianmackiewicz11@gmail.com</v>
          </cell>
          <cell r="M2308" t="str">
            <v>569-189-38-93</v>
          </cell>
        </row>
        <row r="2309">
          <cell r="A2309" t="str">
            <v>01-65941</v>
          </cell>
          <cell r="B2309" t="str">
            <v>KODYM MARIUSZ PAWEŁ</v>
          </cell>
          <cell r="C2309" t="str">
            <v>KODYM MARIUSZ PAWEŁ</v>
          </cell>
          <cell r="D2309" t="str">
            <v>LIW</v>
          </cell>
          <cell r="E2309" t="str">
            <v>KOŚCIELNA</v>
          </cell>
          <cell r="F2309">
            <v>8</v>
          </cell>
          <cell r="G2309" t="str">
            <v>WĘGRÓW</v>
          </cell>
          <cell r="H2309">
            <v>7100</v>
          </cell>
          <cell r="I2309">
            <v>4</v>
          </cell>
          <cell r="J2309" t="str">
            <v>07-100</v>
          </cell>
          <cell r="K2309">
            <v>514629116</v>
          </cell>
          <cell r="L2309" t="str">
            <v>mariusz.kodym@onet.pl</v>
          </cell>
          <cell r="M2309" t="str">
            <v>824-178-71-87</v>
          </cell>
        </row>
        <row r="2310">
          <cell r="A2310" t="str">
            <v>01-65961</v>
          </cell>
          <cell r="B2310" t="str">
            <v>GOSPODARSTWO ROLNE PRZYBYŁEK BOGDAN</v>
          </cell>
          <cell r="C2310" t="str">
            <v>GR PRZYBYŁEK BOGDAN</v>
          </cell>
          <cell r="D2310" t="str">
            <v>CZAPLICE BĄKI</v>
          </cell>
          <cell r="F2310">
            <v>20</v>
          </cell>
          <cell r="G2310" t="str">
            <v>KRZYNOWŁOGA MAŁA</v>
          </cell>
          <cell r="H2310">
            <v>6316</v>
          </cell>
          <cell r="I2310">
            <v>4</v>
          </cell>
          <cell r="J2310" t="str">
            <v>06-316</v>
          </cell>
          <cell r="L2310" t="str">
            <v>jolabober@o2.pl</v>
          </cell>
          <cell r="M2310" t="str">
            <v>761-134-45-83</v>
          </cell>
        </row>
        <row r="2311">
          <cell r="A2311" t="str">
            <v>01-65971</v>
          </cell>
          <cell r="B2311" t="str">
            <v>ZAŁĘSKI MAREK</v>
          </cell>
          <cell r="C2311" t="str">
            <v>ZAŁĘSKI MAREK</v>
          </cell>
          <cell r="D2311" t="str">
            <v>SZAFRANKI</v>
          </cell>
          <cell r="F2311">
            <v>24</v>
          </cell>
          <cell r="G2311" t="str">
            <v>LIPNIKI</v>
          </cell>
          <cell r="H2311">
            <v>7436</v>
          </cell>
          <cell r="I2311">
            <v>4</v>
          </cell>
          <cell r="J2311" t="str">
            <v>07-436</v>
          </cell>
          <cell r="K2311">
            <v>604241053</v>
          </cell>
          <cell r="L2311" t="str">
            <v>marekzaleski19762@gmail.com</v>
          </cell>
          <cell r="M2311">
            <v>7581268020</v>
          </cell>
        </row>
        <row r="2312">
          <cell r="A2312" t="str">
            <v>01-65981</v>
          </cell>
          <cell r="B2312" t="str">
            <v>GOSPODARSTWO ROLNE GOLAN MARCIN</v>
          </cell>
          <cell r="C2312" t="str">
            <v>GR GOLAN MARCIN</v>
          </cell>
          <cell r="D2312" t="str">
            <v>BABA</v>
          </cell>
          <cell r="F2312">
            <v>38</v>
          </cell>
          <cell r="G2312" t="str">
            <v>LIPNIKI</v>
          </cell>
          <cell r="H2312">
            <v>7436</v>
          </cell>
          <cell r="I2312">
            <v>4</v>
          </cell>
          <cell r="J2312" t="str">
            <v>07-436</v>
          </cell>
          <cell r="K2312">
            <v>604183525</v>
          </cell>
          <cell r="L2312" t="str">
            <v>kasiagolan@interia.pl</v>
          </cell>
          <cell r="M2312">
            <v>7582231929</v>
          </cell>
        </row>
        <row r="2313">
          <cell r="A2313" t="str">
            <v>01-65991</v>
          </cell>
          <cell r="B2313" t="str">
            <v>GOSPODARSTWO ROLNE AGNIESZKA GADOMSKA</v>
          </cell>
          <cell r="C2313" t="str">
            <v>GR AGNIESZKA GADOMSKA</v>
          </cell>
          <cell r="D2313" t="str">
            <v>WEJDO</v>
          </cell>
          <cell r="F2313">
            <v>46</v>
          </cell>
          <cell r="G2313" t="str">
            <v>ZALAS</v>
          </cell>
          <cell r="H2313">
            <v>7438</v>
          </cell>
          <cell r="I2313">
            <v>4</v>
          </cell>
          <cell r="J2313" t="str">
            <v>07-438</v>
          </cell>
          <cell r="K2313">
            <v>511166056</v>
          </cell>
          <cell r="L2313" t="str">
            <v>aga.gadomska@op.pl</v>
          </cell>
          <cell r="M2313">
            <v>7582142108</v>
          </cell>
        </row>
        <row r="2314">
          <cell r="A2314" t="str">
            <v>01-66001</v>
          </cell>
          <cell r="B2314" t="str">
            <v>GOSPODARSTWO ROLNE MIESZKOWSKI GRZEGORZ</v>
          </cell>
          <cell r="C2314" t="str">
            <v>GR MIESZKOWSKI GRZEGORZ</v>
          </cell>
          <cell r="D2314" t="str">
            <v>POPOWO PÓŁNOC</v>
          </cell>
          <cell r="F2314">
            <v>28</v>
          </cell>
          <cell r="G2314" t="str">
            <v>NASIELSK</v>
          </cell>
          <cell r="H2314">
            <v>6190</v>
          </cell>
          <cell r="I2314">
            <v>4</v>
          </cell>
          <cell r="J2314" t="str">
            <v>06-190</v>
          </cell>
          <cell r="K2314">
            <v>783491050</v>
          </cell>
          <cell r="L2314" t="str">
            <v>kala29@onet.eu</v>
          </cell>
          <cell r="M2314" t="str">
            <v>531-149-67-15</v>
          </cell>
        </row>
        <row r="2315">
          <cell r="A2315" t="str">
            <v>01-66011</v>
          </cell>
          <cell r="B2315" t="str">
            <v>GOSPODARSTWO ROLNE ARTUR MAJEWSKI</v>
          </cell>
          <cell r="C2315" t="str">
            <v>GR ARTUR MAJEWSKI</v>
          </cell>
          <cell r="D2315" t="str">
            <v>OŻUMIECH</v>
          </cell>
          <cell r="F2315">
            <v>16</v>
          </cell>
          <cell r="G2315" t="str">
            <v>KRZYNOWŁOGA MAŁA</v>
          </cell>
          <cell r="H2315">
            <v>6316</v>
          </cell>
          <cell r="I2315">
            <v>4</v>
          </cell>
          <cell r="J2315" t="str">
            <v>06-316</v>
          </cell>
          <cell r="L2315" t="str">
            <v>majewski.a1@wp.pl</v>
          </cell>
          <cell r="M2315" t="str">
            <v>761-155-19-39</v>
          </cell>
        </row>
        <row r="2316">
          <cell r="A2316" t="str">
            <v>01-66021</v>
          </cell>
          <cell r="B2316" t="str">
            <v>GOSPODARSTWO ROLNE MATEUSZ MODZELEWSKI</v>
          </cell>
          <cell r="C2316" t="str">
            <v>GR MATEUSZ MODZELEWSKI</v>
          </cell>
          <cell r="D2316" t="str">
            <v>GRĄDY</v>
          </cell>
          <cell r="F2316">
            <v>78</v>
          </cell>
          <cell r="G2316" t="str">
            <v>KRASNOSIELC</v>
          </cell>
          <cell r="H2316">
            <v>6212</v>
          </cell>
          <cell r="I2316">
            <v>4</v>
          </cell>
          <cell r="J2316" t="str">
            <v>06-212</v>
          </cell>
          <cell r="K2316">
            <v>539448712</v>
          </cell>
          <cell r="M2316" t="str">
            <v>757-14-81-545</v>
          </cell>
        </row>
        <row r="2317">
          <cell r="A2317" t="str">
            <v>01-66031</v>
          </cell>
          <cell r="B2317" t="str">
            <v>GOSPODARSTWO ROLNE JANUSZ GIŻYŃSKI</v>
          </cell>
          <cell r="C2317" t="str">
            <v>GR JANUSZ GIŻYŃSKI</v>
          </cell>
          <cell r="D2317" t="str">
            <v>DROZDOWO</v>
          </cell>
          <cell r="F2317">
            <v>7</v>
          </cell>
          <cell r="G2317" t="str">
            <v>RACIĄŻ</v>
          </cell>
          <cell r="H2317">
            <v>9140</v>
          </cell>
          <cell r="I2317">
            <v>4</v>
          </cell>
          <cell r="J2317" t="str">
            <v>09-140</v>
          </cell>
          <cell r="L2317" t="str">
            <v>januszgizynski@interia.pl</v>
          </cell>
          <cell r="M2317" t="str">
            <v>567-159-72-00</v>
          </cell>
        </row>
        <row r="2318">
          <cell r="A2318" t="str">
            <v>01-66041</v>
          </cell>
          <cell r="B2318" t="str">
            <v>GOSPODARSTWO ROLNE WITKOWSKI ADAM</v>
          </cell>
          <cell r="C2318" t="str">
            <v>GR WITKOWSKI ADAM</v>
          </cell>
          <cell r="D2318" t="str">
            <v>ZAMBSKI STARE</v>
          </cell>
          <cell r="F2318">
            <v>34</v>
          </cell>
          <cell r="G2318" t="str">
            <v>OBRYTE</v>
          </cell>
          <cell r="H2318">
            <v>7215</v>
          </cell>
          <cell r="I2318">
            <v>4</v>
          </cell>
          <cell r="J2318" t="str">
            <v>07-215</v>
          </cell>
          <cell r="K2318">
            <v>505488797</v>
          </cell>
          <cell r="L2318" t="str">
            <v>kasia_witkowska131@wp.pl</v>
          </cell>
          <cell r="M2318" t="str">
            <v>762-173-74-62</v>
          </cell>
        </row>
        <row r="2319">
          <cell r="A2319" t="str">
            <v>01-66051</v>
          </cell>
          <cell r="B2319" t="str">
            <v>CHRZANOWSKI MATEUSZ</v>
          </cell>
          <cell r="C2319" t="str">
            <v>CHRZANOWSKI MATEUSZ</v>
          </cell>
          <cell r="D2319" t="str">
            <v>WIERZBOWO</v>
          </cell>
          <cell r="F2319">
            <v>6</v>
          </cell>
          <cell r="G2319" t="str">
            <v>OPINOGÓRA GÓRNA</v>
          </cell>
          <cell r="H2319">
            <v>4406</v>
          </cell>
          <cell r="I2319">
            <v>4</v>
          </cell>
          <cell r="J2319" t="str">
            <v>04-406</v>
          </cell>
          <cell r="L2319" t="str">
            <v>mateuszchrzanowski@onet.pl</v>
          </cell>
        </row>
        <row r="2320">
          <cell r="A2320" t="str">
            <v>01-66061</v>
          </cell>
          <cell r="B2320" t="str">
            <v>GOSPODARSTWO ROLNE URSZULA MACKIEWICZ</v>
          </cell>
          <cell r="C2320" t="str">
            <v>GR URSZULA MACKIEWICZ</v>
          </cell>
          <cell r="D2320" t="str">
            <v>KOLONIA WIECZFNIA KOŚCIELNA</v>
          </cell>
          <cell r="F2320">
            <v>16</v>
          </cell>
          <cell r="G2320" t="str">
            <v>WIECZFNIA KOŚCIELNA</v>
          </cell>
          <cell r="H2320">
            <v>6513</v>
          </cell>
          <cell r="I2320">
            <v>4</v>
          </cell>
          <cell r="J2320" t="str">
            <v>06-513</v>
          </cell>
          <cell r="L2320" t="str">
            <v>ula25091@wp.pl</v>
          </cell>
          <cell r="M2320" t="str">
            <v>569-178-67-20</v>
          </cell>
        </row>
        <row r="2321">
          <cell r="A2321" t="str">
            <v>01-66071</v>
          </cell>
          <cell r="B2321" t="str">
            <v>GOSPODARSTWO ROLNE MAREK KALISZEWSKI</v>
          </cell>
          <cell r="C2321" t="str">
            <v>GR MAREK KALISZEWSKI</v>
          </cell>
          <cell r="D2321" t="str">
            <v>DŁUGI KĄT</v>
          </cell>
          <cell r="F2321">
            <v>53</v>
          </cell>
          <cell r="G2321" t="str">
            <v>LELIS</v>
          </cell>
          <cell r="H2321">
            <v>7402</v>
          </cell>
          <cell r="I2321">
            <v>4</v>
          </cell>
          <cell r="J2321" t="str">
            <v>07-402</v>
          </cell>
          <cell r="K2321">
            <v>607326471</v>
          </cell>
          <cell r="L2321" t="str">
            <v>anetkakaliszewska@wp.pl</v>
          </cell>
          <cell r="M2321" t="str">
            <v>758-107-16-71</v>
          </cell>
        </row>
        <row r="2322">
          <cell r="A2322" t="str">
            <v>01-66081</v>
          </cell>
          <cell r="B2322" t="str">
            <v>KOWALCZYK HANNA</v>
          </cell>
          <cell r="C2322" t="str">
            <v>KOWALCZYK HANNA</v>
          </cell>
          <cell r="D2322" t="str">
            <v>ŻELAZNA RZĄDOWA</v>
          </cell>
          <cell r="F2322" t="str">
            <v>25A</v>
          </cell>
          <cell r="G2322" t="str">
            <v>JEDNOROŻEC</v>
          </cell>
          <cell r="H2322">
            <v>6323</v>
          </cell>
          <cell r="I2322">
            <v>4</v>
          </cell>
          <cell r="J2322" t="str">
            <v>06-323</v>
          </cell>
          <cell r="L2322" t="str">
            <v>krzysztof.kowalczyk25@interia.pl</v>
          </cell>
          <cell r="M2322" t="str">
            <v>761-148-13-86</v>
          </cell>
        </row>
        <row r="2323">
          <cell r="A2323" t="str">
            <v>01-66091</v>
          </cell>
          <cell r="B2323" t="str">
            <v>WŁODARCZYK ELŻBIETA</v>
          </cell>
          <cell r="C2323" t="str">
            <v>WŁODARCZYK ELŻBIETA</v>
          </cell>
          <cell r="D2323" t="str">
            <v>BIERDZIEŻ</v>
          </cell>
          <cell r="F2323">
            <v>41</v>
          </cell>
          <cell r="G2323" t="str">
            <v>POLICZNA</v>
          </cell>
          <cell r="H2323">
            <v>26720</v>
          </cell>
          <cell r="I2323">
            <v>5</v>
          </cell>
          <cell r="J2323" t="str">
            <v>26-720</v>
          </cell>
          <cell r="K2323">
            <v>661400814</v>
          </cell>
          <cell r="L2323" t="str">
            <v>romano2013@op.pl</v>
          </cell>
          <cell r="M2323" t="str">
            <v>811-129-24-64</v>
          </cell>
        </row>
        <row r="2324">
          <cell r="A2324" t="str">
            <v>01-66111</v>
          </cell>
          <cell r="B2324" t="str">
            <v>MIKA ŁUKASZ</v>
          </cell>
          <cell r="C2324" t="str">
            <v>MIKA ŁUKASZ</v>
          </cell>
          <cell r="D2324" t="str">
            <v>RYCZYSKA</v>
          </cell>
          <cell r="F2324">
            <v>25</v>
          </cell>
          <cell r="G2324" t="str">
            <v>MIASTKÓW KOŚCIELNY</v>
          </cell>
          <cell r="H2324">
            <v>8420</v>
          </cell>
          <cell r="I2324">
            <v>4</v>
          </cell>
          <cell r="J2324" t="str">
            <v>08-420</v>
          </cell>
          <cell r="K2324">
            <v>783825670</v>
          </cell>
          <cell r="L2324" t="str">
            <v>lukaszmika7@gmail.com</v>
          </cell>
          <cell r="M2324" t="str">
            <v>826-206-33-59</v>
          </cell>
        </row>
        <row r="2325">
          <cell r="A2325" t="str">
            <v>01-66121</v>
          </cell>
          <cell r="B2325" t="str">
            <v>MARIUSZ WĄSOWSKI</v>
          </cell>
          <cell r="C2325" t="str">
            <v>MARIUSZ WĄSOWSKI</v>
          </cell>
          <cell r="D2325" t="str">
            <v>ZIMNOWODA</v>
          </cell>
          <cell r="F2325">
            <v>4</v>
          </cell>
          <cell r="G2325" t="str">
            <v>KAŁUSZYN</v>
          </cell>
          <cell r="H2325">
            <v>5310</v>
          </cell>
          <cell r="I2325">
            <v>4</v>
          </cell>
          <cell r="J2325" t="str">
            <v>05-310</v>
          </cell>
          <cell r="L2325" t="str">
            <v>asiakosciesza@wp.pl</v>
          </cell>
          <cell r="M2325" t="str">
            <v>822-236-75-73</v>
          </cell>
        </row>
        <row r="2326">
          <cell r="A2326" t="str">
            <v>01-66141</v>
          </cell>
          <cell r="B2326" t="str">
            <v>GĄSKA ADAM</v>
          </cell>
          <cell r="C2326" t="str">
            <v>GĄSKA ADAM</v>
          </cell>
          <cell r="D2326" t="str">
            <v>KOPACZYSKA</v>
          </cell>
          <cell r="F2326">
            <v>33</v>
          </cell>
          <cell r="G2326" t="str">
            <v>BARANOWO</v>
          </cell>
          <cell r="H2326">
            <v>6320</v>
          </cell>
          <cell r="I2326">
            <v>4</v>
          </cell>
          <cell r="J2326" t="str">
            <v>06-320</v>
          </cell>
          <cell r="K2326" t="str">
            <v>664-654-018</v>
          </cell>
          <cell r="L2326" t="str">
            <v>paulina04grzyb@wp.pl</v>
          </cell>
          <cell r="M2326">
            <v>7582142172</v>
          </cell>
        </row>
        <row r="2327">
          <cell r="A2327" t="str">
            <v>01-66151</v>
          </cell>
          <cell r="B2327" t="str">
            <v>GOSPODARSTWO ROLNE WOJCIECHOWSKI PRZEMYSŁAW</v>
          </cell>
          <cell r="C2327" t="str">
            <v>GR WOJCIECHOWSKI PRZEMYSŁAW</v>
          </cell>
          <cell r="D2327" t="str">
            <v>OGLĘDA</v>
          </cell>
          <cell r="F2327" t="str">
            <v>24A</v>
          </cell>
          <cell r="G2327" t="str">
            <v>PRZASNYSZ</v>
          </cell>
          <cell r="H2327">
            <v>6300</v>
          </cell>
          <cell r="I2327">
            <v>4</v>
          </cell>
          <cell r="J2327" t="str">
            <v>06-300</v>
          </cell>
          <cell r="L2327" t="str">
            <v>przemek838@interia.pl</v>
          </cell>
          <cell r="M2327">
            <v>7611520784</v>
          </cell>
        </row>
        <row r="2328">
          <cell r="A2328" t="str">
            <v>01-66161</v>
          </cell>
          <cell r="B2328" t="str">
            <v>GOSPODARSTWO ROLNE PIOTR LISZEWSKI</v>
          </cell>
          <cell r="C2328" t="str">
            <v>GR PIOTR LISZEWSKI</v>
          </cell>
          <cell r="D2328" t="str">
            <v>BOJANOWO</v>
          </cell>
          <cell r="F2328">
            <v>19</v>
          </cell>
          <cell r="G2328" t="str">
            <v>RADZANÓW</v>
          </cell>
          <cell r="H2328">
            <v>6540</v>
          </cell>
          <cell r="I2328">
            <v>4</v>
          </cell>
          <cell r="J2328" t="str">
            <v>06-540</v>
          </cell>
          <cell r="L2328" t="str">
            <v>piotr-liszewski1@wp.pl</v>
          </cell>
          <cell r="M2328" t="str">
            <v>569-165-48-46</v>
          </cell>
        </row>
        <row r="2329">
          <cell r="A2329" t="str">
            <v>01-66171</v>
          </cell>
          <cell r="B2329" t="str">
            <v>GOSPODARSTWO ROLNE SŁAWOMIR LIPOWSKI</v>
          </cell>
          <cell r="C2329" t="str">
            <v>GR SŁAWOMIR LIPOWSKI</v>
          </cell>
          <cell r="D2329" t="str">
            <v>GRABOWO-GRĄDY</v>
          </cell>
          <cell r="F2329">
            <v>2</v>
          </cell>
          <cell r="G2329" t="str">
            <v>KRZYNOWŁOGA MAŁA</v>
          </cell>
          <cell r="H2329">
            <v>6316</v>
          </cell>
          <cell r="I2329">
            <v>4</v>
          </cell>
          <cell r="J2329" t="str">
            <v>06-316</v>
          </cell>
          <cell r="L2329" t="str">
            <v>slawek.lipowski@o2.pl</v>
          </cell>
          <cell r="M2329" t="str">
            <v>761-139-49-54</v>
          </cell>
        </row>
        <row r="2330">
          <cell r="A2330" t="str">
            <v>01-66181</v>
          </cell>
          <cell r="B2330" t="str">
            <v>GOSPODARSTWO ROLNE JOLANTA OLĘDZKA</v>
          </cell>
          <cell r="C2330" t="str">
            <v>GR JOLANTA OLĘDZKA</v>
          </cell>
          <cell r="D2330" t="str">
            <v>RETKA</v>
          </cell>
          <cell r="F2330">
            <v>30</v>
          </cell>
          <cell r="G2330" t="str">
            <v>PŁONIAWY</v>
          </cell>
          <cell r="H2330">
            <v>6210</v>
          </cell>
          <cell r="I2330">
            <v>4</v>
          </cell>
          <cell r="J2330" t="str">
            <v>06-210</v>
          </cell>
          <cell r="L2330" t="str">
            <v>oledzkajolanta85@gmail.com</v>
          </cell>
          <cell r="M2330" t="str">
            <v>757-133-97-35</v>
          </cell>
        </row>
        <row r="2331">
          <cell r="A2331" t="str">
            <v>01-66191</v>
          </cell>
          <cell r="B2331" t="str">
            <v>GOSPODARSTWO ROLNE LIPSKI TOMASZ</v>
          </cell>
          <cell r="C2331" t="str">
            <v>GR LIPSKI TOMASZ</v>
          </cell>
          <cell r="D2331" t="str">
            <v>KONARZE</v>
          </cell>
          <cell r="F2331">
            <v>14</v>
          </cell>
          <cell r="G2331" t="str">
            <v>BOGUTY- PIANKI</v>
          </cell>
          <cell r="H2331">
            <v>7325</v>
          </cell>
          <cell r="I2331">
            <v>4</v>
          </cell>
          <cell r="J2331" t="str">
            <v>07-325</v>
          </cell>
          <cell r="L2331" t="str">
            <v>puchatekpl82@wp.pl</v>
          </cell>
          <cell r="M2331" t="str">
            <v>759-155-06-11</v>
          </cell>
        </row>
        <row r="2332">
          <cell r="A2332" t="str">
            <v>01-66201</v>
          </cell>
          <cell r="B2332" t="str">
            <v>GOSPODARSTWO ROLNE BARTNIK ŁUKASZ KAMIL</v>
          </cell>
          <cell r="C2332" t="str">
            <v>GR BARTNIK ŁUKASZ KAMIL</v>
          </cell>
          <cell r="D2332" t="str">
            <v>KOZOŁUPY</v>
          </cell>
          <cell r="F2332">
            <v>32</v>
          </cell>
          <cell r="G2332" t="str">
            <v>STOCZEK WĘGROWSKI</v>
          </cell>
          <cell r="H2332">
            <v>7104</v>
          </cell>
          <cell r="I2332">
            <v>4</v>
          </cell>
          <cell r="J2332" t="str">
            <v>07-104</v>
          </cell>
          <cell r="K2332">
            <v>504865742</v>
          </cell>
          <cell r="L2332" t="str">
            <v>lukaszbartnik10@wp.pl</v>
          </cell>
          <cell r="M2332" t="str">
            <v>824-168-30-51</v>
          </cell>
        </row>
        <row r="2333">
          <cell r="A2333" t="str">
            <v>01-66241</v>
          </cell>
          <cell r="B2333" t="str">
            <v>GOSPODARSTWO ROLNE ŁUKASZ MRÓZ</v>
          </cell>
          <cell r="C2333" t="str">
            <v>GR ŁUKASZ MRÓZ</v>
          </cell>
          <cell r="D2333" t="str">
            <v>ZGRZEBICHY</v>
          </cell>
          <cell r="F2333">
            <v>5</v>
          </cell>
          <cell r="G2333" t="str">
            <v>STOCZEK</v>
          </cell>
          <cell r="H2333">
            <v>7104</v>
          </cell>
          <cell r="I2333">
            <v>4</v>
          </cell>
          <cell r="J2333" t="str">
            <v>07-104</v>
          </cell>
          <cell r="L2333" t="str">
            <v>mrozlukasz7@gmail.com</v>
          </cell>
          <cell r="M2333">
            <v>1182022099</v>
          </cell>
        </row>
        <row r="2334">
          <cell r="A2334" t="str">
            <v>01-66251</v>
          </cell>
          <cell r="B2334" t="str">
            <v>GUTOWSKI KRZYSZTOF</v>
          </cell>
          <cell r="C2334" t="str">
            <v>GUTOWSKI KRZYSZTOF</v>
          </cell>
          <cell r="D2334" t="str">
            <v>BIEDRZYCE STARA WIEŚ</v>
          </cell>
          <cell r="F2334">
            <v>28</v>
          </cell>
          <cell r="G2334" t="str">
            <v>SYPNIEWO</v>
          </cell>
          <cell r="H2334">
            <v>6213</v>
          </cell>
          <cell r="I2334">
            <v>4</v>
          </cell>
          <cell r="J2334" t="str">
            <v>06-213</v>
          </cell>
          <cell r="K2334">
            <v>669355079</v>
          </cell>
          <cell r="L2334" t="str">
            <v>kgkrzys@wp.pl</v>
          </cell>
          <cell r="M2334">
            <v>7571348119</v>
          </cell>
        </row>
        <row r="2335">
          <cell r="A2335" t="str">
            <v>01-66261</v>
          </cell>
          <cell r="B2335" t="str">
            <v>GOSPODARSTWO ROLNE PAWEŁ TRYNISZEWSKI</v>
          </cell>
          <cell r="C2335" t="str">
            <v>GR PAWEŁ TRYNISZEWSKI</v>
          </cell>
          <cell r="D2335" t="str">
            <v>PIEŃKI WIELKIE</v>
          </cell>
          <cell r="F2335">
            <v>2</v>
          </cell>
          <cell r="G2335" t="str">
            <v>ANDRZEJEWO</v>
          </cell>
          <cell r="H2335">
            <v>7305</v>
          </cell>
          <cell r="I2335">
            <v>4</v>
          </cell>
          <cell r="J2335" t="str">
            <v>07-305</v>
          </cell>
          <cell r="L2335" t="str">
            <v>trynisz87@gmail.com</v>
          </cell>
          <cell r="M2335" t="str">
            <v>759-165-70-88</v>
          </cell>
        </row>
        <row r="2336">
          <cell r="A2336" t="str">
            <v>01-66281</v>
          </cell>
          <cell r="B2336" t="str">
            <v>IWANOWSKI MICHAŁ ZYGMUNT</v>
          </cell>
          <cell r="C2336" t="str">
            <v>IWANOWSKI MICHAŁ</v>
          </cell>
          <cell r="D2336" t="str">
            <v>RYTELE ŚWIECKIE</v>
          </cell>
          <cell r="F2336">
            <v>109</v>
          </cell>
          <cell r="G2336" t="str">
            <v>KOSÓW LACKI</v>
          </cell>
          <cell r="H2336">
            <v>8330</v>
          </cell>
          <cell r="I2336">
            <v>4</v>
          </cell>
          <cell r="J2336" t="str">
            <v>08-330</v>
          </cell>
          <cell r="L2336" t="str">
            <v>marzena.iwanowska0709@onet.pl</v>
          </cell>
        </row>
        <row r="2337">
          <cell r="A2337" t="str">
            <v>01-66291</v>
          </cell>
          <cell r="B2337" t="str">
            <v>PRYWATNE GOSPODARSTWO ROLNE JACEK GIERS</v>
          </cell>
          <cell r="C2337" t="str">
            <v>PGR JACEK GIERS</v>
          </cell>
          <cell r="D2337" t="str">
            <v>JARNICE</v>
          </cell>
          <cell r="F2337">
            <v>125</v>
          </cell>
          <cell r="G2337" t="str">
            <v>WĘGRÓW</v>
          </cell>
          <cell r="H2337">
            <v>7100</v>
          </cell>
          <cell r="I2337">
            <v>4</v>
          </cell>
          <cell r="J2337" t="str">
            <v>07-100</v>
          </cell>
          <cell r="K2337">
            <v>663679497</v>
          </cell>
          <cell r="L2337" t="str">
            <v>heros1215@gmail.com</v>
          </cell>
          <cell r="M2337" t="str">
            <v>824-160-99-71</v>
          </cell>
        </row>
        <row r="2338">
          <cell r="A2338" t="str">
            <v>01-66301</v>
          </cell>
          <cell r="B2338" t="str">
            <v>GĄSIOROWSKI KRZYSZTOF</v>
          </cell>
          <cell r="C2338" t="str">
            <v>GĄSIOROWSKI KRZYSZTOF</v>
          </cell>
          <cell r="D2338" t="str">
            <v>PSUCIN</v>
          </cell>
          <cell r="E2338" t="str">
            <v>WARSZAWSKA</v>
          </cell>
          <cell r="F2338">
            <v>10</v>
          </cell>
          <cell r="G2338" t="str">
            <v>NASIELSK</v>
          </cell>
          <cell r="H2338">
            <v>5190</v>
          </cell>
          <cell r="I2338">
            <v>4</v>
          </cell>
          <cell r="J2338" t="str">
            <v>05-190</v>
          </cell>
          <cell r="K2338">
            <v>516642288</v>
          </cell>
          <cell r="M2338" t="str">
            <v>531-154-37-80</v>
          </cell>
        </row>
        <row r="2339">
          <cell r="A2339" t="str">
            <v>01-66311</v>
          </cell>
          <cell r="B2339" t="str">
            <v>MICHALAK ZUZANNA</v>
          </cell>
          <cell r="C2339" t="str">
            <v>MICHALAK ZUZANNA</v>
          </cell>
          <cell r="D2339" t="str">
            <v>WITKOWICE</v>
          </cell>
          <cell r="F2339">
            <v>11</v>
          </cell>
          <cell r="G2339" t="str">
            <v>MŁODZIESZYN</v>
          </cell>
          <cell r="H2339">
            <v>96512</v>
          </cell>
          <cell r="I2339">
            <v>5</v>
          </cell>
          <cell r="J2339" t="str">
            <v>96-512</v>
          </cell>
          <cell r="K2339">
            <v>506296474</v>
          </cell>
          <cell r="L2339" t="str">
            <v>darek123.64@o2.pl</v>
          </cell>
        </row>
        <row r="2340">
          <cell r="A2340" t="str">
            <v>01-66321</v>
          </cell>
          <cell r="B2340" t="str">
            <v>ŁĘGOWSKI ADRIAN</v>
          </cell>
          <cell r="C2340" t="str">
            <v>ŁĘGOWSKI ADRIAN</v>
          </cell>
          <cell r="D2340" t="str">
            <v>WIELGOŁĘKA</v>
          </cell>
          <cell r="F2340">
            <v>8</v>
          </cell>
          <cell r="G2340" t="str">
            <v>GOŁYMIN OŚRODEK</v>
          </cell>
          <cell r="H2340">
            <v>6420</v>
          </cell>
          <cell r="I2340">
            <v>4</v>
          </cell>
          <cell r="J2340" t="str">
            <v>06-420</v>
          </cell>
          <cell r="L2340" t="str">
            <v>adriano0411@op.pl</v>
          </cell>
          <cell r="M2340" t="str">
            <v>566-195-72-75</v>
          </cell>
        </row>
        <row r="2341">
          <cell r="A2341" t="str">
            <v>01-66331</v>
          </cell>
          <cell r="B2341" t="str">
            <v>GOSPODARSTWO ROLNE TOMASZ DARIUSZ GODLEWSKI</v>
          </cell>
          <cell r="C2341" t="str">
            <v>GR TOMASZ DARIUSZ GODLEWSKI</v>
          </cell>
          <cell r="D2341" t="str">
            <v>OŁTARZE GOŁACZE</v>
          </cell>
          <cell r="F2341">
            <v>11</v>
          </cell>
          <cell r="G2341" t="str">
            <v>NUR</v>
          </cell>
          <cell r="H2341">
            <v>7322</v>
          </cell>
          <cell r="I2341">
            <v>4</v>
          </cell>
          <cell r="J2341" t="str">
            <v>07-322</v>
          </cell>
          <cell r="L2341" t="str">
            <v>g.tomaszdariusz@gmail.com</v>
          </cell>
          <cell r="M2341" t="str">
            <v>759-147-62-86</v>
          </cell>
        </row>
        <row r="2342">
          <cell r="A2342" t="str">
            <v>01-66351</v>
          </cell>
          <cell r="B2342" t="str">
            <v>POLAK TOMASZ</v>
          </cell>
          <cell r="C2342" t="str">
            <v>POLAK TOMASZ</v>
          </cell>
          <cell r="D2342" t="str">
            <v>CZARNOSTÓW-POLESIE</v>
          </cell>
          <cell r="F2342">
            <v>22</v>
          </cell>
          <cell r="G2342" t="str">
            <v>KARNIEWO</v>
          </cell>
          <cell r="H2342">
            <v>6425</v>
          </cell>
          <cell r="I2342">
            <v>4</v>
          </cell>
          <cell r="J2342" t="str">
            <v>06-425</v>
          </cell>
          <cell r="L2342" t="str">
            <v>polaczekd10@gmail.com</v>
          </cell>
        </row>
        <row r="2343">
          <cell r="A2343" t="str">
            <v>01-66361</v>
          </cell>
          <cell r="B2343" t="str">
            <v>WITKOWSKI PIOTR</v>
          </cell>
          <cell r="C2343" t="str">
            <v>WITKOWSKI PIOTR</v>
          </cell>
          <cell r="D2343" t="str">
            <v>PRZERADZ NOWY</v>
          </cell>
          <cell r="F2343">
            <v>20</v>
          </cell>
          <cell r="G2343" t="str">
            <v>LUTOCIN</v>
          </cell>
          <cell r="H2343">
            <v>9317</v>
          </cell>
          <cell r="I2343">
            <v>4</v>
          </cell>
          <cell r="J2343" t="str">
            <v>09-317</v>
          </cell>
          <cell r="L2343" t="str">
            <v>p.witkowski65@o2.pl</v>
          </cell>
          <cell r="M2343" t="str">
            <v>569-106-58-19</v>
          </cell>
        </row>
        <row r="2344">
          <cell r="A2344" t="str">
            <v>01-66391</v>
          </cell>
          <cell r="B2344" t="str">
            <v>GOSPODARSTWO ROLNE PIOTR MROZEK</v>
          </cell>
          <cell r="C2344" t="str">
            <v>GR PIOTR MROZEK</v>
          </cell>
          <cell r="D2344" t="str">
            <v>OLSZEWKA</v>
          </cell>
          <cell r="F2344">
            <v>95</v>
          </cell>
          <cell r="G2344" t="str">
            <v>LELIS</v>
          </cell>
          <cell r="H2344">
            <v>7402</v>
          </cell>
          <cell r="I2344">
            <v>4</v>
          </cell>
          <cell r="J2344" t="str">
            <v>07-402</v>
          </cell>
          <cell r="K2344">
            <v>601819463</v>
          </cell>
          <cell r="L2344" t="str">
            <v>piotr.mrozek95@wp.pl</v>
          </cell>
          <cell r="M2344">
            <v>7582370200</v>
          </cell>
        </row>
        <row r="2345">
          <cell r="A2345" t="str">
            <v>01-66401</v>
          </cell>
          <cell r="B2345" t="str">
            <v>TABAKA ADAM JAN</v>
          </cell>
          <cell r="C2345" t="str">
            <v>TABAKA ADAM JAN</v>
          </cell>
          <cell r="D2345" t="str">
            <v>GLEBA</v>
          </cell>
          <cell r="F2345">
            <v>24</v>
          </cell>
          <cell r="G2345" t="str">
            <v>KADZIDŁO</v>
          </cell>
          <cell r="H2345">
            <v>7420</v>
          </cell>
          <cell r="I2345">
            <v>4</v>
          </cell>
          <cell r="J2345" t="str">
            <v>07-420</v>
          </cell>
          <cell r="K2345">
            <v>880595024</v>
          </cell>
          <cell r="L2345" t="str">
            <v>ewelu_s21@vp.pl</v>
          </cell>
          <cell r="M2345">
            <v>7582062591</v>
          </cell>
        </row>
        <row r="2346">
          <cell r="A2346" t="str">
            <v>01-66411</v>
          </cell>
          <cell r="B2346" t="str">
            <v>INOCH DARIUSZ</v>
          </cell>
          <cell r="C2346" t="str">
            <v>INOCH DARIUSZ</v>
          </cell>
          <cell r="D2346" t="str">
            <v>FLORENCJA</v>
          </cell>
          <cell r="F2346">
            <v>11</v>
          </cell>
          <cell r="G2346" t="str">
            <v>LIGOWO</v>
          </cell>
          <cell r="H2346">
            <v>9228</v>
          </cell>
          <cell r="I2346">
            <v>4</v>
          </cell>
          <cell r="J2346" t="str">
            <v>09-228</v>
          </cell>
          <cell r="K2346">
            <v>501589261</v>
          </cell>
          <cell r="L2346" t="str">
            <v>barbarainoch@wp.pl</v>
          </cell>
          <cell r="M2346" t="str">
            <v>776-129-22-50</v>
          </cell>
        </row>
        <row r="2347">
          <cell r="A2347" t="str">
            <v>01-66421</v>
          </cell>
          <cell r="B2347" t="str">
            <v>HERMAN EUGENIUSZ</v>
          </cell>
          <cell r="C2347" t="str">
            <v>HERMAN EUGENIUSZ</v>
          </cell>
          <cell r="D2347" t="str">
            <v>MOJNOWO</v>
          </cell>
          <cell r="F2347">
            <v>44</v>
          </cell>
          <cell r="G2347" t="str">
            <v>LUTOCIN</v>
          </cell>
          <cell r="H2347">
            <v>9317</v>
          </cell>
          <cell r="I2347">
            <v>4</v>
          </cell>
          <cell r="J2347" t="str">
            <v>09-317</v>
          </cell>
          <cell r="K2347" t="str">
            <v>511-649-680</v>
          </cell>
          <cell r="L2347" t="str">
            <v>herman.mariusz@gmail.com</v>
          </cell>
          <cell r="M2347" t="str">
            <v>511-016-33-26</v>
          </cell>
        </row>
        <row r="2348">
          <cell r="A2348" t="str">
            <v>01-66431</v>
          </cell>
          <cell r="B2348" t="str">
            <v>OCEP TERESA</v>
          </cell>
          <cell r="C2348" t="str">
            <v>OCEP TERESA</v>
          </cell>
          <cell r="D2348" t="str">
            <v>CHĘCINY</v>
          </cell>
          <cell r="F2348">
            <v>19</v>
          </cell>
          <cell r="G2348" t="str">
            <v>GÓRZNO</v>
          </cell>
          <cell r="H2348">
            <v>8404</v>
          </cell>
          <cell r="I2348">
            <v>4</v>
          </cell>
          <cell r="J2348" t="str">
            <v>08-404</v>
          </cell>
          <cell r="K2348" t="str">
            <v>513-915-953</v>
          </cell>
          <cell r="L2348" t="str">
            <v>marrcciinn13@wp.pl</v>
          </cell>
          <cell r="M2348" t="str">
            <v>826-128-71-63</v>
          </cell>
        </row>
        <row r="2349">
          <cell r="A2349" t="str">
            <v>01-66441</v>
          </cell>
          <cell r="B2349" t="str">
            <v>NURZYŃSKI MATEUSZ</v>
          </cell>
          <cell r="C2349" t="str">
            <v>NURZYŃSKI MATEUSZ</v>
          </cell>
          <cell r="D2349" t="str">
            <v>RADLNIA</v>
          </cell>
          <cell r="F2349">
            <v>2</v>
          </cell>
          <cell r="G2349" t="str">
            <v>OLSZANKA</v>
          </cell>
          <cell r="H2349">
            <v>8207</v>
          </cell>
          <cell r="I2349">
            <v>4</v>
          </cell>
          <cell r="J2349" t="str">
            <v>08-207</v>
          </cell>
          <cell r="K2349">
            <v>503598953</v>
          </cell>
          <cell r="L2349" t="str">
            <v>mateusz.nurzynski.94@gmail.com</v>
          </cell>
        </row>
        <row r="2350">
          <cell r="A2350" t="str">
            <v>01-66451</v>
          </cell>
          <cell r="B2350" t="str">
            <v>GOSPODARSTWO ROLNE WOJCIECH GULIK</v>
          </cell>
          <cell r="C2350" t="str">
            <v>GR WOJCIECH GULIK</v>
          </cell>
          <cell r="D2350" t="str">
            <v>ZUZELA</v>
          </cell>
          <cell r="F2350">
            <v>5</v>
          </cell>
          <cell r="G2350" t="str">
            <v>NUR</v>
          </cell>
          <cell r="H2350">
            <v>7322</v>
          </cell>
          <cell r="I2350">
            <v>4</v>
          </cell>
          <cell r="J2350" t="str">
            <v>07-322</v>
          </cell>
          <cell r="M2350">
            <v>7591627650</v>
          </cell>
        </row>
        <row r="2351">
          <cell r="A2351" t="str">
            <v>01-66461</v>
          </cell>
          <cell r="B2351" t="str">
            <v>GOSPODARSTWO ROLNE "MARKOWA ZAGRODA" ZALEWSKI MAREK</v>
          </cell>
          <cell r="C2351" t="str">
            <v>GR ZALEWSKI MAREK</v>
          </cell>
          <cell r="D2351" t="str">
            <v>NOWE PAWŁOWO</v>
          </cell>
          <cell r="F2351">
            <v>3</v>
          </cell>
          <cell r="G2351" t="str">
            <v>CZERNICE BOROWE</v>
          </cell>
          <cell r="H2351">
            <v>6415</v>
          </cell>
          <cell r="I2351">
            <v>4</v>
          </cell>
          <cell r="J2351" t="str">
            <v>06-415</v>
          </cell>
          <cell r="L2351" t="str">
            <v>agazalewska05@wp.pl</v>
          </cell>
          <cell r="M2351" t="str">
            <v>761-141-97-37</v>
          </cell>
        </row>
        <row r="2352">
          <cell r="A2352" t="str">
            <v>01-66491</v>
          </cell>
          <cell r="B2352" t="str">
            <v>MROCZEK ANNA</v>
          </cell>
          <cell r="C2352" t="str">
            <v>MROCZEK ANNA</v>
          </cell>
          <cell r="D2352" t="str">
            <v>KUCHARY JEŻEWO</v>
          </cell>
          <cell r="F2352">
            <v>13</v>
          </cell>
          <cell r="G2352" t="str">
            <v>BIELSK</v>
          </cell>
          <cell r="H2352">
            <v>9230</v>
          </cell>
          <cell r="I2352">
            <v>4</v>
          </cell>
          <cell r="J2352" t="str">
            <v>09-230</v>
          </cell>
          <cell r="K2352">
            <v>515700146</v>
          </cell>
          <cell r="L2352" t="str">
            <v>beata.mroczekk@wp.pl</v>
          </cell>
          <cell r="M2352" t="str">
            <v>774-279-46-48</v>
          </cell>
        </row>
        <row r="2353">
          <cell r="A2353" t="str">
            <v>01-66511</v>
          </cell>
          <cell r="B2353" t="str">
            <v>TEKLIŃSKI SŁAWOMIR</v>
          </cell>
          <cell r="C2353" t="str">
            <v>TEKLIŃSKI SŁAWOMIR</v>
          </cell>
          <cell r="D2353" t="str">
            <v>HALININ</v>
          </cell>
          <cell r="F2353">
            <v>9</v>
          </cell>
          <cell r="G2353" t="str">
            <v>OJRZEŃ</v>
          </cell>
          <cell r="H2353">
            <v>6456</v>
          </cell>
          <cell r="I2353">
            <v>4</v>
          </cell>
          <cell r="J2353" t="str">
            <v>06-456</v>
          </cell>
          <cell r="K2353">
            <v>666098502</v>
          </cell>
          <cell r="L2353" t="str">
            <v>teklinskitomasz@gmail.com</v>
          </cell>
          <cell r="M2353" t="str">
            <v>566-173-26-07</v>
          </cell>
        </row>
        <row r="2354">
          <cell r="A2354" t="str">
            <v>01-66521</v>
          </cell>
          <cell r="B2354" t="str">
            <v>SMOLIŃSKI MARIUSZ ANDRZEJ</v>
          </cell>
          <cell r="C2354" t="str">
            <v>SMOLIŃSKI MARIUSZ</v>
          </cell>
          <cell r="D2354" t="str">
            <v>PŁOŃSK</v>
          </cell>
          <cell r="F2354">
            <v>3</v>
          </cell>
          <cell r="G2354" t="str">
            <v>PŁOŃSK</v>
          </cell>
          <cell r="H2354">
            <v>9100</v>
          </cell>
          <cell r="I2354">
            <v>4</v>
          </cell>
          <cell r="J2354" t="str">
            <v>09-100</v>
          </cell>
          <cell r="L2354" t="str">
            <v>m.smolinski74@wp.pl</v>
          </cell>
          <cell r="M2354" t="str">
            <v>567-132-57-95</v>
          </cell>
        </row>
        <row r="2355">
          <cell r="A2355" t="str">
            <v>01-66531</v>
          </cell>
          <cell r="B2355" t="str">
            <v>SERAFIN JANUSZ</v>
          </cell>
          <cell r="C2355" t="str">
            <v>SERAFIN JANUSZ</v>
          </cell>
          <cell r="D2355" t="str">
            <v>ZAWADKI</v>
          </cell>
          <cell r="F2355">
            <v>11</v>
          </cell>
          <cell r="G2355" t="str">
            <v>PRZASNYSZ</v>
          </cell>
          <cell r="H2355">
            <v>6300</v>
          </cell>
          <cell r="I2355">
            <v>4</v>
          </cell>
          <cell r="J2355" t="str">
            <v>06-300</v>
          </cell>
          <cell r="L2355" t="str">
            <v>jarek08051989@wp.pl</v>
          </cell>
          <cell r="M2355" t="str">
            <v>761-114-98-29</v>
          </cell>
        </row>
        <row r="2356">
          <cell r="A2356" t="str">
            <v>01-66541</v>
          </cell>
          <cell r="B2356" t="str">
            <v>GOSZCZYCKI JERZY</v>
          </cell>
          <cell r="C2356" t="str">
            <v>GOSZCZYCKI JERZY</v>
          </cell>
          <cell r="D2356" t="str">
            <v>GOSZCZYNO</v>
          </cell>
          <cell r="F2356">
            <v>26</v>
          </cell>
          <cell r="G2356" t="str">
            <v>STAROŹREBY</v>
          </cell>
          <cell r="H2356">
            <v>9440</v>
          </cell>
          <cell r="I2356">
            <v>4</v>
          </cell>
          <cell r="J2356" t="str">
            <v>09-440</v>
          </cell>
          <cell r="M2356" t="str">
            <v>774-166-50-73</v>
          </cell>
        </row>
        <row r="2357">
          <cell r="A2357" t="str">
            <v>01-66551</v>
          </cell>
          <cell r="B2357" t="str">
            <v>GOSPODARSTWO ROLNE DAMIAN PAWLAK</v>
          </cell>
          <cell r="C2357" t="str">
            <v>GR PAWLAK DAMIAN</v>
          </cell>
          <cell r="D2357" t="str">
            <v>DZBENIN</v>
          </cell>
          <cell r="F2357">
            <v>20</v>
          </cell>
          <cell r="G2357" t="str">
            <v>TROSZYN</v>
          </cell>
          <cell r="H2357">
            <v>7405</v>
          </cell>
          <cell r="I2357">
            <v>4</v>
          </cell>
          <cell r="J2357" t="str">
            <v>07-405</v>
          </cell>
          <cell r="L2357" t="str">
            <v>mdpawlak@vp.pl</v>
          </cell>
          <cell r="M2357" t="str">
            <v>758-235-86-18</v>
          </cell>
        </row>
        <row r="2358">
          <cell r="A2358" t="str">
            <v>01-66561</v>
          </cell>
          <cell r="B2358" t="str">
            <v>GOSPODARSTWO ROLNE STARUS GRZEGORZ</v>
          </cell>
          <cell r="C2358" t="str">
            <v>GR STARUS GRZEGORZ</v>
          </cell>
          <cell r="D2358" t="str">
            <v>SOKOŁOWO</v>
          </cell>
          <cell r="F2358">
            <v>18</v>
          </cell>
          <cell r="G2358" t="str">
            <v>GRUDUSK</v>
          </cell>
          <cell r="H2358">
            <v>6460</v>
          </cell>
          <cell r="I2358">
            <v>4</v>
          </cell>
          <cell r="J2358" t="str">
            <v>06-460</v>
          </cell>
          <cell r="K2358">
            <v>236715436</v>
          </cell>
          <cell r="M2358" t="str">
            <v>566-174-37-81</v>
          </cell>
        </row>
        <row r="2359">
          <cell r="A2359" t="str">
            <v>01-66571</v>
          </cell>
          <cell r="B2359" t="str">
            <v>KACZMARCZYK MAREK</v>
          </cell>
          <cell r="C2359" t="str">
            <v>KACZMARCZYK MAREK</v>
          </cell>
          <cell r="D2359" t="str">
            <v>WYBORÓW</v>
          </cell>
          <cell r="F2359">
            <v>38</v>
          </cell>
          <cell r="G2359" t="str">
            <v>GRABÓW NAD PILICĄ</v>
          </cell>
          <cell r="H2359">
            <v>26902</v>
          </cell>
          <cell r="I2359">
            <v>5</v>
          </cell>
          <cell r="J2359" t="str">
            <v>26-902</v>
          </cell>
          <cell r="K2359">
            <v>510694851</v>
          </cell>
          <cell r="L2359" t="str">
            <v>k.duszczyk@pfhb.pl</v>
          </cell>
          <cell r="M2359">
            <v>8121746033</v>
          </cell>
        </row>
        <row r="2360">
          <cell r="A2360" t="str">
            <v>01-66581</v>
          </cell>
          <cell r="B2360" t="str">
            <v>GOSPODARSTWO ROLNE ZAŁĘSKI TOMASZ</v>
          </cell>
          <cell r="C2360" t="str">
            <v>GR ZAŁĘSKI TOMASZ</v>
          </cell>
          <cell r="D2360" t="str">
            <v>KARGOSZYN</v>
          </cell>
          <cell r="E2360" t="str">
            <v>WIEJSKA</v>
          </cell>
          <cell r="F2360">
            <v>30</v>
          </cell>
          <cell r="G2360" t="str">
            <v>CIECHANÓW</v>
          </cell>
          <cell r="H2360">
            <v>6400</v>
          </cell>
          <cell r="I2360">
            <v>4</v>
          </cell>
          <cell r="J2360" t="str">
            <v>06-400</v>
          </cell>
          <cell r="K2360">
            <v>511739386</v>
          </cell>
          <cell r="L2360" t="str">
            <v>zales841@gmail.com</v>
          </cell>
          <cell r="M2360" t="str">
            <v>566-171-90-44</v>
          </cell>
        </row>
        <row r="2361">
          <cell r="A2361" t="str">
            <v>01-66601</v>
          </cell>
          <cell r="B2361" t="str">
            <v>GOSPODARSTWO ROLNE RAKOWSKI MARCIN</v>
          </cell>
          <cell r="C2361" t="str">
            <v>GR RAKOWSKI MARCIN</v>
          </cell>
          <cell r="D2361" t="str">
            <v>BARCICE</v>
          </cell>
          <cell r="F2361">
            <v>56</v>
          </cell>
          <cell r="G2361" t="str">
            <v>SOMIANKA</v>
          </cell>
          <cell r="H2361">
            <v>7203</v>
          </cell>
          <cell r="I2361">
            <v>4</v>
          </cell>
          <cell r="J2361" t="str">
            <v>07-203</v>
          </cell>
          <cell r="K2361">
            <v>506520530</v>
          </cell>
          <cell r="L2361" t="str">
            <v>mrakos@wp.pl</v>
          </cell>
          <cell r="M2361">
            <v>7622004282</v>
          </cell>
        </row>
        <row r="2362">
          <cell r="A2362" t="str">
            <v>01-66611</v>
          </cell>
          <cell r="B2362" t="str">
            <v>GOSPODARSTWO ROLNE ANNA GACIOCH</v>
          </cell>
          <cell r="C2362" t="str">
            <v>GR ANNA GACIOCH</v>
          </cell>
          <cell r="D2362" t="str">
            <v>CIERPIĘTA</v>
          </cell>
          <cell r="F2362">
            <v>5</v>
          </cell>
          <cell r="G2362" t="str">
            <v>BARANOWO</v>
          </cell>
          <cell r="H2362">
            <v>6320</v>
          </cell>
          <cell r="I2362">
            <v>4</v>
          </cell>
          <cell r="J2362" t="str">
            <v>06-320</v>
          </cell>
          <cell r="L2362" t="str">
            <v>ania_gacioch@op.pl</v>
          </cell>
          <cell r="M2362">
            <v>7581881068</v>
          </cell>
        </row>
        <row r="2363">
          <cell r="A2363" t="str">
            <v>01-66621</v>
          </cell>
          <cell r="B2363" t="str">
            <v>GOSPODARSTWO ROLNE SŁAWOMIR CHMIELECKI</v>
          </cell>
          <cell r="C2363" t="str">
            <v>GR SŁAWOMIR CHMIELECKI</v>
          </cell>
          <cell r="D2363" t="str">
            <v>WATKOWO</v>
          </cell>
          <cell r="F2363">
            <v>27</v>
          </cell>
          <cell r="G2363" t="str">
            <v>GOŁYMIN OŚRODEK</v>
          </cell>
          <cell r="H2363">
            <v>6420</v>
          </cell>
          <cell r="I2363">
            <v>4</v>
          </cell>
          <cell r="J2363" t="str">
            <v>06-420</v>
          </cell>
          <cell r="L2363" t="str">
            <v>ewach257@wp.pl</v>
          </cell>
          <cell r="M2363" t="str">
            <v>566-188-83-15</v>
          </cell>
        </row>
        <row r="2364">
          <cell r="A2364" t="str">
            <v>01-66631</v>
          </cell>
          <cell r="B2364" t="str">
            <v>OLK LESZEK JAN</v>
          </cell>
          <cell r="C2364" t="str">
            <v>OLK LESZEK JAN</v>
          </cell>
          <cell r="D2364" t="str">
            <v>GLEBA</v>
          </cell>
          <cell r="F2364">
            <v>59</v>
          </cell>
          <cell r="G2364" t="str">
            <v>KADZIDŁO</v>
          </cell>
          <cell r="H2364">
            <v>7420</v>
          </cell>
          <cell r="I2364">
            <v>4</v>
          </cell>
          <cell r="J2364" t="str">
            <v>07-420</v>
          </cell>
          <cell r="K2364">
            <v>694676231</v>
          </cell>
          <cell r="L2364" t="str">
            <v>leszekolk@wp.pl</v>
          </cell>
          <cell r="M2364">
            <v>7581852635</v>
          </cell>
        </row>
        <row r="2365">
          <cell r="A2365" t="str">
            <v>01-66641</v>
          </cell>
          <cell r="B2365" t="str">
            <v>SADŁOWSKA-ZYRA AGNIESZKA</v>
          </cell>
          <cell r="C2365" t="str">
            <v>SADŁOWSKA-ZYRA AGNIESZKA</v>
          </cell>
          <cell r="D2365" t="str">
            <v>DYLEWO</v>
          </cell>
          <cell r="E2365" t="str">
            <v>OSTROŁĘCKA</v>
          </cell>
          <cell r="F2365">
            <v>74</v>
          </cell>
          <cell r="G2365" t="str">
            <v>KADZIDŁO</v>
          </cell>
          <cell r="H2365">
            <v>7420</v>
          </cell>
          <cell r="I2365">
            <v>4</v>
          </cell>
          <cell r="J2365" t="str">
            <v>07-420</v>
          </cell>
          <cell r="L2365" t="str">
            <v>gosiasadlowska0@gmail.com</v>
          </cell>
          <cell r="M2365" t="str">
            <v>758-126-11-30</v>
          </cell>
        </row>
        <row r="2366">
          <cell r="A2366" t="str">
            <v>01-66651</v>
          </cell>
          <cell r="B2366" t="str">
            <v>ŻEBROWSKI WŁODZIMIERZ</v>
          </cell>
          <cell r="C2366" t="str">
            <v>ŻEBROWSKI WŁODZIMIERZ</v>
          </cell>
          <cell r="D2366" t="str">
            <v>KRÓLE DUŻE</v>
          </cell>
          <cell r="F2366">
            <v>73</v>
          </cell>
          <cell r="G2366" t="str">
            <v>ANDRZEJEWO</v>
          </cell>
          <cell r="H2366">
            <v>7305</v>
          </cell>
          <cell r="I2366">
            <v>4</v>
          </cell>
          <cell r="J2366" t="str">
            <v>07-305</v>
          </cell>
          <cell r="K2366">
            <v>507622919</v>
          </cell>
          <cell r="L2366" t="str">
            <v>wzebrowski29@gmail.com</v>
          </cell>
        </row>
        <row r="2367">
          <cell r="A2367" t="str">
            <v>01-66671</v>
          </cell>
          <cell r="B2367" t="str">
            <v>KASZUBA MATEUSZ</v>
          </cell>
          <cell r="C2367" t="str">
            <v>KASZUBA MATEUSZ</v>
          </cell>
          <cell r="D2367" t="str">
            <v>STARY OSÓW</v>
          </cell>
          <cell r="F2367">
            <v>2</v>
          </cell>
          <cell r="G2367" t="str">
            <v>STARA BŁOTNICA</v>
          </cell>
          <cell r="H2367">
            <v>26806</v>
          </cell>
          <cell r="I2367">
            <v>5</v>
          </cell>
          <cell r="J2367" t="str">
            <v>26-806</v>
          </cell>
          <cell r="K2367">
            <v>511692940</v>
          </cell>
          <cell r="L2367" t="str">
            <v>mateuszek52@op.pl</v>
          </cell>
          <cell r="M2367" t="str">
            <v>798-145-32-64</v>
          </cell>
        </row>
        <row r="2368">
          <cell r="A2368" t="str">
            <v>01-66681</v>
          </cell>
          <cell r="B2368" t="str">
            <v>WALENTY MIELCZARSKI</v>
          </cell>
          <cell r="C2368" t="str">
            <v>WALENTY MIELCZARSKI</v>
          </cell>
          <cell r="D2368" t="str">
            <v>DOBRA WOLA</v>
          </cell>
          <cell r="F2368">
            <v>27</v>
          </cell>
          <cell r="G2368" t="str">
            <v>LIPOWIEC KOŚCIELNY</v>
          </cell>
          <cell r="H2368">
            <v>6545</v>
          </cell>
          <cell r="I2368">
            <v>4</v>
          </cell>
          <cell r="J2368" t="str">
            <v>06-545</v>
          </cell>
          <cell r="K2368">
            <v>664461390</v>
          </cell>
          <cell r="L2368" t="str">
            <v>krzysiek-mielczarski@wp.pl</v>
          </cell>
          <cell r="M2368" t="str">
            <v>569-156-75-73</v>
          </cell>
        </row>
        <row r="2369">
          <cell r="A2369" t="str">
            <v>01-66691</v>
          </cell>
          <cell r="B2369" t="str">
            <v>JAKUBOWSKI DARIUSZ</v>
          </cell>
          <cell r="C2369" t="str">
            <v>JAKUBOWSKI DARIUSZ</v>
          </cell>
          <cell r="D2369" t="str">
            <v>OGLĘDA</v>
          </cell>
          <cell r="F2369">
            <v>44</v>
          </cell>
          <cell r="G2369" t="str">
            <v>PRZASNYSZ</v>
          </cell>
          <cell r="H2369">
            <v>6300</v>
          </cell>
          <cell r="I2369">
            <v>4</v>
          </cell>
          <cell r="J2369" t="str">
            <v>06-300</v>
          </cell>
          <cell r="L2369" t="str">
            <v>karolina.jablonska1005@interia.pl</v>
          </cell>
          <cell r="M2369" t="str">
            <v>761-138-62-22</v>
          </cell>
        </row>
        <row r="2370">
          <cell r="A2370" t="str">
            <v>01-66701</v>
          </cell>
          <cell r="B2370" t="str">
            <v>ŻULEWSKI WIESŁAW</v>
          </cell>
          <cell r="C2370" t="str">
            <v>ŻULEWSKI WIESŁAW</v>
          </cell>
          <cell r="D2370" t="str">
            <v>DĘBSK</v>
          </cell>
          <cell r="E2370" t="str">
            <v>CENTRALNA</v>
          </cell>
          <cell r="F2370">
            <v>119</v>
          </cell>
          <cell r="G2370" t="str">
            <v>ŻUROMIN</v>
          </cell>
          <cell r="H2370">
            <v>9300</v>
          </cell>
          <cell r="I2370">
            <v>4</v>
          </cell>
          <cell r="J2370" t="str">
            <v>09-300</v>
          </cell>
          <cell r="L2370" t="str">
            <v>gr.zulewski@wp.pl</v>
          </cell>
          <cell r="M2370" t="str">
            <v>511-014-43-00</v>
          </cell>
        </row>
        <row r="2371">
          <cell r="A2371" t="str">
            <v>01-66711</v>
          </cell>
          <cell r="B2371" t="str">
            <v>ZABOROWSKA AGNIESZKA</v>
          </cell>
          <cell r="C2371" t="str">
            <v>ZABOROWSKA AGNIESZKA</v>
          </cell>
          <cell r="D2371" t="str">
            <v>GRUDUSK</v>
          </cell>
          <cell r="E2371" t="str">
            <v>POLNA</v>
          </cell>
          <cell r="F2371">
            <v>10</v>
          </cell>
          <cell r="G2371" t="str">
            <v>GRUDUSK</v>
          </cell>
          <cell r="H2371">
            <v>6460</v>
          </cell>
          <cell r="I2371">
            <v>4</v>
          </cell>
          <cell r="J2371" t="str">
            <v>06-460</v>
          </cell>
          <cell r="L2371" t="str">
            <v>zaborszymon@gmail.com</v>
          </cell>
          <cell r="M2371" t="str">
            <v>761-111-96-10</v>
          </cell>
        </row>
        <row r="2372">
          <cell r="A2372" t="str">
            <v>01-66721</v>
          </cell>
          <cell r="B2372" t="str">
            <v>ŻELIK ALINA STANISŁAWA</v>
          </cell>
          <cell r="C2372" t="str">
            <v>ŻELIK ALINA STANISŁAWA</v>
          </cell>
          <cell r="D2372" t="str">
            <v>WINDYKI</v>
          </cell>
          <cell r="F2372">
            <v>123</v>
          </cell>
          <cell r="G2372" t="str">
            <v>WIECZFNIA KOŚCIELNA</v>
          </cell>
          <cell r="H2372">
            <v>6513</v>
          </cell>
          <cell r="I2372">
            <v>4</v>
          </cell>
          <cell r="J2372" t="str">
            <v>06-513</v>
          </cell>
          <cell r="L2372" t="str">
            <v>ala_zelik@wp.pl</v>
          </cell>
          <cell r="M2372" t="str">
            <v>569-155-32-75</v>
          </cell>
        </row>
        <row r="2373">
          <cell r="A2373" t="str">
            <v>01-66731</v>
          </cell>
          <cell r="B2373" t="str">
            <v>GOSPODARSTWO ROLNE DANIELDOBRZYŃSKI</v>
          </cell>
          <cell r="C2373" t="str">
            <v>GR DANIEL DOBRZYŃSKI</v>
          </cell>
          <cell r="D2373" t="str">
            <v>RUPIN</v>
          </cell>
          <cell r="F2373">
            <v>40</v>
          </cell>
          <cell r="G2373" t="str">
            <v>BARANOWO</v>
          </cell>
          <cell r="H2373">
            <v>6320</v>
          </cell>
          <cell r="I2373">
            <v>4</v>
          </cell>
          <cell r="J2373" t="str">
            <v>06-320</v>
          </cell>
          <cell r="L2373" t="str">
            <v>danieldobrzynski1990@o2.pl</v>
          </cell>
          <cell r="M2373">
            <v>7582365191</v>
          </cell>
        </row>
        <row r="2374">
          <cell r="A2374" t="str">
            <v>01-66741</v>
          </cell>
          <cell r="B2374" t="str">
            <v>KOBYLIŃSKI ZDZISŁAW ANDRZEJ</v>
          </cell>
          <cell r="C2374" t="str">
            <v>KOBYLIŃSKI ZDZISŁAW ANDRZEJ</v>
          </cell>
          <cell r="D2374" t="str">
            <v>PNIEWISKI</v>
          </cell>
          <cell r="F2374">
            <v>4</v>
          </cell>
          <cell r="G2374" t="str">
            <v>PRZESMYKI</v>
          </cell>
          <cell r="H2374">
            <v>8109</v>
          </cell>
          <cell r="I2374">
            <v>4</v>
          </cell>
          <cell r="J2374" t="str">
            <v>08-109</v>
          </cell>
          <cell r="M2374" t="str">
            <v>821-222-30-68</v>
          </cell>
        </row>
        <row r="2375">
          <cell r="A2375" t="str">
            <v>01-66751</v>
          </cell>
          <cell r="B2375" t="str">
            <v>BANACH PIOTR PAWEŁ</v>
          </cell>
          <cell r="C2375" t="str">
            <v>BANACH PIOTR PAWEŁ</v>
          </cell>
          <cell r="D2375" t="str">
            <v>TATARY</v>
          </cell>
          <cell r="F2375">
            <v>45</v>
          </cell>
          <cell r="G2375" t="str">
            <v>KADZIDŁO</v>
          </cell>
          <cell r="H2375">
            <v>7420</v>
          </cell>
          <cell r="I2375">
            <v>4</v>
          </cell>
          <cell r="J2375" t="str">
            <v>07-420</v>
          </cell>
          <cell r="K2375">
            <v>888963382</v>
          </cell>
          <cell r="L2375" t="str">
            <v>www.ewelina.banach545@onet.pl</v>
          </cell>
          <cell r="M2375">
            <v>7582089147</v>
          </cell>
        </row>
        <row r="2376">
          <cell r="A2376" t="str">
            <v>01-66761</v>
          </cell>
          <cell r="B2376" t="str">
            <v>GOSPODARSTWO ROLNE DUDEK ADAM</v>
          </cell>
          <cell r="C2376" t="str">
            <v>GR DUDEK ADAM</v>
          </cell>
          <cell r="D2376" t="str">
            <v>WÓLKA PROSZEWSKA</v>
          </cell>
          <cell r="F2376">
            <v>25</v>
          </cell>
          <cell r="G2376" t="str">
            <v>MOKOBODY</v>
          </cell>
          <cell r="H2376">
            <v>8124</v>
          </cell>
          <cell r="I2376">
            <v>4</v>
          </cell>
          <cell r="J2376" t="str">
            <v>08-124</v>
          </cell>
          <cell r="K2376">
            <v>512827841</v>
          </cell>
          <cell r="L2376" t="str">
            <v>damiancyk_17@wp.pl</v>
          </cell>
          <cell r="M2376">
            <v>8212091460</v>
          </cell>
        </row>
        <row r="2377">
          <cell r="A2377" t="str">
            <v>01-66771</v>
          </cell>
          <cell r="B2377" t="str">
            <v>GOSPODARSTWO ROLNE OŁDAKOWSKI ŁUKASZ</v>
          </cell>
          <cell r="C2377" t="str">
            <v>GR OŁDAKOWSKI ŁUKASZ</v>
          </cell>
          <cell r="D2377" t="str">
            <v>KOLONIA PADEREWEK</v>
          </cell>
          <cell r="F2377">
            <v>2</v>
          </cell>
          <cell r="G2377" t="str">
            <v>STERDYŃ</v>
          </cell>
          <cell r="H2377">
            <v>8320</v>
          </cell>
          <cell r="I2377">
            <v>4</v>
          </cell>
          <cell r="J2377" t="str">
            <v>08-320</v>
          </cell>
          <cell r="K2377">
            <v>502167484</v>
          </cell>
          <cell r="L2377" t="str">
            <v>OLDAKOWSKI82@WP.PL</v>
          </cell>
          <cell r="M2377">
            <v>8231516877</v>
          </cell>
        </row>
        <row r="2378">
          <cell r="A2378" t="str">
            <v>01-66781</v>
          </cell>
          <cell r="B2378" t="str">
            <v>GOSPODARSTWO ROLNE TOMASZ OŁDAKOWSKI</v>
          </cell>
          <cell r="C2378" t="str">
            <v>GR TOMASZ OŁDAKOWSKI</v>
          </cell>
          <cell r="D2378" t="str">
            <v>KOLONIA PADEREWEK</v>
          </cell>
          <cell r="F2378">
            <v>2</v>
          </cell>
          <cell r="G2378" t="str">
            <v>STERDYŃ</v>
          </cell>
          <cell r="H2378">
            <v>8320</v>
          </cell>
          <cell r="I2378">
            <v>4</v>
          </cell>
          <cell r="J2378" t="str">
            <v>08-320</v>
          </cell>
          <cell r="K2378">
            <v>506984481</v>
          </cell>
          <cell r="L2378" t="str">
            <v>MARZENA22101986@WP.PL</v>
          </cell>
          <cell r="M2378">
            <v>8231578134</v>
          </cell>
        </row>
        <row r="2379">
          <cell r="A2379" t="str">
            <v>01-66791</v>
          </cell>
          <cell r="B2379" t="str">
            <v>GIERWATOWSKI WIESŁAW</v>
          </cell>
          <cell r="C2379" t="str">
            <v>GIERWATOWSKI WIESŁAW</v>
          </cell>
          <cell r="D2379" t="str">
            <v>SADYKIERZ</v>
          </cell>
          <cell r="F2379">
            <v>35</v>
          </cell>
          <cell r="G2379" t="str">
            <v>MŁYNARZE</v>
          </cell>
          <cell r="H2379">
            <v>6231</v>
          </cell>
          <cell r="I2379">
            <v>4</v>
          </cell>
          <cell r="J2379" t="str">
            <v>06-231</v>
          </cell>
          <cell r="L2379" t="str">
            <v>oker128@gmail.com</v>
          </cell>
          <cell r="M2379">
            <v>7571290070</v>
          </cell>
        </row>
        <row r="2380">
          <cell r="A2380" t="str">
            <v>01-66801</v>
          </cell>
          <cell r="B2380" t="str">
            <v>WOŁOSZ MAREK ANTONI</v>
          </cell>
          <cell r="C2380" t="str">
            <v>WOŁOSZ MAREK ANTONI</v>
          </cell>
          <cell r="D2380" t="str">
            <v>OLSZEWKA</v>
          </cell>
          <cell r="F2380">
            <v>92</v>
          </cell>
          <cell r="G2380" t="str">
            <v>LELIS</v>
          </cell>
          <cell r="H2380">
            <v>7402</v>
          </cell>
          <cell r="I2380">
            <v>4</v>
          </cell>
          <cell r="J2380" t="str">
            <v>07-402</v>
          </cell>
          <cell r="L2380" t="str">
            <v>marek.wolosz@tlen.pl</v>
          </cell>
          <cell r="M2380" t="str">
            <v>758-105-82-74</v>
          </cell>
        </row>
        <row r="2381">
          <cell r="A2381" t="str">
            <v>01-66821</v>
          </cell>
          <cell r="B2381" t="str">
            <v>MALINOWSKI WOJCIECH</v>
          </cell>
          <cell r="C2381" t="str">
            <v>MALINOWSKI WOJCIECH</v>
          </cell>
          <cell r="D2381" t="str">
            <v>GODACZE</v>
          </cell>
          <cell r="F2381">
            <v>11</v>
          </cell>
          <cell r="G2381" t="str">
            <v>KRASNE</v>
          </cell>
          <cell r="H2381">
            <v>6408</v>
          </cell>
          <cell r="I2381">
            <v>4</v>
          </cell>
          <cell r="J2381" t="str">
            <v>06-408</v>
          </cell>
          <cell r="L2381" t="str">
            <v>maliniak020202@wp.pl</v>
          </cell>
        </row>
        <row r="2382">
          <cell r="A2382" t="str">
            <v>01-66831</v>
          </cell>
          <cell r="B2382" t="str">
            <v>PAWŁOWSKA JOANNA MARIA</v>
          </cell>
          <cell r="C2382" t="str">
            <v>PAWŁOWSKA JOANNA MARIA</v>
          </cell>
          <cell r="D2382" t="str">
            <v>KORBONIEC</v>
          </cell>
          <cell r="F2382">
            <v>17</v>
          </cell>
          <cell r="G2382" t="str">
            <v>MŁAWA</v>
          </cell>
          <cell r="H2382">
            <v>6500</v>
          </cell>
          <cell r="I2382">
            <v>4</v>
          </cell>
          <cell r="J2382" t="str">
            <v>06-500</v>
          </cell>
          <cell r="L2382" t="str">
            <v>joanna17178@wp.pl</v>
          </cell>
          <cell r="M2382" t="str">
            <v>569-178-98-59</v>
          </cell>
        </row>
        <row r="2383">
          <cell r="A2383" t="str">
            <v>01-66851</v>
          </cell>
          <cell r="B2383" t="str">
            <v>RUSSEK MARCIN</v>
          </cell>
          <cell r="C2383" t="str">
            <v>RUSSEK MARCIN</v>
          </cell>
          <cell r="D2383" t="str">
            <v>PODATKÓWEK</v>
          </cell>
          <cell r="F2383">
            <v>19</v>
          </cell>
          <cell r="G2383" t="str">
            <v>PACYNA</v>
          </cell>
          <cell r="H2383">
            <v>9541</v>
          </cell>
          <cell r="I2383">
            <v>4</v>
          </cell>
          <cell r="J2383" t="str">
            <v>09-541</v>
          </cell>
          <cell r="K2383">
            <v>601876948</v>
          </cell>
          <cell r="L2383" t="str">
            <v>marcin19760603@op.pl</v>
          </cell>
          <cell r="M2383" t="str">
            <v>971-058-81-19</v>
          </cell>
        </row>
        <row r="2384">
          <cell r="A2384" t="str">
            <v>01-66861</v>
          </cell>
          <cell r="B2384" t="str">
            <v>GOSPODARSTWO ROLNE MARCIN OCHENKOWSKI</v>
          </cell>
          <cell r="C2384" t="str">
            <v>GR MARCIN OCHENKOWSKI</v>
          </cell>
          <cell r="D2384" t="str">
            <v>CHEŁCHY DZIERSKIE</v>
          </cell>
          <cell r="F2384">
            <v>24</v>
          </cell>
          <cell r="G2384" t="str">
            <v>KARNIEWO</v>
          </cell>
          <cell r="H2384">
            <v>6425</v>
          </cell>
          <cell r="I2384">
            <v>4</v>
          </cell>
          <cell r="J2384" t="str">
            <v>06-425</v>
          </cell>
          <cell r="L2384" t="str">
            <v>marcin.ochenkowski@wp.pl</v>
          </cell>
          <cell r="M2384" t="str">
            <v>757-141-45-14</v>
          </cell>
        </row>
        <row r="2385">
          <cell r="A2385" t="str">
            <v>01-66871</v>
          </cell>
          <cell r="B2385" t="str">
            <v>BIELECKI WOJCIECH</v>
          </cell>
          <cell r="C2385" t="str">
            <v>BIELECKI WOJCIECH</v>
          </cell>
          <cell r="D2385" t="str">
            <v>PODCZACHY</v>
          </cell>
          <cell r="F2385">
            <v>4</v>
          </cell>
          <cell r="G2385" t="str">
            <v>PACYNA</v>
          </cell>
          <cell r="H2385">
            <v>9541</v>
          </cell>
          <cell r="I2385">
            <v>4</v>
          </cell>
          <cell r="J2385" t="str">
            <v>09-541</v>
          </cell>
          <cell r="K2385">
            <v>726525538</v>
          </cell>
          <cell r="L2385" t="str">
            <v>krzysztof.bielecki02@gmail.com</v>
          </cell>
          <cell r="M2385" t="str">
            <v>971-058-32-34</v>
          </cell>
        </row>
        <row r="2386">
          <cell r="A2386" t="str">
            <v>01-66881</v>
          </cell>
          <cell r="B2386" t="str">
            <v>PRUSACZYK WIESŁAW</v>
          </cell>
          <cell r="C2386" t="str">
            <v>PRUSACZYK WIESŁAW</v>
          </cell>
          <cell r="D2386" t="str">
            <v>DŁUGI KĄT</v>
          </cell>
          <cell r="F2386">
            <v>7</v>
          </cell>
          <cell r="G2386" t="str">
            <v>LELIS</v>
          </cell>
          <cell r="H2386">
            <v>7402</v>
          </cell>
          <cell r="I2386">
            <v>4</v>
          </cell>
          <cell r="J2386" t="str">
            <v>07-402</v>
          </cell>
          <cell r="K2386">
            <v>604136102</v>
          </cell>
          <cell r="L2386" t="str">
            <v>lukaszprusaczyk92@gmail.com</v>
          </cell>
          <cell r="M2386">
            <v>7581803708</v>
          </cell>
        </row>
        <row r="2387">
          <cell r="A2387" t="str">
            <v>01-66891</v>
          </cell>
          <cell r="B2387" t="str">
            <v>GOSPODARSTWO ROLNE TRĘTOWSKI MATEUSZ JANUSZ</v>
          </cell>
          <cell r="C2387" t="str">
            <v>GR TRĘTOWSKI MATEUSZ JANUSZ</v>
          </cell>
          <cell r="D2387" t="str">
            <v>NOWE ŻMIJEWO</v>
          </cell>
          <cell r="F2387">
            <v>4</v>
          </cell>
          <cell r="G2387" t="str">
            <v>KRASNE</v>
          </cell>
          <cell r="H2387">
            <v>6408</v>
          </cell>
          <cell r="I2387">
            <v>4</v>
          </cell>
          <cell r="J2387" t="str">
            <v>06-408</v>
          </cell>
          <cell r="K2387">
            <v>607536779</v>
          </cell>
          <cell r="L2387" t="str">
            <v>joasiatre11@wp.pl</v>
          </cell>
          <cell r="M2387">
            <v>7611372102</v>
          </cell>
        </row>
        <row r="2388">
          <cell r="A2388" t="str">
            <v>01-66901</v>
          </cell>
          <cell r="B2388" t="str">
            <v>ŚWIĄTEK KRZYSZTOF</v>
          </cell>
          <cell r="C2388" t="str">
            <v>ŚWIĄTEK KRZYSZTOF</v>
          </cell>
          <cell r="D2388" t="str">
            <v>PROSZKOWO</v>
          </cell>
          <cell r="F2388">
            <v>68</v>
          </cell>
          <cell r="G2388" t="str">
            <v>SZREŃSK</v>
          </cell>
          <cell r="H2388">
            <v>6550</v>
          </cell>
          <cell r="I2388">
            <v>4</v>
          </cell>
          <cell r="J2388" t="str">
            <v>06-550</v>
          </cell>
          <cell r="K2388">
            <v>663532692</v>
          </cell>
          <cell r="L2388" t="str">
            <v>swiatek203@wp.pl</v>
          </cell>
          <cell r="M2388">
            <v>5691868151</v>
          </cell>
        </row>
        <row r="2389">
          <cell r="A2389" t="str">
            <v>01-66911</v>
          </cell>
          <cell r="B2389" t="str">
            <v>GOSPODARSTWO ROLNO-HODOWLANE ZAWISTOWSKI LESZEK</v>
          </cell>
          <cell r="C2389" t="str">
            <v>GRH ZAWISTOWSKI LESZEK</v>
          </cell>
          <cell r="D2389" t="str">
            <v>TYMIANKI MODERKI</v>
          </cell>
          <cell r="F2389">
            <v>23</v>
          </cell>
          <cell r="G2389" t="str">
            <v>BOGUTY PIANKI</v>
          </cell>
          <cell r="H2389">
            <v>7325</v>
          </cell>
          <cell r="I2389">
            <v>4</v>
          </cell>
          <cell r="J2389" t="str">
            <v>07-325</v>
          </cell>
          <cell r="K2389">
            <v>668481336</v>
          </cell>
          <cell r="L2389" t="str">
            <v>diabel-z@wp.pl</v>
          </cell>
        </row>
        <row r="2390">
          <cell r="A2390" t="str">
            <v>01-66921</v>
          </cell>
          <cell r="B2390" t="str">
            <v>BOGUCKI LUCJAN</v>
          </cell>
          <cell r="C2390" t="str">
            <v>BOGUCKI LUCJAN</v>
          </cell>
          <cell r="D2390" t="str">
            <v>SZPICE - CHOJNOWO</v>
          </cell>
          <cell r="F2390">
            <v>2</v>
          </cell>
          <cell r="G2390" t="str">
            <v>BOGUTY PIANKI</v>
          </cell>
          <cell r="H2390">
            <v>7325</v>
          </cell>
          <cell r="I2390">
            <v>4</v>
          </cell>
          <cell r="J2390" t="str">
            <v>07-325</v>
          </cell>
          <cell r="K2390">
            <v>518317140</v>
          </cell>
          <cell r="L2390" t="str">
            <v>rbrbogucki@gmail.com</v>
          </cell>
          <cell r="M2390">
            <v>7591499347</v>
          </cell>
        </row>
        <row r="2391">
          <cell r="A2391" t="str">
            <v>01-66931</v>
          </cell>
          <cell r="B2391" t="str">
            <v>GOSPODARSWO ROLNE BAĆKOWSKI ANDRZEJ MAREK</v>
          </cell>
          <cell r="C2391" t="str">
            <v>GR BAĆKOWSKI ANDRZEJ</v>
          </cell>
          <cell r="D2391" t="str">
            <v>SŁOŃCZEWO</v>
          </cell>
          <cell r="F2391">
            <v>38</v>
          </cell>
          <cell r="G2391" t="str">
            <v>GZY</v>
          </cell>
          <cell r="H2391">
            <v>6126</v>
          </cell>
          <cell r="I2391">
            <v>4</v>
          </cell>
          <cell r="J2391" t="str">
            <v>06-126</v>
          </cell>
          <cell r="K2391">
            <v>502863455</v>
          </cell>
          <cell r="L2391" t="str">
            <v>l.backowski@o2.pl</v>
          </cell>
          <cell r="M2391" t="str">
            <v>568-102-87-97</v>
          </cell>
        </row>
        <row r="2392">
          <cell r="A2392" t="str">
            <v>01-66941</v>
          </cell>
          <cell r="B2392" t="str">
            <v>STRZESZEWSKI ARTUR</v>
          </cell>
          <cell r="C2392" t="str">
            <v>STRZESZEWSKI ARTUR</v>
          </cell>
          <cell r="D2392" t="str">
            <v>ANDRZEJEWO-KOLONIE</v>
          </cell>
          <cell r="F2392" t="str">
            <v>57A</v>
          </cell>
          <cell r="G2392" t="str">
            <v>ANDRZEJEWO</v>
          </cell>
          <cell r="H2392">
            <v>7305</v>
          </cell>
          <cell r="I2392">
            <v>4</v>
          </cell>
          <cell r="J2392" t="str">
            <v>07-305</v>
          </cell>
          <cell r="K2392">
            <v>886753669</v>
          </cell>
          <cell r="L2392" t="str">
            <v>karolina9493@gmail.com</v>
          </cell>
        </row>
        <row r="2393">
          <cell r="A2393" t="str">
            <v>01-66961</v>
          </cell>
          <cell r="B2393" t="str">
            <v>GOSPODARSTWO ROLNE NAWROCKI KRZYSZTOF</v>
          </cell>
          <cell r="C2393" t="str">
            <v>GR NAWROCKI KRZYSZTOF</v>
          </cell>
          <cell r="D2393" t="str">
            <v>RZECZKI</v>
          </cell>
          <cell r="F2393">
            <v>14</v>
          </cell>
          <cell r="G2393" t="str">
            <v>CIECHANÓW</v>
          </cell>
          <cell r="H2393">
            <v>6400</v>
          </cell>
          <cell r="I2393">
            <v>4</v>
          </cell>
          <cell r="J2393" t="str">
            <v>06-400</v>
          </cell>
          <cell r="L2393" t="str">
            <v>krzysiek.nawrocki@onet.pl</v>
          </cell>
          <cell r="M2393" t="str">
            <v>566-187-76-42</v>
          </cell>
        </row>
        <row r="2394">
          <cell r="A2394" t="str">
            <v>01-66971</v>
          </cell>
          <cell r="B2394" t="str">
            <v>GOSPODARSTWO ROLNE RYTEL STANISŁAW</v>
          </cell>
          <cell r="C2394" t="str">
            <v>GR RYTEL STANISŁAW</v>
          </cell>
          <cell r="D2394" t="str">
            <v>RYTELE ŚWIĘCKIE</v>
          </cell>
          <cell r="F2394">
            <v>59</v>
          </cell>
          <cell r="G2394" t="str">
            <v>KOSÓW LACKI</v>
          </cell>
          <cell r="H2394">
            <v>8330</v>
          </cell>
          <cell r="I2394">
            <v>4</v>
          </cell>
          <cell r="J2394" t="str">
            <v>08-330</v>
          </cell>
          <cell r="K2394">
            <v>530366918</v>
          </cell>
          <cell r="L2394" t="str">
            <v>mirek_518@onet.pl</v>
          </cell>
          <cell r="M2394" t="str">
            <v>823-142-96-64</v>
          </cell>
        </row>
        <row r="2395">
          <cell r="A2395" t="str">
            <v>01-66981</v>
          </cell>
          <cell r="B2395" t="str">
            <v>CHROSTOWSKI KRZYSZTOF</v>
          </cell>
          <cell r="C2395" t="str">
            <v>CHROSTOWSKI KRZYSZTOF</v>
          </cell>
          <cell r="D2395" t="str">
            <v>DOBKI NOWE</v>
          </cell>
          <cell r="F2395">
            <v>8</v>
          </cell>
          <cell r="G2395" t="str">
            <v>CZERWIN</v>
          </cell>
          <cell r="H2395">
            <v>7407</v>
          </cell>
          <cell r="I2395">
            <v>4</v>
          </cell>
          <cell r="J2395" t="str">
            <v>07-407</v>
          </cell>
          <cell r="L2395" t="str">
            <v>krzysztof.chrostowski17@wp.pl</v>
          </cell>
        </row>
        <row r="2396">
          <cell r="A2396" t="str">
            <v>01-66991</v>
          </cell>
          <cell r="B2396" t="str">
            <v>JĘDRZEJEWSKI JAN ROMAN</v>
          </cell>
          <cell r="C2396" t="str">
            <v>JĘDRZEJEWSKI JAN ROMAN</v>
          </cell>
          <cell r="D2396" t="str">
            <v>BRUDZEŃ DUŻY</v>
          </cell>
          <cell r="E2396" t="str">
            <v>JANA PAWŁA II</v>
          </cell>
          <cell r="F2396">
            <v>4</v>
          </cell>
          <cell r="G2396" t="str">
            <v>BRUDZEŃ DUŻY</v>
          </cell>
          <cell r="H2396">
            <v>9414</v>
          </cell>
          <cell r="I2396">
            <v>4</v>
          </cell>
          <cell r="J2396" t="str">
            <v>09-414</v>
          </cell>
          <cell r="K2396">
            <v>516260392</v>
          </cell>
          <cell r="M2396" t="str">
            <v>774-140-85-54</v>
          </cell>
        </row>
        <row r="2397">
          <cell r="A2397" t="str">
            <v>01-67001</v>
          </cell>
          <cell r="B2397" t="str">
            <v>KACZOREK MARIOLA ANNA</v>
          </cell>
          <cell r="C2397" t="str">
            <v>KACZOREK MARIOLA</v>
          </cell>
          <cell r="D2397" t="str">
            <v>BACZE</v>
          </cell>
          <cell r="F2397">
            <v>4</v>
          </cell>
          <cell r="G2397" t="str">
            <v>OPINOGÓRA GÓRNA</v>
          </cell>
          <cell r="H2397">
            <v>6406</v>
          </cell>
          <cell r="I2397">
            <v>4</v>
          </cell>
          <cell r="J2397" t="str">
            <v>06-406</v>
          </cell>
        </row>
        <row r="2398">
          <cell r="A2398" t="str">
            <v>01-67021</v>
          </cell>
          <cell r="B2398" t="str">
            <v>GOSPODARSTWO ROLNE ADAM ŻEBROWSKI</v>
          </cell>
          <cell r="C2398" t="str">
            <v>GR ADAM ŻEBROWSKI</v>
          </cell>
          <cell r="D2398" t="str">
            <v>MAMINO</v>
          </cell>
          <cell r="F2398">
            <v>4</v>
          </cell>
          <cell r="G2398" t="str">
            <v>SYPNIEWO</v>
          </cell>
          <cell r="H2398">
            <v>6216</v>
          </cell>
          <cell r="I2398">
            <v>4</v>
          </cell>
          <cell r="J2398" t="str">
            <v>06-216</v>
          </cell>
          <cell r="K2398">
            <v>513248923</v>
          </cell>
          <cell r="L2398" t="str">
            <v>adamzebrowski1@o2.pl</v>
          </cell>
          <cell r="M2398">
            <v>7571469254</v>
          </cell>
        </row>
        <row r="2399">
          <cell r="A2399" t="str">
            <v>01-67031</v>
          </cell>
          <cell r="B2399" t="str">
            <v>GOSPODARSTWO ROLNE ŻOCHOWSKI ANDRZEJ</v>
          </cell>
          <cell r="C2399" t="str">
            <v>GR ŻOCHOWSKI ANDRZEJ</v>
          </cell>
          <cell r="D2399" t="str">
            <v>NOWINY GIŻYŃSKIE</v>
          </cell>
          <cell r="F2399">
            <v>2</v>
          </cell>
          <cell r="G2399" t="str">
            <v>STRZEGOWO</v>
          </cell>
          <cell r="H2399">
            <v>6445</v>
          </cell>
          <cell r="I2399">
            <v>4</v>
          </cell>
          <cell r="J2399" t="str">
            <v>06-445</v>
          </cell>
          <cell r="L2399" t="str">
            <v>zochowska09@gmail.com</v>
          </cell>
          <cell r="M2399" t="str">
            <v>569-162-73-06</v>
          </cell>
        </row>
        <row r="2400">
          <cell r="A2400" t="str">
            <v>01-67051</v>
          </cell>
          <cell r="B2400" t="str">
            <v>SYROKA PRZEMYSŁAW</v>
          </cell>
          <cell r="C2400" t="str">
            <v>SYROKA PRZEMYSŁAW</v>
          </cell>
          <cell r="D2400" t="str">
            <v>OLSZEWKO</v>
          </cell>
          <cell r="F2400">
            <v>23</v>
          </cell>
          <cell r="G2400" t="str">
            <v>KUCZBORK</v>
          </cell>
          <cell r="H2400">
            <v>9310</v>
          </cell>
          <cell r="I2400">
            <v>4</v>
          </cell>
          <cell r="J2400" t="str">
            <v>09-310</v>
          </cell>
          <cell r="L2400" t="str">
            <v>przemeksyroka@gmail.com</v>
          </cell>
          <cell r="M2400" t="str">
            <v>511-021-24-15</v>
          </cell>
        </row>
        <row r="2401">
          <cell r="A2401" t="str">
            <v>01-67061</v>
          </cell>
          <cell r="B2401" t="str">
            <v>SOKOŁOWSKI WOJCIECH</v>
          </cell>
          <cell r="C2401" t="str">
            <v>SOKOŁOWSKI WOJCIECH</v>
          </cell>
          <cell r="D2401" t="str">
            <v>PRZERADZ NOWY</v>
          </cell>
          <cell r="F2401">
            <v>16</v>
          </cell>
          <cell r="G2401" t="str">
            <v>LUTOCIN</v>
          </cell>
          <cell r="H2401">
            <v>9317</v>
          </cell>
          <cell r="I2401">
            <v>4</v>
          </cell>
          <cell r="J2401" t="str">
            <v>09-317</v>
          </cell>
          <cell r="L2401" t="str">
            <v>milenaaa19@o2.pl</v>
          </cell>
          <cell r="M2401" t="str">
            <v>511-026-45-01</v>
          </cell>
        </row>
        <row r="2402">
          <cell r="A2402" t="str">
            <v>01-67071</v>
          </cell>
          <cell r="B2402" t="str">
            <v>STANKIEWICZ ROBERT</v>
          </cell>
          <cell r="C2402" t="str">
            <v>STANKIEWICZ ROBERT</v>
          </cell>
          <cell r="D2402" t="str">
            <v>KALINOWO</v>
          </cell>
          <cell r="F2402">
            <v>9</v>
          </cell>
          <cell r="G2402" t="str">
            <v>OBRYTE</v>
          </cell>
          <cell r="H2402">
            <v>7215</v>
          </cell>
          <cell r="I2402">
            <v>4</v>
          </cell>
          <cell r="J2402" t="str">
            <v>07-215</v>
          </cell>
          <cell r="K2402">
            <v>600442670</v>
          </cell>
          <cell r="L2402" t="str">
            <v>jolanta.stankiewicz@onet.eu</v>
          </cell>
          <cell r="M2402" t="str">
            <v>762-112-98-28</v>
          </cell>
        </row>
        <row r="2403">
          <cell r="A2403" t="str">
            <v>01-67081</v>
          </cell>
          <cell r="B2403" t="str">
            <v>GOSPODARSTWO ROLNE KINGA KOSIŃSKA</v>
          </cell>
          <cell r="C2403" t="str">
            <v>GR KINGA KOSIŃSKA</v>
          </cell>
          <cell r="D2403" t="str">
            <v>BAGIENICE SZLACHECKIE</v>
          </cell>
          <cell r="F2403" t="str">
            <v>6A</v>
          </cell>
          <cell r="G2403" t="str">
            <v>KRASNOSIELC</v>
          </cell>
          <cell r="H2403">
            <v>6212</v>
          </cell>
          <cell r="I2403">
            <v>4</v>
          </cell>
          <cell r="J2403" t="str">
            <v>06-212</v>
          </cell>
          <cell r="K2403">
            <v>601612840</v>
          </cell>
          <cell r="L2403" t="str">
            <v>kinga777@poczta.onet.pl</v>
          </cell>
          <cell r="M2403" t="str">
            <v>757-130-45-01</v>
          </cell>
        </row>
        <row r="2404">
          <cell r="A2404" t="str">
            <v>01-67091</v>
          </cell>
          <cell r="B2404" t="str">
            <v>WOJNOWSKI JERZY</v>
          </cell>
          <cell r="C2404" t="str">
            <v>WOJNOWSKI JERZY</v>
          </cell>
          <cell r="D2404" t="str">
            <v>RZESZOTARY CHWAŁY</v>
          </cell>
          <cell r="F2404">
            <v>18</v>
          </cell>
          <cell r="G2404" t="str">
            <v>ROŚCISZEWO</v>
          </cell>
          <cell r="H2404">
            <v>9204</v>
          </cell>
          <cell r="I2404">
            <v>4</v>
          </cell>
          <cell r="J2404" t="str">
            <v>09-204</v>
          </cell>
          <cell r="K2404">
            <v>724844711</v>
          </cell>
          <cell r="L2404" t="str">
            <v>przemek.wojnowski@onet.pl</v>
          </cell>
          <cell r="M2404" t="str">
            <v>776-111-44-59</v>
          </cell>
        </row>
        <row r="2405">
          <cell r="A2405" t="str">
            <v>01-67111</v>
          </cell>
          <cell r="B2405" t="str">
            <v>OPÓLSKI SŁAWOMIR</v>
          </cell>
          <cell r="C2405" t="str">
            <v>OPÓLSKI SŁAWOMIR</v>
          </cell>
          <cell r="D2405" t="str">
            <v>RADZANOWO-DĘBNIKI</v>
          </cell>
          <cell r="F2405">
            <v>26</v>
          </cell>
          <cell r="G2405" t="str">
            <v>RADZANOWO</v>
          </cell>
          <cell r="H2405">
            <v>9451</v>
          </cell>
          <cell r="I2405">
            <v>4</v>
          </cell>
          <cell r="J2405" t="str">
            <v>09-451</v>
          </cell>
          <cell r="K2405">
            <v>502621283</v>
          </cell>
          <cell r="L2405" t="str">
            <v>asiaochocka@interia.pl</v>
          </cell>
        </row>
        <row r="2406">
          <cell r="A2406" t="str">
            <v>01-67121</v>
          </cell>
          <cell r="B2406" t="str">
            <v>GOSPODARSTWO ROLNE ŻEBROWSKA SYLWIA</v>
          </cell>
          <cell r="C2406" t="str">
            <v>GR ŻEBROWSKA SYLWIA</v>
          </cell>
          <cell r="D2406" t="str">
            <v>RUZIECK</v>
          </cell>
          <cell r="F2406">
            <v>20</v>
          </cell>
          <cell r="G2406" t="str">
            <v>KRASNOSIELC</v>
          </cell>
          <cell r="H2406">
            <v>6212</v>
          </cell>
          <cell r="I2406">
            <v>4</v>
          </cell>
          <cell r="J2406" t="str">
            <v>06-212</v>
          </cell>
          <cell r="L2406" t="str">
            <v>sylwia20r@wp.pl</v>
          </cell>
          <cell r="M2406" t="str">
            <v>757-110-10-57</v>
          </cell>
        </row>
        <row r="2407">
          <cell r="A2407" t="str">
            <v>01-67171</v>
          </cell>
          <cell r="B2407" t="str">
            <v>LĘDZION ROMAN</v>
          </cell>
          <cell r="C2407" t="str">
            <v>LĘDZION ROMAN</v>
          </cell>
          <cell r="D2407" t="str">
            <v>PĘCZKI KOZŁOWO</v>
          </cell>
          <cell r="F2407">
            <v>19</v>
          </cell>
          <cell r="G2407" t="str">
            <v>KRASNE</v>
          </cell>
          <cell r="H2407">
            <v>6508</v>
          </cell>
          <cell r="I2407">
            <v>4</v>
          </cell>
          <cell r="J2407" t="str">
            <v>06-508</v>
          </cell>
          <cell r="L2407" t="str">
            <v>kamil.ledzion@wp.pl</v>
          </cell>
          <cell r="M2407" t="str">
            <v>761-139-06-89</v>
          </cell>
        </row>
        <row r="2408">
          <cell r="A2408" t="str">
            <v>01-67181</v>
          </cell>
          <cell r="B2408" t="str">
            <v>SULKOWSKI TOMASZ</v>
          </cell>
          <cell r="C2408" t="str">
            <v>SULKOWSKI TOMASZ</v>
          </cell>
          <cell r="D2408" t="str">
            <v>MAKOMAZY</v>
          </cell>
          <cell r="F2408">
            <v>31</v>
          </cell>
          <cell r="G2408" t="str">
            <v>ZAWIDZ</v>
          </cell>
          <cell r="H2408">
            <v>9226</v>
          </cell>
          <cell r="I2408">
            <v>4</v>
          </cell>
          <cell r="J2408" t="str">
            <v>09-226</v>
          </cell>
          <cell r="K2408">
            <v>698234178</v>
          </cell>
          <cell r="L2408" t="str">
            <v>sulkowska8563@wp.pl</v>
          </cell>
          <cell r="M2408">
            <v>7761524140</v>
          </cell>
        </row>
        <row r="2409">
          <cell r="A2409" t="str">
            <v>01-67191</v>
          </cell>
          <cell r="B2409" t="str">
            <v>GOSPODARSTWO ROLNE ANTOSIAK MARCIN</v>
          </cell>
          <cell r="C2409" t="str">
            <v>GR ANTOSIAK MARCIN</v>
          </cell>
          <cell r="D2409" t="str">
            <v>GRABOWO</v>
          </cell>
          <cell r="F2409">
            <v>14</v>
          </cell>
          <cell r="G2409" t="str">
            <v>KRASNOSIELC</v>
          </cell>
          <cell r="H2409">
            <v>6212</v>
          </cell>
          <cell r="I2409">
            <v>4</v>
          </cell>
          <cell r="J2409" t="str">
            <v>06-212</v>
          </cell>
          <cell r="L2409" t="str">
            <v>uslugi-antosiak@wp.pl</v>
          </cell>
          <cell r="M2409">
            <v>7571459534</v>
          </cell>
        </row>
        <row r="2410">
          <cell r="A2410" t="str">
            <v>01-67201</v>
          </cell>
          <cell r="B2410" t="str">
            <v>WOJCIECH DUNAJSKI</v>
          </cell>
          <cell r="C2410" t="str">
            <v>WOJCIECH DUNAJSKI</v>
          </cell>
          <cell r="D2410" t="str">
            <v>SKIERKOWIZNA</v>
          </cell>
          <cell r="F2410">
            <v>2</v>
          </cell>
          <cell r="G2410" t="str">
            <v>KRZYNOWŁOGA MAŁA</v>
          </cell>
          <cell r="H2410">
            <v>6316</v>
          </cell>
          <cell r="I2410">
            <v>4</v>
          </cell>
          <cell r="J2410" t="str">
            <v>06-316</v>
          </cell>
          <cell r="L2410" t="str">
            <v>walus7745@gmail.com</v>
          </cell>
        </row>
        <row r="2411">
          <cell r="A2411" t="str">
            <v>01-67211</v>
          </cell>
          <cell r="B2411" t="str">
            <v>DARIUSZ PIOTR KOZIATEK</v>
          </cell>
          <cell r="C2411" t="str">
            <v>DARIUSZ PIOTR KOZIATEK</v>
          </cell>
          <cell r="D2411" t="str">
            <v>OLSZYNY</v>
          </cell>
          <cell r="F2411">
            <v>3</v>
          </cell>
          <cell r="G2411" t="str">
            <v>MYSZYNIEC</v>
          </cell>
          <cell r="H2411">
            <v>7430</v>
          </cell>
          <cell r="I2411">
            <v>4</v>
          </cell>
          <cell r="J2411" t="str">
            <v>07-430</v>
          </cell>
          <cell r="L2411" t="str">
            <v>monika.koziatek1@gmail.com</v>
          </cell>
          <cell r="M2411" t="str">
            <v>758-206-73-41</v>
          </cell>
        </row>
        <row r="2412">
          <cell r="A2412" t="str">
            <v>01-67221</v>
          </cell>
          <cell r="B2412" t="str">
            <v>GOSPOSARSTWO ROLNE GERS LESZEK</v>
          </cell>
          <cell r="C2412" t="str">
            <v>GR GERS LESZEK</v>
          </cell>
          <cell r="D2412" t="str">
            <v>OLSZEWKA</v>
          </cell>
          <cell r="F2412">
            <v>75</v>
          </cell>
          <cell r="G2412" t="str">
            <v>LELIS</v>
          </cell>
          <cell r="H2412">
            <v>7402</v>
          </cell>
          <cell r="I2412">
            <v>4</v>
          </cell>
          <cell r="J2412" t="str">
            <v>07-402</v>
          </cell>
          <cell r="K2412">
            <v>886920738</v>
          </cell>
          <cell r="L2412" t="str">
            <v>agers1533@gmail.com</v>
          </cell>
          <cell r="M2412">
            <v>7581416354</v>
          </cell>
        </row>
        <row r="2413">
          <cell r="A2413" t="str">
            <v>01-67231</v>
          </cell>
          <cell r="B2413" t="str">
            <v>GOSPODARSTWO ROLNE PIOTROWSKI WOJCIECH</v>
          </cell>
          <cell r="C2413" t="str">
            <v>GR PIOTROWSKI WOJCIECH</v>
          </cell>
          <cell r="D2413" t="str">
            <v>WĘGRÓW</v>
          </cell>
          <cell r="E2413" t="str">
            <v>ALEJA SOLIDARNOŚCI</v>
          </cell>
          <cell r="F2413">
            <v>4</v>
          </cell>
          <cell r="G2413" t="str">
            <v>WĘGRÓW</v>
          </cell>
          <cell r="H2413">
            <v>7100</v>
          </cell>
          <cell r="I2413">
            <v>4</v>
          </cell>
          <cell r="J2413" t="str">
            <v>07-100</v>
          </cell>
          <cell r="L2413" t="str">
            <v>awpiotrowscy@gmail.com</v>
          </cell>
          <cell r="M2413" t="str">
            <v>824-103-78-88</v>
          </cell>
        </row>
        <row r="2414">
          <cell r="A2414" t="str">
            <v>01-67241</v>
          </cell>
          <cell r="B2414" t="str">
            <v>RZECZKOWSKI PAWEŁ</v>
          </cell>
          <cell r="C2414" t="str">
            <v>RZECZKOWSKI PAWEŁ</v>
          </cell>
          <cell r="D2414" t="str">
            <v>SZWEJKI</v>
          </cell>
          <cell r="F2414">
            <v>17</v>
          </cell>
          <cell r="G2414" t="str">
            <v>SOŃSK</v>
          </cell>
          <cell r="H2414">
            <v>6430</v>
          </cell>
          <cell r="I2414">
            <v>4</v>
          </cell>
          <cell r="J2414" t="str">
            <v>06-430</v>
          </cell>
          <cell r="L2414" t="str">
            <v>annapawel.rzeczkowscy@gmail.com</v>
          </cell>
          <cell r="M2414" t="str">
            <v>566-174-87-61</v>
          </cell>
        </row>
        <row r="2415">
          <cell r="A2415" t="str">
            <v>01-67251</v>
          </cell>
          <cell r="B2415" t="str">
            <v>DANUTA MAN</v>
          </cell>
          <cell r="C2415" t="str">
            <v>DANUTA MAN</v>
          </cell>
          <cell r="D2415" t="str">
            <v>KOMOROWO</v>
          </cell>
          <cell r="F2415">
            <v>15</v>
          </cell>
          <cell r="G2415" t="str">
            <v>ROŚCISZEWO</v>
          </cell>
          <cell r="H2415">
            <v>9204</v>
          </cell>
          <cell r="I2415">
            <v>4</v>
          </cell>
          <cell r="J2415" t="str">
            <v>09-204</v>
          </cell>
          <cell r="K2415">
            <v>721796733</v>
          </cell>
          <cell r="L2415" t="str">
            <v>danuta.man@wp.pl</v>
          </cell>
        </row>
        <row r="2416">
          <cell r="A2416" t="str">
            <v>01-67261</v>
          </cell>
          <cell r="B2416" t="str">
            <v>PACZÓSKI ANDRZEJ</v>
          </cell>
          <cell r="C2416" t="str">
            <v>PACZÓSKI ANDRZEJ</v>
          </cell>
          <cell r="D2416" t="str">
            <v>KUDELCZYN</v>
          </cell>
          <cell r="F2416">
            <v>33</v>
          </cell>
          <cell r="G2416" t="str">
            <v>BIELANY</v>
          </cell>
          <cell r="H2416">
            <v>8311</v>
          </cell>
          <cell r="I2416">
            <v>4</v>
          </cell>
          <cell r="J2416" t="str">
            <v>08-311</v>
          </cell>
          <cell r="K2416">
            <v>257878561</v>
          </cell>
          <cell r="L2416" t="str">
            <v>darek_1999_12@tlen.pl</v>
          </cell>
        </row>
        <row r="2417">
          <cell r="A2417" t="str">
            <v>01-67291</v>
          </cell>
          <cell r="B2417" t="str">
            <v>PACHOLSKI PAWEŁ</v>
          </cell>
          <cell r="C2417" t="str">
            <v>PACHOLSKI PAWEŁ</v>
          </cell>
          <cell r="D2417" t="str">
            <v>KAMION MAŁY</v>
          </cell>
          <cell r="F2417">
            <v>16</v>
          </cell>
          <cell r="G2417" t="str">
            <v>MŁODZIESZYN</v>
          </cell>
          <cell r="H2417">
            <v>96512</v>
          </cell>
          <cell r="I2417">
            <v>5</v>
          </cell>
          <cell r="J2417" t="str">
            <v>96-512</v>
          </cell>
          <cell r="K2417">
            <v>512840600</v>
          </cell>
        </row>
        <row r="2418">
          <cell r="A2418" t="str">
            <v>01-67301</v>
          </cell>
          <cell r="B2418" t="str">
            <v>KLIK TOMASZ</v>
          </cell>
          <cell r="C2418" t="str">
            <v>KLIK TOMASZ</v>
          </cell>
          <cell r="D2418" t="str">
            <v>NOWY SIELC</v>
          </cell>
          <cell r="F2418">
            <v>122</v>
          </cell>
          <cell r="G2418" t="str">
            <v xml:space="preserve"> KRASNOSIELC</v>
          </cell>
          <cell r="H2418">
            <v>6214</v>
          </cell>
          <cell r="I2418">
            <v>4</v>
          </cell>
          <cell r="J2418" t="str">
            <v>06-214</v>
          </cell>
          <cell r="L2418" t="str">
            <v>tomekklikgosp.rol@wp.pl</v>
          </cell>
          <cell r="M2418" t="str">
            <v>757-148-58-85</v>
          </cell>
        </row>
        <row r="2419">
          <cell r="A2419" t="str">
            <v>01-67311</v>
          </cell>
          <cell r="B2419" t="str">
            <v>WOJCIECHOWSKI ROBERT</v>
          </cell>
          <cell r="C2419" t="str">
            <v>WOJCIECHOWSKI ROBERT</v>
          </cell>
          <cell r="D2419" t="str">
            <v>BOGUCIN</v>
          </cell>
          <cell r="F2419">
            <v>9</v>
          </cell>
          <cell r="G2419" t="str">
            <v>OPINOGÓRA GÓRNA</v>
          </cell>
          <cell r="H2419">
            <v>6406</v>
          </cell>
          <cell r="I2419">
            <v>4</v>
          </cell>
          <cell r="J2419" t="str">
            <v>06-406</v>
          </cell>
          <cell r="L2419" t="str">
            <v>rwojciechowski081@gmail.com</v>
          </cell>
          <cell r="M2419" t="str">
            <v>566-201-09-16</v>
          </cell>
        </row>
        <row r="2420">
          <cell r="A2420" t="str">
            <v>01-67321</v>
          </cell>
          <cell r="B2420" t="str">
            <v>GODLEWSKI MAREK</v>
          </cell>
          <cell r="C2420" t="str">
            <v>GODLEWSKI MAREK</v>
          </cell>
          <cell r="D2420" t="str">
            <v>PONIKIEW DUŻA</v>
          </cell>
          <cell r="F2420">
            <v>1</v>
          </cell>
          <cell r="G2420" t="str">
            <v>GOWOROWO</v>
          </cell>
          <cell r="H2420">
            <v>7440</v>
          </cell>
          <cell r="I2420">
            <v>4</v>
          </cell>
          <cell r="J2420" t="str">
            <v>07-440</v>
          </cell>
          <cell r="K2420">
            <v>600680556</v>
          </cell>
          <cell r="L2420" t="str">
            <v>agnieszkagodlewska1980@wp.pl</v>
          </cell>
          <cell r="M2420">
            <v>7582009668</v>
          </cell>
        </row>
        <row r="2421">
          <cell r="A2421" t="str">
            <v>01-67331</v>
          </cell>
          <cell r="B2421" t="str">
            <v>ZAWADZKI KRZYSZTOF</v>
          </cell>
          <cell r="C2421" t="str">
            <v>ZAWADZKI KRZYSZTOF</v>
          </cell>
          <cell r="D2421" t="str">
            <v>GZY</v>
          </cell>
          <cell r="F2421">
            <v>33</v>
          </cell>
          <cell r="G2421" t="str">
            <v>GZY</v>
          </cell>
          <cell r="H2421">
            <v>6126</v>
          </cell>
          <cell r="I2421">
            <v>4</v>
          </cell>
          <cell r="J2421" t="str">
            <v>06-126</v>
          </cell>
          <cell r="L2421" t="str">
            <v>skwara93@tlen.pl</v>
          </cell>
          <cell r="M2421" t="str">
            <v>568-116-19-87</v>
          </cell>
        </row>
        <row r="2422">
          <cell r="A2422" t="str">
            <v>01-67341</v>
          </cell>
          <cell r="B2422" t="str">
            <v>NIESTĘPSKI MARIUSZ</v>
          </cell>
          <cell r="C2422" t="str">
            <v>NIESTĘPSKI MARIUSZ</v>
          </cell>
          <cell r="D2422" t="str">
            <v>ULATOWO DĄBRÓWKA</v>
          </cell>
          <cell r="F2422">
            <v>13</v>
          </cell>
          <cell r="G2422" t="str">
            <v>JEDNOROŻEC</v>
          </cell>
          <cell r="H2422">
            <v>6323</v>
          </cell>
          <cell r="I2422">
            <v>4</v>
          </cell>
          <cell r="J2422" t="str">
            <v>06-323</v>
          </cell>
          <cell r="L2422" t="str">
            <v>niesto1976@wp.pl</v>
          </cell>
          <cell r="M2422" t="str">
            <v>761-132-61-83</v>
          </cell>
        </row>
        <row r="2423">
          <cell r="A2423" t="str">
            <v>01-67351</v>
          </cell>
          <cell r="B2423" t="str">
            <v>PIONTEK MARIUSZ</v>
          </cell>
          <cell r="C2423" t="str">
            <v>PIONTEK MARIUSZ</v>
          </cell>
          <cell r="D2423" t="str">
            <v>KRASZEWO PODBORNE</v>
          </cell>
          <cell r="F2423">
            <v>10</v>
          </cell>
          <cell r="G2423" t="str">
            <v>RACIĄŻ</v>
          </cell>
          <cell r="H2423">
            <v>9140</v>
          </cell>
          <cell r="I2423">
            <v>4</v>
          </cell>
          <cell r="J2423" t="str">
            <v>09-140</v>
          </cell>
          <cell r="L2423" t="str">
            <v>monikapiontek83@wp.pl</v>
          </cell>
          <cell r="M2423" t="str">
            <v>567-164-61-86</v>
          </cell>
        </row>
        <row r="2424">
          <cell r="A2424" t="str">
            <v>01-67361</v>
          </cell>
          <cell r="B2424" t="str">
            <v>GOSPODARSTWO ROLNE SUSKI WIESŁAW</v>
          </cell>
          <cell r="C2424" t="str">
            <v>GR SUSKI WIESŁAW</v>
          </cell>
          <cell r="D2424" t="str">
            <v>BUDNE</v>
          </cell>
          <cell r="F2424">
            <v>5</v>
          </cell>
          <cell r="G2424" t="str">
            <v>TROSZYN</v>
          </cell>
          <cell r="H2424">
            <v>7405</v>
          </cell>
          <cell r="I2424">
            <v>4</v>
          </cell>
          <cell r="J2424" t="str">
            <v>07-405</v>
          </cell>
          <cell r="K2424">
            <v>604926809</v>
          </cell>
          <cell r="M2424">
            <v>7582148938</v>
          </cell>
        </row>
        <row r="2425">
          <cell r="A2425" t="str">
            <v>01-67371</v>
          </cell>
          <cell r="B2425" t="str">
            <v>GOSPODARSTWO ROLNE MŁYNARCZYK GRZEGORZ</v>
          </cell>
          <cell r="C2425" t="str">
            <v>GR MŁYNARCZYK GRZEGORZ</v>
          </cell>
          <cell r="D2425" t="str">
            <v>KROBIA</v>
          </cell>
          <cell r="F2425">
            <v>16</v>
          </cell>
          <cell r="G2425" t="str">
            <v>KADZIDŁO</v>
          </cell>
          <cell r="H2425">
            <v>7420</v>
          </cell>
          <cell r="I2425">
            <v>4</v>
          </cell>
          <cell r="J2425" t="str">
            <v>07-420</v>
          </cell>
          <cell r="L2425" t="str">
            <v>mlynarczyk_grzegorz@wp.pl</v>
          </cell>
          <cell r="M2425" t="str">
            <v>758-184-33-46</v>
          </cell>
        </row>
        <row r="2426">
          <cell r="A2426" t="str">
            <v>01-67381</v>
          </cell>
          <cell r="B2426" t="str">
            <v>EJDYS JANUSZ</v>
          </cell>
          <cell r="C2426" t="str">
            <v>EJDYS JANUSZ</v>
          </cell>
          <cell r="D2426" t="str">
            <v>ZALESIE</v>
          </cell>
          <cell r="F2426">
            <v>80</v>
          </cell>
          <cell r="G2426" t="str">
            <v>MYSZYNIEC</v>
          </cell>
          <cell r="H2426">
            <v>7430</v>
          </cell>
          <cell r="I2426">
            <v>4</v>
          </cell>
          <cell r="J2426" t="str">
            <v>07-430</v>
          </cell>
          <cell r="L2426" t="str">
            <v>janusz770@poczta.onet.pl</v>
          </cell>
          <cell r="M2426" t="str">
            <v>758-153-20-95</v>
          </cell>
        </row>
        <row r="2427">
          <cell r="A2427" t="str">
            <v>01-67391</v>
          </cell>
          <cell r="B2427" t="str">
            <v>KULAS JANUSZ</v>
          </cell>
          <cell r="C2427" t="str">
            <v>KULAS JANUSZ</v>
          </cell>
          <cell r="D2427" t="str">
            <v>WYKROT</v>
          </cell>
          <cell r="F2427">
            <v>73</v>
          </cell>
          <cell r="G2427" t="str">
            <v>MYSZYNIEC</v>
          </cell>
          <cell r="H2427">
            <v>7430</v>
          </cell>
          <cell r="I2427">
            <v>4</v>
          </cell>
          <cell r="J2427" t="str">
            <v>07-430</v>
          </cell>
          <cell r="K2427">
            <v>602185295</v>
          </cell>
          <cell r="L2427" t="str">
            <v>renatakulas1982@gmail.com</v>
          </cell>
          <cell r="M2427">
            <v>7582204625</v>
          </cell>
        </row>
        <row r="2428">
          <cell r="A2428" t="str">
            <v>01-67401</v>
          </cell>
          <cell r="B2428" t="str">
            <v>GOSPODARSTWO ROLNE ZAŁĘSKI MICHAŁ</v>
          </cell>
          <cell r="C2428" t="str">
            <v>GR ZAŁĘSKI MICHAŁ</v>
          </cell>
          <cell r="D2428" t="str">
            <v>CHODKOWO ZAŁOGI</v>
          </cell>
          <cell r="F2428">
            <v>7</v>
          </cell>
          <cell r="G2428" t="str">
            <v>PŁONIAWY BRAMURA</v>
          </cell>
          <cell r="H2428">
            <v>6210</v>
          </cell>
          <cell r="I2428">
            <v>4</v>
          </cell>
          <cell r="J2428" t="str">
            <v>06-210</v>
          </cell>
          <cell r="L2428" t="str">
            <v>michalzaleski90@gmail.com</v>
          </cell>
          <cell r="M2428" t="str">
            <v>757-147-21-21</v>
          </cell>
        </row>
        <row r="2429">
          <cell r="A2429" t="str">
            <v>01-67431</v>
          </cell>
          <cell r="B2429" t="str">
            <v>DUDEK TOMASZ</v>
          </cell>
          <cell r="C2429" t="str">
            <v>DUDEK TOMASZ</v>
          </cell>
          <cell r="D2429" t="str">
            <v>PAPIERNY BOREK</v>
          </cell>
          <cell r="F2429">
            <v>7</v>
          </cell>
          <cell r="G2429" t="str">
            <v>KRASNOSIELC</v>
          </cell>
          <cell r="H2429">
            <v>6212</v>
          </cell>
          <cell r="I2429">
            <v>4</v>
          </cell>
          <cell r="J2429" t="str">
            <v>06-212</v>
          </cell>
          <cell r="L2429" t="str">
            <v>kluskaszymon@wp.pl</v>
          </cell>
          <cell r="M2429" t="str">
            <v>757-139-27-35</v>
          </cell>
        </row>
        <row r="2430">
          <cell r="A2430" t="str">
            <v>01-67451</v>
          </cell>
          <cell r="B2430" t="str">
            <v>GOSPODARSTWO ROLNE BERNAŚ KAROL</v>
          </cell>
          <cell r="C2430" t="str">
            <v>GR BERNAŚ KAROL</v>
          </cell>
          <cell r="D2430" t="str">
            <v>STROMIEC</v>
          </cell>
          <cell r="E2430" t="str">
            <v>NOWA</v>
          </cell>
          <cell r="F2430">
            <v>57</v>
          </cell>
          <cell r="G2430" t="str">
            <v>STROMIEC</v>
          </cell>
          <cell r="H2430">
            <v>26804</v>
          </cell>
          <cell r="I2430">
            <v>5</v>
          </cell>
          <cell r="J2430" t="str">
            <v>26-804</v>
          </cell>
          <cell r="K2430">
            <v>504396962</v>
          </cell>
          <cell r="L2430" t="str">
            <v>karol.bernas94@gmail.com</v>
          </cell>
          <cell r="M2430">
            <v>7981481591</v>
          </cell>
        </row>
        <row r="2431">
          <cell r="A2431" t="str">
            <v>01-67461</v>
          </cell>
          <cell r="B2431" t="str">
            <v>GOSPODARSTWO ROLNE WRÓBEL ŁUKASZ</v>
          </cell>
          <cell r="C2431" t="str">
            <v>GR WRÓBEL ŁUKASZ</v>
          </cell>
          <cell r="D2431" t="str">
            <v>KRZYWICA</v>
          </cell>
          <cell r="F2431">
            <v>2</v>
          </cell>
          <cell r="G2431" t="str">
            <v>KLEMBÓW</v>
          </cell>
          <cell r="H2431">
            <v>5205</v>
          </cell>
          <cell r="I2431">
            <v>4</v>
          </cell>
          <cell r="J2431" t="str">
            <v>05-205</v>
          </cell>
          <cell r="K2431">
            <v>510827433</v>
          </cell>
          <cell r="L2431" t="str">
            <v>lukaszwrobel94@onet.pl</v>
          </cell>
          <cell r="M2431" t="str">
            <v>125-169-33-37</v>
          </cell>
        </row>
        <row r="2432">
          <cell r="A2432" t="str">
            <v>01-67471</v>
          </cell>
          <cell r="B2432" t="str">
            <v>GOSPODARSTWO ROLNE MARCIN SIEDLIŃSKI</v>
          </cell>
          <cell r="C2432" t="str">
            <v>GR MARCIN SIEDLIŃSKI</v>
          </cell>
          <cell r="D2432" t="str">
            <v>ŁĄŻEK</v>
          </cell>
          <cell r="F2432">
            <v>14</v>
          </cell>
          <cell r="G2432" t="str">
            <v>KUCZBORK</v>
          </cell>
          <cell r="H2432">
            <v>9310</v>
          </cell>
          <cell r="I2432">
            <v>4</v>
          </cell>
          <cell r="J2432" t="str">
            <v>09-310</v>
          </cell>
          <cell r="K2432">
            <v>503624999</v>
          </cell>
          <cell r="L2432" t="str">
            <v>msiedlinski@gmail.com</v>
          </cell>
          <cell r="M2432" t="str">
            <v>511-025-05-45</v>
          </cell>
        </row>
        <row r="2433">
          <cell r="A2433" t="str">
            <v>01-67481</v>
          </cell>
          <cell r="B2433" t="str">
            <v>GOSPODARSTWO ROLNE RENIEWICZ ANDRZEJ</v>
          </cell>
          <cell r="C2433" t="str">
            <v>GR RENIEWICZ ANDRZEJ</v>
          </cell>
          <cell r="D2433" t="str">
            <v>ADELIN</v>
          </cell>
          <cell r="F2433">
            <v>10</v>
          </cell>
          <cell r="G2433" t="str">
            <v>ZABRODZIE</v>
          </cell>
          <cell r="H2433">
            <v>7230</v>
          </cell>
          <cell r="I2433">
            <v>4</v>
          </cell>
          <cell r="J2433" t="str">
            <v>07-230</v>
          </cell>
          <cell r="K2433">
            <v>512381662</v>
          </cell>
          <cell r="L2433" t="str">
            <v>andrzej.reniewicz@onet.pl</v>
          </cell>
          <cell r="M2433" t="str">
            <v>762-128-78-98</v>
          </cell>
        </row>
        <row r="2434">
          <cell r="A2434" t="str">
            <v>01-67491</v>
          </cell>
          <cell r="B2434" t="str">
            <v>GOSPODARSTWO ROLNE KAROLINA TABARKIEWICZ</v>
          </cell>
          <cell r="C2434" t="str">
            <v>GR KAROLINA TABARKIEWICZ</v>
          </cell>
          <cell r="D2434" t="str">
            <v>STANISŁAWOWO</v>
          </cell>
          <cell r="F2434">
            <v>26</v>
          </cell>
          <cell r="G2434" t="str">
            <v>BIEŻUŃ</v>
          </cell>
          <cell r="H2434">
            <v>9320</v>
          </cell>
          <cell r="I2434">
            <v>4</v>
          </cell>
          <cell r="J2434" t="str">
            <v>09-320</v>
          </cell>
          <cell r="K2434">
            <v>507762932</v>
          </cell>
          <cell r="L2434" t="str">
            <v>rafal_tab3@wp.pl</v>
          </cell>
          <cell r="M2434" t="str">
            <v>511-025-78-66</v>
          </cell>
        </row>
        <row r="2435">
          <cell r="A2435" t="str">
            <v>01-67501</v>
          </cell>
          <cell r="B2435" t="str">
            <v>GOSPODARSTWO ROLNE GRZEGORZ KUŚMIERCZYK</v>
          </cell>
          <cell r="C2435" t="str">
            <v>GR GRZEGORZ KUŚMIERCZYK</v>
          </cell>
          <cell r="D2435" t="str">
            <v>GENERAŁOWO</v>
          </cell>
          <cell r="F2435">
            <v>21</v>
          </cell>
          <cell r="G2435" t="str">
            <v>LATOWICZ</v>
          </cell>
          <cell r="H2435">
            <v>5334</v>
          </cell>
          <cell r="I2435">
            <v>4</v>
          </cell>
          <cell r="J2435" t="str">
            <v>05-334</v>
          </cell>
          <cell r="L2435" t="str">
            <v>grzegorz.jrg13@wp.pl</v>
          </cell>
          <cell r="M2435" t="str">
            <v>822-184-07-60</v>
          </cell>
        </row>
        <row r="2436">
          <cell r="A2436" t="str">
            <v>01-67511</v>
          </cell>
          <cell r="B2436" t="str">
            <v>BILSKI KAMIL</v>
          </cell>
          <cell r="C2436" t="str">
            <v>BILSKI KAMIL</v>
          </cell>
          <cell r="D2436" t="str">
            <v>DĄBRÓWKA ZABŁOTNIA</v>
          </cell>
          <cell r="F2436" t="str">
            <v>15A</v>
          </cell>
          <cell r="G2436" t="str">
            <v>KOWALA</v>
          </cell>
          <cell r="H2436">
            <v>26624</v>
          </cell>
          <cell r="I2436">
            <v>5</v>
          </cell>
          <cell r="J2436" t="str">
            <v>26-624</v>
          </cell>
          <cell r="K2436" t="str">
            <v>661-516-295</v>
          </cell>
          <cell r="L2436" t="str">
            <v>joanna.bilska@gazeta.pl</v>
          </cell>
          <cell r="M2436" t="str">
            <v>677-225-89-54</v>
          </cell>
        </row>
        <row r="2437">
          <cell r="A2437" t="str">
            <v>01-67521</v>
          </cell>
          <cell r="B2437" t="str">
            <v>GOSPODARSTWO ROLNE MARCIN BARTCZAK</v>
          </cell>
          <cell r="C2437" t="str">
            <v>GR BARTCZAK MARCIN</v>
          </cell>
          <cell r="D2437" t="str">
            <v>OBÓRKI</v>
          </cell>
          <cell r="F2437">
            <v>1</v>
          </cell>
          <cell r="G2437" t="str">
            <v>SYBERIA</v>
          </cell>
          <cell r="H2437">
            <v>9303</v>
          </cell>
          <cell r="I2437">
            <v>4</v>
          </cell>
          <cell r="J2437" t="str">
            <v>09-303</v>
          </cell>
          <cell r="L2437" t="str">
            <v>marcinbartczak3@o2.pl</v>
          </cell>
          <cell r="M2437">
            <v>5110283378</v>
          </cell>
        </row>
        <row r="2438">
          <cell r="A2438" t="str">
            <v>01-67531</v>
          </cell>
          <cell r="B2438" t="str">
            <v>JAKUBOWSKI MARIUSZ</v>
          </cell>
          <cell r="C2438" t="str">
            <v>JAKUBOWSKI MARIUSZ</v>
          </cell>
          <cell r="D2438" t="str">
            <v>STASIN</v>
          </cell>
          <cell r="F2438">
            <v>28</v>
          </cell>
          <cell r="G2438" t="str">
            <v>SABNIE</v>
          </cell>
          <cell r="H2438">
            <v>8331</v>
          </cell>
          <cell r="I2438">
            <v>4</v>
          </cell>
          <cell r="J2438" t="str">
            <v>08-331</v>
          </cell>
          <cell r="K2438">
            <v>501326908</v>
          </cell>
          <cell r="L2438" t="str">
            <v>martyna_jakubowska19@wp.pl</v>
          </cell>
          <cell r="M2438" t="str">
            <v>823-153-40-36</v>
          </cell>
        </row>
        <row r="2439">
          <cell r="A2439" t="str">
            <v>01-67541</v>
          </cell>
          <cell r="B2439" t="str">
            <v>GOSPODARSTWO ROLNE CZYŻYK LESZEK</v>
          </cell>
          <cell r="C2439" t="str">
            <v>GR CZYŻYK LESZEK</v>
          </cell>
          <cell r="D2439" t="str">
            <v>PARLIN</v>
          </cell>
          <cell r="F2439">
            <v>14</v>
          </cell>
          <cell r="G2439" t="str">
            <v>LUTOCIN</v>
          </cell>
          <cell r="H2439">
            <v>9317</v>
          </cell>
          <cell r="I2439">
            <v>4</v>
          </cell>
          <cell r="J2439" t="str">
            <v>09-317</v>
          </cell>
          <cell r="L2439" t="str">
            <v>leszekczyzyk@op.pl</v>
          </cell>
          <cell r="M2439" t="str">
            <v>511-015-92-24</v>
          </cell>
        </row>
        <row r="2440">
          <cell r="A2440" t="str">
            <v>01-67551</v>
          </cell>
          <cell r="B2440" t="str">
            <v>BOGDAN SOBIECKI</v>
          </cell>
          <cell r="C2440" t="str">
            <v>SOBIECKI BOGDAN</v>
          </cell>
          <cell r="D2440" t="str">
            <v>WROGOCIN</v>
          </cell>
          <cell r="F2440">
            <v>27</v>
          </cell>
          <cell r="G2440" t="str">
            <v>DROBIN</v>
          </cell>
          <cell r="H2440">
            <v>9210</v>
          </cell>
          <cell r="I2440">
            <v>4</v>
          </cell>
          <cell r="J2440" t="str">
            <v>09-210</v>
          </cell>
          <cell r="K2440">
            <v>531813201</v>
          </cell>
          <cell r="L2440" t="str">
            <v>dorota.sobiecka@op.pl</v>
          </cell>
          <cell r="M2440" t="str">
            <v>774-258-85-64</v>
          </cell>
        </row>
        <row r="2441">
          <cell r="A2441" t="str">
            <v>01-67561</v>
          </cell>
          <cell r="B2441" t="str">
            <v>FLORKOWSKI TADEUSZ KRZYSZTOF</v>
          </cell>
          <cell r="C2441" t="str">
            <v>FLORKOWSKI TADEUSZ KRZYSZT.</v>
          </cell>
          <cell r="D2441" t="str">
            <v>PEŁTY</v>
          </cell>
          <cell r="F2441">
            <v>113</v>
          </cell>
          <cell r="G2441" t="str">
            <v>MYSZYNIEC</v>
          </cell>
          <cell r="H2441">
            <v>7430</v>
          </cell>
          <cell r="I2441">
            <v>4</v>
          </cell>
          <cell r="J2441" t="str">
            <v>07-430</v>
          </cell>
          <cell r="K2441">
            <v>507931779</v>
          </cell>
          <cell r="L2441" t="str">
            <v>paulina.florkowska2@o2.pl</v>
          </cell>
          <cell r="M2441">
            <v>7582205837</v>
          </cell>
        </row>
        <row r="2442">
          <cell r="A2442" t="str">
            <v>01-67571</v>
          </cell>
          <cell r="B2442" t="str">
            <v>BOĆKOWSKI DOMINIK</v>
          </cell>
          <cell r="C2442" t="str">
            <v>BOĆKOWSKI DOMINIK</v>
          </cell>
          <cell r="D2442" t="str">
            <v>ŻAKÓW</v>
          </cell>
          <cell r="F2442">
            <v>30</v>
          </cell>
          <cell r="G2442" t="str">
            <v>SIENNICA</v>
          </cell>
          <cell r="H2442">
            <v>5332</v>
          </cell>
          <cell r="I2442">
            <v>4</v>
          </cell>
          <cell r="J2442" t="str">
            <v>05-332</v>
          </cell>
          <cell r="K2442">
            <v>507647611</v>
          </cell>
          <cell r="L2442" t="str">
            <v>bociano3@wp.pl</v>
          </cell>
        </row>
        <row r="2443">
          <cell r="A2443" t="str">
            <v>01-67581</v>
          </cell>
          <cell r="B2443" t="str">
            <v>GOSPODARSTWO ROLNE SZCZĘSNY MARCIN</v>
          </cell>
          <cell r="C2443" t="str">
            <v>GR SZCZĘSNY MARCIN</v>
          </cell>
          <cell r="D2443" t="str">
            <v>RUCHENKA</v>
          </cell>
          <cell r="F2443">
            <v>19</v>
          </cell>
          <cell r="G2443" t="str">
            <v>WĘGRÓW</v>
          </cell>
          <cell r="H2443">
            <v>7100</v>
          </cell>
          <cell r="I2443">
            <v>4</v>
          </cell>
          <cell r="J2443" t="str">
            <v>07-100</v>
          </cell>
          <cell r="K2443">
            <v>512340606</v>
          </cell>
          <cell r="L2443" t="str">
            <v>katarzyna.szczesna@o2.pl</v>
          </cell>
          <cell r="M2443" t="str">
            <v>824-163-68-73</v>
          </cell>
        </row>
        <row r="2444">
          <cell r="A2444" t="str">
            <v>01-67591</v>
          </cell>
          <cell r="B2444" t="str">
            <v>GOSPODARSTWO ROLNE BOJARSKI ANDRZEJ</v>
          </cell>
          <cell r="C2444" t="str">
            <v>GR BOJARSKI ANDRZEJ</v>
          </cell>
          <cell r="D2444" t="str">
            <v>PEŁTY</v>
          </cell>
          <cell r="F2444">
            <v>112</v>
          </cell>
          <cell r="G2444" t="str">
            <v>MYSZYNIEC</v>
          </cell>
          <cell r="H2444">
            <v>7430</v>
          </cell>
          <cell r="I2444">
            <v>4</v>
          </cell>
          <cell r="J2444" t="str">
            <v>07-430</v>
          </cell>
          <cell r="K2444">
            <v>698678462</v>
          </cell>
          <cell r="L2444" t="str">
            <v>bojarskiandrzej@wp.pl</v>
          </cell>
          <cell r="M2444">
            <v>7582007847</v>
          </cell>
        </row>
        <row r="2445">
          <cell r="A2445" t="str">
            <v>01-67601</v>
          </cell>
          <cell r="B2445" t="str">
            <v>STEĆ MIROSŁAW JACEK</v>
          </cell>
          <cell r="C2445" t="str">
            <v>STEĆ MIROSŁAW JACEK</v>
          </cell>
          <cell r="D2445" t="str">
            <v>LEBIEDZIE</v>
          </cell>
          <cell r="F2445">
            <v>61</v>
          </cell>
          <cell r="G2445" t="str">
            <v>STERDYŃ</v>
          </cell>
          <cell r="H2445">
            <v>8320</v>
          </cell>
          <cell r="I2445">
            <v>4</v>
          </cell>
          <cell r="J2445" t="str">
            <v>08-320</v>
          </cell>
          <cell r="K2445">
            <v>514042084</v>
          </cell>
          <cell r="L2445" t="str">
            <v>miro2171@wp.pl</v>
          </cell>
          <cell r="M2445" t="str">
            <v>823-161-51-25</v>
          </cell>
        </row>
        <row r="2446">
          <cell r="A2446" t="str">
            <v>01-67611</v>
          </cell>
          <cell r="B2446" t="str">
            <v>GOSPODARSTWO ROLNE MARCIN DĄBKOWSKI</v>
          </cell>
          <cell r="C2446" t="str">
            <v>GR MARCIN DĄBKOWSKI</v>
          </cell>
          <cell r="D2446" t="str">
            <v>OLSZEWKA</v>
          </cell>
          <cell r="F2446">
            <v>147</v>
          </cell>
          <cell r="G2446" t="str">
            <v>JEDNOROŻEC</v>
          </cell>
          <cell r="H2446">
            <v>6323</v>
          </cell>
          <cell r="I2446">
            <v>4</v>
          </cell>
          <cell r="J2446" t="str">
            <v>06-323</v>
          </cell>
          <cell r="M2446" t="str">
            <v>761-155-91-83</v>
          </cell>
        </row>
        <row r="2447">
          <cell r="A2447" t="str">
            <v>01-67621</v>
          </cell>
          <cell r="B2447" t="str">
            <v>GOSPODARSTWO ROLNE WALDEMAR ŁUKASIAK</v>
          </cell>
          <cell r="C2447" t="str">
            <v>GR WALDEMAR ŁUKASIAK</v>
          </cell>
          <cell r="D2447" t="str">
            <v>ROŚCISZEWO</v>
          </cell>
          <cell r="E2447" t="str">
            <v>BATALIONÓW CHŁOPSKICH</v>
          </cell>
          <cell r="F2447">
            <v>1</v>
          </cell>
          <cell r="G2447" t="str">
            <v>ROŚCISZEWO</v>
          </cell>
          <cell r="H2447">
            <v>9204</v>
          </cell>
          <cell r="I2447">
            <v>4</v>
          </cell>
          <cell r="J2447" t="str">
            <v>09-204</v>
          </cell>
          <cell r="K2447">
            <v>792810704</v>
          </cell>
          <cell r="L2447" t="str">
            <v>mlukasiak23@wp.pl</v>
          </cell>
          <cell r="M2447" t="str">
            <v>776-140-43-70</v>
          </cell>
        </row>
        <row r="2448">
          <cell r="A2448" t="str">
            <v>01-67631</v>
          </cell>
          <cell r="B2448" t="str">
            <v>GOSPODARSTWO ROLNE NIESTĘPSKI MARIUSZ PIOTR</v>
          </cell>
          <cell r="C2448" t="str">
            <v>GR NIESTĘPSKI MARIUSZ</v>
          </cell>
          <cell r="D2448" t="str">
            <v>KOBYLAKI -KORYSZE</v>
          </cell>
          <cell r="F2448">
            <v>15</v>
          </cell>
          <cell r="G2448" t="str">
            <v>JEDNOROŻEC</v>
          </cell>
          <cell r="H2448">
            <v>6323</v>
          </cell>
          <cell r="I2448">
            <v>4</v>
          </cell>
          <cell r="J2448" t="str">
            <v>06-323</v>
          </cell>
          <cell r="K2448" t="str">
            <v>690-153-917</v>
          </cell>
          <cell r="L2448" t="str">
            <v>mariuszniestepski@interia.pl</v>
          </cell>
          <cell r="M2448" t="str">
            <v>761-153-06-76</v>
          </cell>
        </row>
        <row r="2449">
          <cell r="A2449" t="str">
            <v>01-67641</v>
          </cell>
          <cell r="B2449" t="str">
            <v>GOSPODARSTWO ROLNE GERS EDYTA</v>
          </cell>
          <cell r="C2449" t="str">
            <v>GR GERS EDYTA</v>
          </cell>
          <cell r="D2449" t="str">
            <v>KUCIEJE</v>
          </cell>
          <cell r="F2449">
            <v>20</v>
          </cell>
          <cell r="G2449" t="str">
            <v>BARANOWO</v>
          </cell>
          <cell r="H2449">
            <v>6320</v>
          </cell>
          <cell r="I2449">
            <v>4</v>
          </cell>
          <cell r="J2449" t="str">
            <v>06-320</v>
          </cell>
          <cell r="L2449" t="str">
            <v>edyta.bieniek@onet.pl</v>
          </cell>
          <cell r="M2449" t="str">
            <v>758-196-58-65</v>
          </cell>
        </row>
        <row r="2450">
          <cell r="A2450" t="str">
            <v>01-67651</v>
          </cell>
          <cell r="B2450" t="str">
            <v>SŁAWSKI WALDEMAR</v>
          </cell>
          <cell r="C2450" t="str">
            <v>SŁAWSKI WALDEMAR</v>
          </cell>
          <cell r="D2450" t="str">
            <v>KAKI MROCZKI</v>
          </cell>
          <cell r="F2450">
            <v>45</v>
          </cell>
          <cell r="G2450" t="str">
            <v>PRZASNYSZ</v>
          </cell>
          <cell r="H2450">
            <v>6300</v>
          </cell>
          <cell r="I2450">
            <v>4</v>
          </cell>
          <cell r="J2450" t="str">
            <v>06-300</v>
          </cell>
          <cell r="K2450">
            <v>698079510</v>
          </cell>
          <cell r="L2450" t="str">
            <v>slawskaagnieszka1@gmail.com</v>
          </cell>
          <cell r="M2450" t="str">
            <v>761-110-68-08</v>
          </cell>
        </row>
        <row r="2451">
          <cell r="A2451" t="str">
            <v>01-67671</v>
          </cell>
          <cell r="B2451" t="str">
            <v>MADRAK STANISŁAW</v>
          </cell>
          <cell r="C2451" t="str">
            <v>MADRAK STANISŁAW</v>
          </cell>
          <cell r="D2451" t="str">
            <v>BABA</v>
          </cell>
          <cell r="F2451">
            <v>18</v>
          </cell>
          <cell r="G2451" t="str">
            <v>LIPNIKI</v>
          </cell>
          <cell r="H2451">
            <v>7436</v>
          </cell>
          <cell r="I2451">
            <v>4</v>
          </cell>
          <cell r="J2451" t="str">
            <v>07-436</v>
          </cell>
          <cell r="K2451">
            <v>538559830</v>
          </cell>
          <cell r="L2451" t="str">
            <v>daniel.madrak3422@onet.pl</v>
          </cell>
          <cell r="M2451">
            <v>7581939477</v>
          </cell>
        </row>
        <row r="2452">
          <cell r="A2452" t="str">
            <v>01-67681</v>
          </cell>
          <cell r="B2452" t="str">
            <v>POMASKI MAREK</v>
          </cell>
          <cell r="C2452" t="str">
            <v>POMASKI MAREK</v>
          </cell>
          <cell r="D2452" t="str">
            <v>CHODKOWO-KUCHNY</v>
          </cell>
          <cell r="F2452">
            <v>16</v>
          </cell>
          <cell r="G2452" t="str">
            <v>PŁONIAWY-BRAMURA</v>
          </cell>
          <cell r="H2452">
            <v>6210</v>
          </cell>
          <cell r="I2452">
            <v>4</v>
          </cell>
          <cell r="J2452" t="str">
            <v>06-210</v>
          </cell>
        </row>
        <row r="2453">
          <cell r="A2453" t="str">
            <v>01-67691</v>
          </cell>
          <cell r="B2453" t="str">
            <v>GOSPODARSTWO ROLNE JÓZEF SOBIECH</v>
          </cell>
          <cell r="C2453" t="str">
            <v>GR JÓZEF SOBIECH</v>
          </cell>
          <cell r="D2453" t="str">
            <v>KADZIDŁO</v>
          </cell>
          <cell r="E2453" t="str">
            <v>ŻYTNIA</v>
          </cell>
          <cell r="F2453">
            <v>13</v>
          </cell>
          <cell r="G2453" t="str">
            <v>KADZIDŁO</v>
          </cell>
          <cell r="H2453">
            <v>7420</v>
          </cell>
          <cell r="I2453">
            <v>4</v>
          </cell>
          <cell r="J2453" t="str">
            <v>07-420</v>
          </cell>
          <cell r="K2453">
            <v>506523329</v>
          </cell>
          <cell r="L2453" t="str">
            <v>lukasz-sobiech871@wp.pl</v>
          </cell>
          <cell r="M2453" t="str">
            <v>758-173-37-29</v>
          </cell>
        </row>
        <row r="2454">
          <cell r="A2454" t="str">
            <v>01-67711</v>
          </cell>
          <cell r="B2454" t="str">
            <v>GOSPODARSTWO ROLNE SOSZYŃSKA ALEKSANDRA</v>
          </cell>
          <cell r="C2454" t="str">
            <v>GR SOSZYŃSKA ALEKSANDRA</v>
          </cell>
          <cell r="D2454" t="str">
            <v>TERLIKÓW</v>
          </cell>
          <cell r="F2454" t="str">
            <v>33A</v>
          </cell>
          <cell r="G2454" t="str">
            <v>SARNAKI</v>
          </cell>
          <cell r="H2454">
            <v>2221</v>
          </cell>
          <cell r="I2454">
            <v>4</v>
          </cell>
          <cell r="J2454" t="str">
            <v>02-221</v>
          </cell>
          <cell r="K2454">
            <v>505098885</v>
          </cell>
          <cell r="L2454" t="str">
            <v>lucyna-soszynska@wp.pl</v>
          </cell>
          <cell r="M2454" t="str">
            <v>521-346-09-81</v>
          </cell>
        </row>
        <row r="2455">
          <cell r="A2455" t="str">
            <v>01-67721</v>
          </cell>
          <cell r="B2455" t="str">
            <v>SZYMAŃSKA BOŻENA</v>
          </cell>
          <cell r="C2455" t="str">
            <v>SZYMAŃSKA BOŻENA</v>
          </cell>
          <cell r="D2455" t="str">
            <v>PRZASNYSZ</v>
          </cell>
          <cell r="E2455" t="str">
            <v>ROLNICZA</v>
          </cell>
          <cell r="F2455">
            <v>4</v>
          </cell>
          <cell r="G2455" t="str">
            <v>PRZASNYSZ</v>
          </cell>
          <cell r="H2455">
            <v>6300</v>
          </cell>
          <cell r="I2455">
            <v>4</v>
          </cell>
          <cell r="J2455" t="str">
            <v>06-300</v>
          </cell>
          <cell r="K2455">
            <v>604587875</v>
          </cell>
          <cell r="L2455" t="str">
            <v>b.szymanska022@wp.pl</v>
          </cell>
          <cell r="M2455">
            <v>7611053265</v>
          </cell>
        </row>
        <row r="2456">
          <cell r="A2456" t="str">
            <v>01-67731</v>
          </cell>
          <cell r="B2456" t="str">
            <v>GOSPODARSTWO ROLNE KRZYSZTOF OLSZEWSKI</v>
          </cell>
          <cell r="C2456" t="str">
            <v>GR KRZYSZTOF OLSZEWSKI</v>
          </cell>
          <cell r="D2456" t="str">
            <v>GIERWATY</v>
          </cell>
          <cell r="F2456">
            <v>23</v>
          </cell>
          <cell r="G2456" t="str">
            <v>MŁYNARZE</v>
          </cell>
          <cell r="H2456">
            <v>6231</v>
          </cell>
          <cell r="I2456">
            <v>4</v>
          </cell>
          <cell r="J2456" t="str">
            <v>06-231</v>
          </cell>
          <cell r="K2456">
            <v>516717568</v>
          </cell>
          <cell r="L2456" t="str">
            <v>k.rzewnicka@gmail.com</v>
          </cell>
          <cell r="M2456">
            <v>7571429935</v>
          </cell>
        </row>
        <row r="2457">
          <cell r="A2457" t="str">
            <v>01-67761</v>
          </cell>
          <cell r="B2457" t="str">
            <v>KOSIERADZKI ANDRZEJ</v>
          </cell>
          <cell r="C2457" t="str">
            <v>KOSIERADZKI ANDRZEJ</v>
          </cell>
          <cell r="D2457" t="str">
            <v>ŁUBIANKI</v>
          </cell>
          <cell r="F2457">
            <v>22</v>
          </cell>
          <cell r="G2457" t="str">
            <v>SOKOŁÓW PODLASKI</v>
          </cell>
          <cell r="H2457">
            <v>8300</v>
          </cell>
          <cell r="I2457">
            <v>4</v>
          </cell>
          <cell r="J2457" t="str">
            <v>08-300</v>
          </cell>
          <cell r="K2457">
            <v>507598691</v>
          </cell>
          <cell r="M2457" t="str">
            <v>823-112-43-21</v>
          </cell>
        </row>
        <row r="2458">
          <cell r="A2458" t="str">
            <v>01-67771</v>
          </cell>
          <cell r="B2458" t="str">
            <v>GOSPODARSTWO ROLNE SKOCZYLAS MIROSŁAW</v>
          </cell>
          <cell r="C2458" t="str">
            <v>GR SKOCZYLAS MIROSŁAW</v>
          </cell>
          <cell r="D2458" t="str">
            <v>SOKOŁOWO WŁOŚCIAŃSKIE</v>
          </cell>
          <cell r="F2458">
            <v>5</v>
          </cell>
          <cell r="G2458" t="str">
            <v>OBRYTE</v>
          </cell>
          <cell r="H2458">
            <v>7215</v>
          </cell>
          <cell r="I2458">
            <v>4</v>
          </cell>
          <cell r="J2458" t="str">
            <v>07-215</v>
          </cell>
          <cell r="K2458">
            <v>509068903</v>
          </cell>
          <cell r="M2458" t="str">
            <v>762-159-30-75</v>
          </cell>
        </row>
        <row r="2459">
          <cell r="A2459" t="str">
            <v>01-67781</v>
          </cell>
          <cell r="B2459" t="str">
            <v>GOSPODARSTWO ROLNE WŁADYSŁAW DOMIAN</v>
          </cell>
          <cell r="C2459" t="str">
            <v>GR WŁADYSŁAW DOMIAN</v>
          </cell>
          <cell r="D2459" t="str">
            <v>PEŁTY</v>
          </cell>
          <cell r="F2459">
            <v>108</v>
          </cell>
          <cell r="G2459" t="str">
            <v>MYSZYNIEC</v>
          </cell>
          <cell r="H2459">
            <v>7430</v>
          </cell>
          <cell r="I2459">
            <v>4</v>
          </cell>
          <cell r="J2459" t="str">
            <v>07-430</v>
          </cell>
          <cell r="K2459">
            <v>507271430</v>
          </cell>
          <cell r="L2459" t="str">
            <v>wladyslaw-1984@o2.pl</v>
          </cell>
          <cell r="M2459">
            <v>7582083156</v>
          </cell>
        </row>
        <row r="2460">
          <cell r="A2460" t="str">
            <v>01-67791</v>
          </cell>
          <cell r="B2460" t="str">
            <v>ŻURAWSKI PIOTR</v>
          </cell>
          <cell r="C2460" t="str">
            <v>ŻURAWSKI PIOTR</v>
          </cell>
          <cell r="D2460" t="str">
            <v>OLSZEWO</v>
          </cell>
          <cell r="E2460" t="str">
            <v>ŻUROMIŃSKA</v>
          </cell>
          <cell r="F2460">
            <v>52</v>
          </cell>
          <cell r="G2460" t="str">
            <v>ŻUROMIN</v>
          </cell>
          <cell r="H2460">
            <v>9300</v>
          </cell>
          <cell r="I2460">
            <v>4</v>
          </cell>
          <cell r="J2460" t="str">
            <v>09-300</v>
          </cell>
          <cell r="L2460" t="str">
            <v>b.zurawska52@gmail.com</v>
          </cell>
          <cell r="M2460">
            <v>5110054904</v>
          </cell>
        </row>
        <row r="2461">
          <cell r="A2461" t="str">
            <v>01-67801</v>
          </cell>
          <cell r="B2461" t="str">
            <v>ŚWIEŻAK ŁUKASZ</v>
          </cell>
          <cell r="C2461" t="str">
            <v>ŚWIEŻAK ŁUKASZ</v>
          </cell>
          <cell r="D2461" t="str">
            <v>POSZEWKA</v>
          </cell>
          <cell r="F2461">
            <v>49</v>
          </cell>
          <cell r="G2461" t="str">
            <v>MIEDZNA</v>
          </cell>
          <cell r="H2461">
            <v>7106</v>
          </cell>
          <cell r="I2461">
            <v>4</v>
          </cell>
          <cell r="J2461" t="str">
            <v>07-106</v>
          </cell>
          <cell r="K2461">
            <v>668496462</v>
          </cell>
          <cell r="L2461" t="str">
            <v>elzbietaswiezak@o2.pl</v>
          </cell>
          <cell r="M2461" t="str">
            <v>824-178-86-89</v>
          </cell>
        </row>
        <row r="2462">
          <cell r="A2462" t="str">
            <v>01-67811</v>
          </cell>
          <cell r="B2462" t="str">
            <v>KALINOWSKI WOJCIECH</v>
          </cell>
          <cell r="C2462" t="str">
            <v>KALINOWSKI WOJCIECH</v>
          </cell>
          <cell r="D2462" t="str">
            <v>KARLEWO</v>
          </cell>
          <cell r="F2462">
            <v>33</v>
          </cell>
          <cell r="G2462" t="str">
            <v>SZCZUTOWO</v>
          </cell>
          <cell r="H2462">
            <v>9227</v>
          </cell>
          <cell r="I2462">
            <v>4</v>
          </cell>
          <cell r="J2462" t="str">
            <v>09-227</v>
          </cell>
          <cell r="K2462">
            <v>791927512</v>
          </cell>
          <cell r="L2462" t="str">
            <v>wojciech38.7@wp.pl</v>
          </cell>
          <cell r="M2462" t="str">
            <v>776-154-61-82</v>
          </cell>
        </row>
        <row r="2463">
          <cell r="A2463" t="str">
            <v>01-67821</v>
          </cell>
          <cell r="B2463" t="str">
            <v>BORUDZKI ANDRZEJ</v>
          </cell>
          <cell r="C2463" t="str">
            <v>BORUDZKI ANDRZEJ</v>
          </cell>
          <cell r="D2463" t="str">
            <v>CIEPIELEWO</v>
          </cell>
          <cell r="F2463">
            <v>5</v>
          </cell>
          <cell r="G2463" t="str">
            <v>SZELKÓW</v>
          </cell>
          <cell r="H2463">
            <v>6220</v>
          </cell>
          <cell r="I2463">
            <v>4</v>
          </cell>
          <cell r="J2463" t="str">
            <v>06-220</v>
          </cell>
          <cell r="K2463">
            <v>690140943</v>
          </cell>
          <cell r="L2463" t="str">
            <v>grkamil5@wp.pl</v>
          </cell>
          <cell r="M2463">
            <v>7571352492</v>
          </cell>
        </row>
        <row r="2464">
          <cell r="A2464" t="str">
            <v>01-67831</v>
          </cell>
          <cell r="B2464" t="str">
            <v>STADNINA KONI "FENIKS" BOGNA HUPA</v>
          </cell>
          <cell r="C2464" t="str">
            <v>SK "FENIKS" BOGNA HUPA</v>
          </cell>
          <cell r="D2464" t="str">
            <v>OSIECK</v>
          </cell>
          <cell r="E2464" t="str">
            <v>DWOREK</v>
          </cell>
          <cell r="F2464">
            <v>1</v>
          </cell>
          <cell r="G2464" t="str">
            <v>OSIECK</v>
          </cell>
          <cell r="H2464">
            <v>8445</v>
          </cell>
          <cell r="I2464">
            <v>4</v>
          </cell>
          <cell r="J2464" t="str">
            <v>08-445</v>
          </cell>
          <cell r="K2464">
            <v>666188911</v>
          </cell>
          <cell r="L2464" t="str">
            <v>bognahupa@gmail.com</v>
          </cell>
          <cell r="M2464" t="str">
            <v>532-178-08-08</v>
          </cell>
        </row>
        <row r="2465">
          <cell r="A2465" t="str">
            <v>01-67841</v>
          </cell>
          <cell r="B2465" t="str">
            <v>GOSPODARSTWO ROLNE ZALEWSKI DARIUSZ</v>
          </cell>
          <cell r="C2465" t="str">
            <v>GR ZALEWSKI DARIUSZ</v>
          </cell>
          <cell r="D2465" t="str">
            <v>CHEŁCHY IŁOWE</v>
          </cell>
          <cell r="F2465">
            <v>11</v>
          </cell>
          <cell r="G2465" t="str">
            <v>KARNIEWO</v>
          </cell>
          <cell r="H2465">
            <v>6425</v>
          </cell>
          <cell r="I2465">
            <v>4</v>
          </cell>
          <cell r="J2465" t="str">
            <v>06-425</v>
          </cell>
          <cell r="L2465" t="str">
            <v>dariusz.zalewski@onet.pl</v>
          </cell>
          <cell r="M2465" t="str">
            <v>757-144-72-41</v>
          </cell>
        </row>
        <row r="2466">
          <cell r="A2466" t="str">
            <v>01-67851</v>
          </cell>
          <cell r="B2466" t="str">
            <v>SZCZEPAŃSKA TERESA</v>
          </cell>
          <cell r="C2466" t="str">
            <v>SZCZEPAŃSKA TERESA</v>
          </cell>
          <cell r="D2466" t="str">
            <v>CHEŁCHY KLIMKI</v>
          </cell>
          <cell r="F2466">
            <v>9</v>
          </cell>
          <cell r="G2466" t="str">
            <v>KARNIEWO</v>
          </cell>
          <cell r="H2466">
            <v>6425</v>
          </cell>
          <cell r="I2466">
            <v>4</v>
          </cell>
          <cell r="J2466" t="str">
            <v>06-425</v>
          </cell>
          <cell r="L2466" t="str">
            <v>szczepan250@vp.pl</v>
          </cell>
        </row>
        <row r="2467">
          <cell r="A2467" t="str">
            <v>01-67861</v>
          </cell>
          <cell r="B2467" t="str">
            <v>GOSPODARSTWO ROLNE GOŁOCKI STANISŁAW</v>
          </cell>
          <cell r="C2467" t="str">
            <v>GR GOŁOCKI STANISŁAW</v>
          </cell>
          <cell r="D2467" t="str">
            <v>KIEŁPINIEC</v>
          </cell>
          <cell r="F2467">
            <v>83</v>
          </cell>
          <cell r="G2467" t="str">
            <v>STERDYŃ</v>
          </cell>
          <cell r="H2467">
            <v>8320</v>
          </cell>
          <cell r="I2467">
            <v>4</v>
          </cell>
          <cell r="J2467" t="str">
            <v>08-320</v>
          </cell>
          <cell r="L2467" t="str">
            <v>grgolockistanislaw@wp.pl</v>
          </cell>
          <cell r="M2467" t="str">
            <v>823-123-16-20</v>
          </cell>
        </row>
        <row r="2468">
          <cell r="A2468" t="str">
            <v>01-67871</v>
          </cell>
          <cell r="B2468" t="str">
            <v>TELAKOWIEC LESZEK PIOTR</v>
          </cell>
          <cell r="C2468" t="str">
            <v>TELAKOWIEC LESZEK PIOTR</v>
          </cell>
          <cell r="D2468" t="str">
            <v>TOSIE</v>
          </cell>
          <cell r="F2468">
            <v>2</v>
          </cell>
          <cell r="G2468" t="str">
            <v>KOSÓW LACKI</v>
          </cell>
          <cell r="H2468">
            <v>8330</v>
          </cell>
          <cell r="I2468">
            <v>4</v>
          </cell>
          <cell r="J2468" t="str">
            <v>08-330</v>
          </cell>
          <cell r="K2468">
            <v>511537974</v>
          </cell>
          <cell r="L2468" t="str">
            <v>damiannarewski88@gmail.com</v>
          </cell>
          <cell r="M2468">
            <v>8231023554</v>
          </cell>
        </row>
        <row r="2469">
          <cell r="A2469" t="str">
            <v>01-67881</v>
          </cell>
          <cell r="B2469" t="str">
            <v>GOSPODARSTWO ROLNE KRAJEWSKI MICHAŁ</v>
          </cell>
          <cell r="C2469" t="str">
            <v>GR KRAJEWSKI MICHAŁ</v>
          </cell>
          <cell r="D2469" t="str">
            <v>MIRÓW</v>
          </cell>
          <cell r="F2469">
            <v>5</v>
          </cell>
          <cell r="G2469" t="str">
            <v>PRZASNYSZ</v>
          </cell>
          <cell r="H2469">
            <v>6300</v>
          </cell>
          <cell r="I2469">
            <v>4</v>
          </cell>
          <cell r="J2469" t="str">
            <v>06-300</v>
          </cell>
          <cell r="L2469" t="str">
            <v>michalkrajewski11@gmail.com</v>
          </cell>
          <cell r="M2469" t="str">
            <v>761-155-55-06</v>
          </cell>
        </row>
        <row r="2470">
          <cell r="A2470" t="str">
            <v>01-67891</v>
          </cell>
          <cell r="B2470" t="str">
            <v>GOSPODARSTWO ROLNE MICHAŁ SIWKO</v>
          </cell>
          <cell r="C2470" t="str">
            <v>GR MICHAŁ SIWKO</v>
          </cell>
          <cell r="D2470" t="str">
            <v>STARE BIERNATY</v>
          </cell>
          <cell r="F2470">
            <v>26</v>
          </cell>
          <cell r="G2470" t="str">
            <v>ŁOSICE</v>
          </cell>
          <cell r="H2470">
            <v>8200</v>
          </cell>
          <cell r="I2470">
            <v>4</v>
          </cell>
          <cell r="J2470" t="str">
            <v>08-200</v>
          </cell>
          <cell r="K2470">
            <v>607099306</v>
          </cell>
          <cell r="L2470" t="str">
            <v>elasiwko@interia.pl</v>
          </cell>
          <cell r="M2470">
            <v>5371524119</v>
          </cell>
        </row>
        <row r="2471">
          <cell r="A2471" t="str">
            <v>01-67901</v>
          </cell>
          <cell r="B2471" t="str">
            <v>KRASZEWSKI MACIEJ</v>
          </cell>
          <cell r="C2471" t="str">
            <v>KRASZEWSKI MACIEJ</v>
          </cell>
          <cell r="D2471" t="str">
            <v>KAMIEŃCZYK WIELKI</v>
          </cell>
          <cell r="F2471">
            <v>12</v>
          </cell>
          <cell r="G2471" t="str">
            <v>BOGUTY PIANKI</v>
          </cell>
          <cell r="H2471">
            <v>7325</v>
          </cell>
          <cell r="I2471">
            <v>4</v>
          </cell>
          <cell r="J2471" t="str">
            <v>07-325</v>
          </cell>
          <cell r="K2471">
            <v>882498932</v>
          </cell>
          <cell r="L2471" t="str">
            <v>maciek.mk5314@gmail.com</v>
          </cell>
        </row>
        <row r="2472">
          <cell r="A2472" t="str">
            <v>01-67911</v>
          </cell>
          <cell r="B2472" t="str">
            <v>BUREK TOMASZ</v>
          </cell>
          <cell r="C2472" t="str">
            <v>BUREK TOMASZ</v>
          </cell>
          <cell r="D2472" t="str">
            <v>DUDKI</v>
          </cell>
          <cell r="F2472">
            <v>19</v>
          </cell>
          <cell r="G2472" t="str">
            <v>TROJANÓW</v>
          </cell>
          <cell r="H2472">
            <v>8455</v>
          </cell>
          <cell r="I2472">
            <v>4</v>
          </cell>
          <cell r="J2472" t="str">
            <v>08-455</v>
          </cell>
          <cell r="K2472">
            <v>792888218</v>
          </cell>
          <cell r="L2472" t="str">
            <v>monika_jedrych9@wp.pl</v>
          </cell>
          <cell r="M2472">
            <v>8262041116</v>
          </cell>
        </row>
        <row r="2473">
          <cell r="A2473" t="str">
            <v>01-67921</v>
          </cell>
          <cell r="B2473" t="str">
            <v>GRABOWSKI ARTUR</v>
          </cell>
          <cell r="C2473" t="str">
            <v>GRABOWSKI ARTUR</v>
          </cell>
          <cell r="D2473" t="str">
            <v>KOPACZYSKA</v>
          </cell>
          <cell r="F2473">
            <v>21</v>
          </cell>
          <cell r="G2473" t="str">
            <v>BARANOWO</v>
          </cell>
          <cell r="H2473">
            <v>6320</v>
          </cell>
          <cell r="I2473">
            <v>4</v>
          </cell>
          <cell r="J2473" t="str">
            <v>06-320</v>
          </cell>
          <cell r="K2473">
            <v>784429486</v>
          </cell>
          <cell r="L2473" t="str">
            <v>patrycja-samsel@o2.pl</v>
          </cell>
        </row>
        <row r="2474">
          <cell r="A2474" t="str">
            <v>01-67931</v>
          </cell>
          <cell r="B2474" t="str">
            <v>FUNK ADAM</v>
          </cell>
          <cell r="C2474" t="str">
            <v>FUNK ADAM</v>
          </cell>
          <cell r="D2474" t="str">
            <v>KOPACZYSKA</v>
          </cell>
          <cell r="F2474">
            <v>1</v>
          </cell>
          <cell r="G2474" t="str">
            <v>BARANOWO</v>
          </cell>
          <cell r="H2474">
            <v>6320</v>
          </cell>
          <cell r="I2474">
            <v>4</v>
          </cell>
          <cell r="J2474" t="str">
            <v>06-320</v>
          </cell>
          <cell r="L2474" t="str">
            <v>gosiaadam3@wp.pl</v>
          </cell>
          <cell r="M2474" t="str">
            <v>761-112-96-72</v>
          </cell>
        </row>
        <row r="2475">
          <cell r="A2475" t="str">
            <v>01-67941</v>
          </cell>
          <cell r="B2475" t="str">
            <v>GOSPODARSTWO ROLNE ZBIGNIEW MUCHA</v>
          </cell>
          <cell r="C2475" t="str">
            <v>GR ZBIGNIEW MUCHA</v>
          </cell>
          <cell r="D2475" t="str">
            <v>KOZŁÓW</v>
          </cell>
          <cell r="F2475">
            <v>62</v>
          </cell>
          <cell r="G2475" t="str">
            <v>PARYSÓW</v>
          </cell>
          <cell r="H2475">
            <v>8441</v>
          </cell>
          <cell r="I2475">
            <v>4</v>
          </cell>
          <cell r="J2475" t="str">
            <v>08-441</v>
          </cell>
          <cell r="K2475">
            <v>694975333</v>
          </cell>
          <cell r="L2475" t="str">
            <v>mariola.mucha1@wp.pl</v>
          </cell>
          <cell r="M2475" t="str">
            <v>826-112-37-34</v>
          </cell>
        </row>
        <row r="2476">
          <cell r="A2476" t="str">
            <v>01-67951</v>
          </cell>
          <cell r="B2476" t="str">
            <v>GOSPODARSTWO ROLNE SZMIGIEL ŁUKASZ</v>
          </cell>
          <cell r="C2476" t="str">
            <v>GR SZMIGIEL ŁUKASZ</v>
          </cell>
          <cell r="D2476" t="str">
            <v>KLENKOR</v>
          </cell>
          <cell r="F2476">
            <v>10</v>
          </cell>
          <cell r="G2476" t="str">
            <v>ZALAS</v>
          </cell>
          <cell r="H2476">
            <v>7438</v>
          </cell>
          <cell r="I2476">
            <v>4</v>
          </cell>
          <cell r="J2476" t="str">
            <v>07-438</v>
          </cell>
          <cell r="K2476">
            <v>513661281</v>
          </cell>
          <cell r="L2476" t="str">
            <v>lukas045@interia.pl</v>
          </cell>
          <cell r="M2476">
            <v>7582302411</v>
          </cell>
        </row>
        <row r="2477">
          <cell r="A2477" t="str">
            <v>01-67961</v>
          </cell>
          <cell r="B2477" t="str">
            <v>GOSPODARSTWO ROLNE SŁAWOMIR ZAPERT</v>
          </cell>
          <cell r="C2477" t="str">
            <v>GR SŁAWOMIR ZAPERT</v>
          </cell>
          <cell r="D2477" t="str">
            <v>DUDY PUSZCZAŃSKIE</v>
          </cell>
          <cell r="F2477">
            <v>15</v>
          </cell>
          <cell r="G2477" t="str">
            <v>ŁYSE</v>
          </cell>
          <cell r="H2477">
            <v>7438</v>
          </cell>
          <cell r="I2477">
            <v>4</v>
          </cell>
          <cell r="J2477" t="str">
            <v>07-438</v>
          </cell>
          <cell r="K2477">
            <v>697296444</v>
          </cell>
          <cell r="L2477" t="str">
            <v>slawekzapert@o2.pl</v>
          </cell>
          <cell r="M2477">
            <v>7581999462</v>
          </cell>
        </row>
        <row r="2478">
          <cell r="A2478" t="str">
            <v>01-67971</v>
          </cell>
          <cell r="B2478" t="str">
            <v>GRĄCKI MAREK</v>
          </cell>
          <cell r="C2478" t="str">
            <v>GRĄCKI MAREK</v>
          </cell>
          <cell r="D2478" t="str">
            <v>KĘCZEWO</v>
          </cell>
          <cell r="F2478">
            <v>53</v>
          </cell>
          <cell r="G2478" t="str">
            <v>LIPOWIEC KOŚCIELNY</v>
          </cell>
          <cell r="H2478">
            <v>6545</v>
          </cell>
          <cell r="I2478">
            <v>4</v>
          </cell>
          <cell r="J2478" t="str">
            <v>06-545</v>
          </cell>
          <cell r="L2478" t="str">
            <v>gracki.marek@gmail.com</v>
          </cell>
          <cell r="M2478" t="str">
            <v>569-162-46-96</v>
          </cell>
        </row>
        <row r="2479">
          <cell r="A2479" t="str">
            <v>01-67981</v>
          </cell>
          <cell r="B2479" t="str">
            <v>GOSPODARSTWO ROLNE KAMIL KĘDZIOR</v>
          </cell>
          <cell r="C2479" t="str">
            <v>GR KAMIL KĘDZIOR</v>
          </cell>
          <cell r="D2479" t="str">
            <v>SIELC</v>
          </cell>
          <cell r="F2479">
            <v>77</v>
          </cell>
          <cell r="G2479" t="str">
            <v>OSTRÓW MAZOWIECKA</v>
          </cell>
          <cell r="H2479">
            <v>7300</v>
          </cell>
          <cell r="I2479">
            <v>4</v>
          </cell>
          <cell r="J2479" t="str">
            <v>07-300</v>
          </cell>
          <cell r="K2479">
            <v>799783725</v>
          </cell>
          <cell r="L2479" t="str">
            <v>kamil.kedzior@onet.pl</v>
          </cell>
          <cell r="M2479">
            <v>7591662296</v>
          </cell>
        </row>
        <row r="2480">
          <cell r="A2480" t="str">
            <v>01-67991</v>
          </cell>
          <cell r="B2480" t="str">
            <v>NOWAKOWSKA JUSTYNA</v>
          </cell>
          <cell r="C2480" t="str">
            <v>NOWAKOWSKA JUSTYNA</v>
          </cell>
          <cell r="D2480" t="str">
            <v>SUSK</v>
          </cell>
          <cell r="F2480">
            <v>6</v>
          </cell>
          <cell r="G2480" t="str">
            <v>SIERPC</v>
          </cell>
          <cell r="H2480">
            <v>9200</v>
          </cell>
          <cell r="I2480">
            <v>4</v>
          </cell>
          <cell r="J2480" t="str">
            <v>09-200</v>
          </cell>
          <cell r="K2480">
            <v>504523955</v>
          </cell>
          <cell r="L2480" t="str">
            <v>osm4277@op.pl</v>
          </cell>
          <cell r="M2480">
            <v>7761604910</v>
          </cell>
        </row>
        <row r="2481">
          <cell r="A2481" t="str">
            <v>01-68011</v>
          </cell>
          <cell r="B2481" t="str">
            <v>GOSPODARSTWO ROLNE KATARZYNA DĄBROWSKA</v>
          </cell>
          <cell r="C2481" t="str">
            <v>GR KATARZYNA DĄBROWSKA</v>
          </cell>
          <cell r="D2481" t="str">
            <v>BOJANOWO</v>
          </cell>
          <cell r="F2481">
            <v>18</v>
          </cell>
          <cell r="G2481" t="str">
            <v>RADZANÓW</v>
          </cell>
          <cell r="H2481">
            <v>6540</v>
          </cell>
          <cell r="I2481">
            <v>4</v>
          </cell>
          <cell r="J2481" t="str">
            <v>06-540</v>
          </cell>
          <cell r="K2481">
            <v>511748147</v>
          </cell>
          <cell r="L2481" t="str">
            <v>kwaslicka@wp.pl</v>
          </cell>
          <cell r="M2481" t="str">
            <v>569-187-65-35</v>
          </cell>
        </row>
        <row r="2482">
          <cell r="A2482" t="str">
            <v>01-68021</v>
          </cell>
          <cell r="B2482" t="str">
            <v>ŚWIECZKOWSKI WOJCIECH ŁUKASZ</v>
          </cell>
          <cell r="C2482" t="str">
            <v>ŚWIECZKOWSKI WOJCIECH ŁUKASZ</v>
          </cell>
          <cell r="D2482" t="str">
            <v>ZAWIDZ KOŚCIELNY</v>
          </cell>
          <cell r="E2482" t="str">
            <v>SŁONECZNA</v>
          </cell>
          <cell r="F2482">
            <v>18</v>
          </cell>
          <cell r="G2482" t="str">
            <v>ZAWIDZ KOŚCIELNY</v>
          </cell>
          <cell r="H2482">
            <v>9226</v>
          </cell>
          <cell r="I2482">
            <v>4</v>
          </cell>
          <cell r="J2482" t="str">
            <v>09-226</v>
          </cell>
          <cell r="K2482">
            <v>503337207</v>
          </cell>
          <cell r="L2482" t="str">
            <v>swieczkos88@onet.pl</v>
          </cell>
          <cell r="M2482" t="str">
            <v>776-164-10-87</v>
          </cell>
        </row>
        <row r="2483">
          <cell r="A2483" t="str">
            <v>01-68031</v>
          </cell>
          <cell r="B2483" t="str">
            <v>POŚLADA MACIEJ</v>
          </cell>
          <cell r="C2483" t="str">
            <v>POŚLADA MACIEJ</v>
          </cell>
          <cell r="D2483" t="str">
            <v>ZAWADY</v>
          </cell>
          <cell r="F2483">
            <v>16</v>
          </cell>
          <cell r="G2483" t="str">
            <v>CERANÓW</v>
          </cell>
          <cell r="H2483">
            <v>8322</v>
          </cell>
          <cell r="I2483">
            <v>4</v>
          </cell>
          <cell r="J2483" t="str">
            <v>08-322</v>
          </cell>
          <cell r="L2483" t="str">
            <v>maciek.poslada@wp.pl</v>
          </cell>
        </row>
        <row r="2484">
          <cell r="A2484" t="str">
            <v>01-68041</v>
          </cell>
          <cell r="B2484" t="str">
            <v>GOSPODARSTWO ROLNE JUŚCIŃSKI RADOSŁAW</v>
          </cell>
          <cell r="C2484" t="str">
            <v>GR JUŚCIŃSKI RADOSŁAW</v>
          </cell>
          <cell r="D2484" t="str">
            <v>ŁOMNICA</v>
          </cell>
          <cell r="G2484" t="str">
            <v>ŻELECHÓW</v>
          </cell>
          <cell r="H2484">
            <v>8430</v>
          </cell>
          <cell r="I2484">
            <v>4</v>
          </cell>
          <cell r="J2484" t="str">
            <v>08-430</v>
          </cell>
          <cell r="K2484">
            <v>517289670</v>
          </cell>
          <cell r="L2484" t="str">
            <v>radek150195@wp.pl</v>
          </cell>
          <cell r="M2484" t="str">
            <v>826-218-56-25</v>
          </cell>
        </row>
        <row r="2485">
          <cell r="A2485" t="str">
            <v>01-68051</v>
          </cell>
          <cell r="B2485" t="str">
            <v>FILIPCZAK RAFAŁ</v>
          </cell>
          <cell r="C2485" t="str">
            <v>FILIPCZAK RAFAŁ</v>
          </cell>
          <cell r="D2485" t="str">
            <v>GORĄCA</v>
          </cell>
          <cell r="F2485">
            <v>2</v>
          </cell>
          <cell r="G2485" t="str">
            <v>KRASNE</v>
          </cell>
          <cell r="H2485">
            <v>6408</v>
          </cell>
          <cell r="I2485">
            <v>4</v>
          </cell>
          <cell r="J2485" t="str">
            <v>06-408</v>
          </cell>
          <cell r="L2485" t="str">
            <v>monika.filipczak92@interia.pl</v>
          </cell>
        </row>
        <row r="2486">
          <cell r="A2486" t="str">
            <v>01-68061</v>
          </cell>
          <cell r="B2486" t="str">
            <v>OMAN JAROSŁAW</v>
          </cell>
          <cell r="C2486" t="str">
            <v>OMAN JAROSŁAW</v>
          </cell>
          <cell r="D2486" t="str">
            <v>DĄBROWA</v>
          </cell>
          <cell r="F2486">
            <v>12</v>
          </cell>
          <cell r="G2486" t="str">
            <v>CHORZELE</v>
          </cell>
          <cell r="H2486">
            <v>6330</v>
          </cell>
          <cell r="I2486">
            <v>4</v>
          </cell>
          <cell r="J2486" t="str">
            <v>06-330</v>
          </cell>
          <cell r="K2486">
            <v>503644305</v>
          </cell>
          <cell r="L2486" t="str">
            <v>www.monika90@wp.pl</v>
          </cell>
          <cell r="M2486" t="str">
            <v>761-154-90-03</v>
          </cell>
        </row>
        <row r="2487">
          <cell r="A2487" t="str">
            <v>01-68071</v>
          </cell>
          <cell r="B2487" t="str">
            <v>GOSPODARSTWO ROLNE PIOTR PIOTRAK</v>
          </cell>
          <cell r="C2487" t="str">
            <v>GR PIOTR PIOTRAK</v>
          </cell>
          <cell r="D2487" t="str">
            <v>JEDNOROŻEC</v>
          </cell>
          <cell r="E2487" t="str">
            <v>DŁUGA</v>
          </cell>
          <cell r="F2487">
            <v>25</v>
          </cell>
          <cell r="G2487" t="str">
            <v>JEDNOROŻEC</v>
          </cell>
          <cell r="H2487">
            <v>6323</v>
          </cell>
          <cell r="I2487">
            <v>4</v>
          </cell>
          <cell r="J2487" t="str">
            <v>06-323</v>
          </cell>
          <cell r="M2487" t="str">
            <v>761-109-31-70</v>
          </cell>
        </row>
        <row r="2488">
          <cell r="A2488" t="str">
            <v>01-68081</v>
          </cell>
          <cell r="B2488" t="str">
            <v>GOSPODARSTWO ROLNE WYSZOMIERSKI TOMASZ</v>
          </cell>
          <cell r="C2488" t="str">
            <v>GR WYSZOMIERSKI TOMASZ</v>
          </cell>
          <cell r="D2488" t="str">
            <v>NOWY RATYNIEC</v>
          </cell>
          <cell r="F2488">
            <v>10</v>
          </cell>
          <cell r="G2488" t="str">
            <v>STERDYŃ</v>
          </cell>
          <cell r="H2488">
            <v>8320</v>
          </cell>
          <cell r="I2488">
            <v>4</v>
          </cell>
          <cell r="J2488" t="str">
            <v>08-320</v>
          </cell>
          <cell r="K2488">
            <v>519583008</v>
          </cell>
          <cell r="L2488" t="str">
            <v>tomek25_1990@o2.pl</v>
          </cell>
          <cell r="M2488">
            <v>8231637374</v>
          </cell>
        </row>
        <row r="2489">
          <cell r="A2489" t="str">
            <v>01-68091</v>
          </cell>
          <cell r="B2489" t="str">
            <v>SŁAWOMIR PARZYCH GOSPODARSTWO ROLNE</v>
          </cell>
          <cell r="C2489" t="str">
            <v>SŁAWOMIR PARZYCH GR</v>
          </cell>
          <cell r="D2489" t="str">
            <v>TODZIA</v>
          </cell>
          <cell r="F2489">
            <v>16</v>
          </cell>
          <cell r="G2489" t="str">
            <v>KADZIDŁO</v>
          </cell>
          <cell r="H2489">
            <v>7420</v>
          </cell>
          <cell r="I2489">
            <v>4</v>
          </cell>
          <cell r="J2489" t="str">
            <v>07-420</v>
          </cell>
          <cell r="K2489">
            <v>797294574</v>
          </cell>
          <cell r="L2489" t="str">
            <v>damian.pe@interia.pl</v>
          </cell>
          <cell r="M2489">
            <v>7581451497</v>
          </cell>
        </row>
        <row r="2490">
          <cell r="A2490" t="str">
            <v>01-68101</v>
          </cell>
          <cell r="B2490" t="str">
            <v>GOSPODARSTWO ROLNE WIESŁAW KUCIŃSKI</v>
          </cell>
          <cell r="C2490" t="str">
            <v>GR WIESŁAW KUCIŃSKI</v>
          </cell>
          <cell r="D2490" t="str">
            <v>POŁOŃ</v>
          </cell>
          <cell r="F2490">
            <v>92</v>
          </cell>
          <cell r="G2490" t="str">
            <v>JEDNOROŻEC</v>
          </cell>
          <cell r="H2490">
            <v>6323</v>
          </cell>
          <cell r="I2490">
            <v>4</v>
          </cell>
          <cell r="J2490" t="str">
            <v>06-323</v>
          </cell>
          <cell r="L2490" t="str">
            <v>sz.kucinski@spoko.pl</v>
          </cell>
          <cell r="M2490" t="str">
            <v>761-108-16-81</v>
          </cell>
        </row>
        <row r="2491">
          <cell r="A2491" t="str">
            <v>01-68121</v>
          </cell>
          <cell r="B2491" t="str">
            <v>GOSPODARSTWO ROLNE PŁÓTNICKI ZBIGNIEW</v>
          </cell>
          <cell r="C2491" t="str">
            <v>GR PŁÓTNICKI ZBIGNIEW</v>
          </cell>
          <cell r="D2491" t="str">
            <v>PRZERADZ WIELKI</v>
          </cell>
          <cell r="F2491">
            <v>31</v>
          </cell>
          <cell r="G2491" t="str">
            <v>LUTOCIN</v>
          </cell>
          <cell r="H2491">
            <v>9317</v>
          </cell>
          <cell r="I2491">
            <v>4</v>
          </cell>
          <cell r="J2491" t="str">
            <v>09-317</v>
          </cell>
          <cell r="K2491">
            <v>518925976</v>
          </cell>
          <cell r="L2491" t="str">
            <v>klaudia18p@wp.pl</v>
          </cell>
          <cell r="M2491" t="str">
            <v>511-015-94-83</v>
          </cell>
        </row>
        <row r="2492">
          <cell r="A2492" t="str">
            <v>01-68131</v>
          </cell>
          <cell r="B2492" t="str">
            <v>DOBKOWSKI ADRIAN TOMASZ</v>
          </cell>
          <cell r="C2492" t="str">
            <v>DOBKOWSKI ADRIAN TOMASZ</v>
          </cell>
          <cell r="D2492" t="str">
            <v>STARA RUSKOŁĘKA</v>
          </cell>
          <cell r="F2492">
            <v>36</v>
          </cell>
          <cell r="G2492" t="str">
            <v>ANDRZEJEWO</v>
          </cell>
          <cell r="H2492">
            <v>7305</v>
          </cell>
          <cell r="I2492">
            <v>4</v>
          </cell>
          <cell r="J2492" t="str">
            <v>07-305</v>
          </cell>
          <cell r="K2492">
            <v>880354725</v>
          </cell>
          <cell r="L2492" t="str">
            <v>adriann0110@gmail.com</v>
          </cell>
          <cell r="M2492">
            <v>7591736600</v>
          </cell>
        </row>
        <row r="2493">
          <cell r="A2493" t="str">
            <v>01-68141</v>
          </cell>
          <cell r="B2493" t="str">
            <v>ROBERT MŁOT</v>
          </cell>
          <cell r="C2493" t="str">
            <v>ROBERT MŁOT</v>
          </cell>
          <cell r="D2493" t="str">
            <v>LUBICE</v>
          </cell>
          <cell r="F2493">
            <v>73</v>
          </cell>
          <cell r="G2493" t="str">
            <v>KOŁBIEL</v>
          </cell>
          <cell r="H2493">
            <v>5340</v>
          </cell>
          <cell r="I2493">
            <v>4</v>
          </cell>
          <cell r="J2493" t="str">
            <v>05-340</v>
          </cell>
          <cell r="K2493">
            <v>696437913</v>
          </cell>
          <cell r="L2493" t="str">
            <v>robertmlot@op.pl</v>
          </cell>
          <cell r="M2493" t="str">
            <v>822-184-27-53</v>
          </cell>
        </row>
        <row r="2494">
          <cell r="A2494" t="str">
            <v>01-68151</v>
          </cell>
          <cell r="B2494" t="str">
            <v>POLISZEWSKI JACEK</v>
          </cell>
          <cell r="C2494" t="str">
            <v>POLISZEWSKI JACEK</v>
          </cell>
          <cell r="D2494" t="str">
            <v>OGONOWO</v>
          </cell>
          <cell r="F2494">
            <v>13</v>
          </cell>
          <cell r="G2494" t="str">
            <v>GLINOJECK</v>
          </cell>
          <cell r="H2494">
            <v>6450</v>
          </cell>
          <cell r="I2494">
            <v>4</v>
          </cell>
          <cell r="J2494" t="str">
            <v>06-450</v>
          </cell>
          <cell r="K2494">
            <v>500138541</v>
          </cell>
          <cell r="L2494" t="str">
            <v>bogumila.poliszewska@wp.pl</v>
          </cell>
          <cell r="M2494" t="str">
            <v>566-179-32-24</v>
          </cell>
        </row>
        <row r="2495">
          <cell r="A2495" t="str">
            <v>01-68161</v>
          </cell>
          <cell r="B2495" t="str">
            <v>GOSPODARSTWO ROLNE ANDRZEJ FIGURSKI</v>
          </cell>
          <cell r="C2495" t="str">
            <v>GR ANDRZEJ FIGURSKI</v>
          </cell>
          <cell r="D2495" t="str">
            <v>WASIŁY-ZYGNY</v>
          </cell>
          <cell r="F2495">
            <v>7</v>
          </cell>
          <cell r="G2495" t="str">
            <v>CHORZELE</v>
          </cell>
          <cell r="H2495">
            <v>6330</v>
          </cell>
          <cell r="I2495">
            <v>4</v>
          </cell>
          <cell r="J2495" t="str">
            <v>06-330</v>
          </cell>
          <cell r="K2495" t="str">
            <v>519-421-015</v>
          </cell>
          <cell r="L2495" t="str">
            <v>figurska.17@wp.pl</v>
          </cell>
          <cell r="M2495" t="str">
            <v>761-152-90-87</v>
          </cell>
        </row>
        <row r="2496">
          <cell r="A2496" t="str">
            <v>01-68171</v>
          </cell>
          <cell r="B2496" t="str">
            <v>PŁOSKI JACEK</v>
          </cell>
          <cell r="C2496" t="str">
            <v>PŁOSKI JACEK</v>
          </cell>
          <cell r="D2496" t="str">
            <v>ULATOWO-CZERNIAKI</v>
          </cell>
          <cell r="F2496">
            <v>6</v>
          </cell>
          <cell r="G2496" t="str">
            <v>KRZYNOWŁOGA MAŁA</v>
          </cell>
          <cell r="H2496">
            <v>6316</v>
          </cell>
          <cell r="I2496">
            <v>4</v>
          </cell>
          <cell r="J2496" t="str">
            <v>06-316</v>
          </cell>
          <cell r="L2496" t="str">
            <v>jacek.ploski12@gmail.com</v>
          </cell>
          <cell r="M2496" t="str">
            <v>761-125-15-16</v>
          </cell>
        </row>
        <row r="2497">
          <cell r="A2497" t="str">
            <v>01-68181</v>
          </cell>
          <cell r="B2497" t="str">
            <v>PIERZCHAŁA MIROSŁAW</v>
          </cell>
          <cell r="C2497" t="str">
            <v>PIERZCHAŁA MIROSŁAW</v>
          </cell>
          <cell r="D2497" t="str">
            <v>DYLEWO</v>
          </cell>
          <cell r="E2497" t="str">
            <v>POPRZECZNA</v>
          </cell>
          <cell r="F2497">
            <v>29</v>
          </cell>
          <cell r="G2497" t="str">
            <v>KADZIDŁO</v>
          </cell>
          <cell r="H2497">
            <v>7420</v>
          </cell>
          <cell r="I2497">
            <v>4</v>
          </cell>
          <cell r="J2497" t="str">
            <v>07-420</v>
          </cell>
          <cell r="K2497">
            <v>509278025</v>
          </cell>
          <cell r="L2497" t="str">
            <v>miroslae@gmail.com</v>
          </cell>
          <cell r="M2497">
            <v>7581271298</v>
          </cell>
        </row>
        <row r="2498">
          <cell r="A2498" t="str">
            <v>01-68211</v>
          </cell>
          <cell r="B2498" t="str">
            <v>GOSPODARSTWO ROLNE ARKADIUSZ BOGUCKI</v>
          </cell>
          <cell r="C2498" t="str">
            <v>GR ARKADIUSZ BOGUCKI</v>
          </cell>
          <cell r="D2498" t="str">
            <v>PRZYDAWKI</v>
          </cell>
          <cell r="F2498" t="str">
            <v>5A</v>
          </cell>
          <cell r="G2498" t="str">
            <v>SOBIENIE-JEZIORY</v>
          </cell>
          <cell r="H2498">
            <v>8443</v>
          </cell>
          <cell r="I2498">
            <v>4</v>
          </cell>
          <cell r="J2498" t="str">
            <v>08-443</v>
          </cell>
          <cell r="K2498">
            <v>510445324</v>
          </cell>
          <cell r="L2498" t="str">
            <v>arkadiuszbogucki@interia.eu</v>
          </cell>
          <cell r="M2498" t="str">
            <v>532-203-83-24</v>
          </cell>
        </row>
        <row r="2499">
          <cell r="A2499" t="str">
            <v>01-68221</v>
          </cell>
          <cell r="B2499" t="str">
            <v>GOSPOSARSTWO ROLNE KŁOSKOWSKI MICHAŁ</v>
          </cell>
          <cell r="C2499" t="str">
            <v>GR KŁOSKOWSKI MICHAŁ</v>
          </cell>
          <cell r="D2499" t="str">
            <v>DŁUGIE</v>
          </cell>
          <cell r="F2499">
            <v>17</v>
          </cell>
          <cell r="G2499" t="str">
            <v>CZARNIA</v>
          </cell>
          <cell r="H2499">
            <v>7431</v>
          </cell>
          <cell r="I2499">
            <v>4</v>
          </cell>
          <cell r="J2499" t="str">
            <v>07-431</v>
          </cell>
          <cell r="K2499">
            <v>788045825</v>
          </cell>
          <cell r="L2499" t="str">
            <v>michalk1987@o2.pl</v>
          </cell>
          <cell r="M2499">
            <v>7582163990</v>
          </cell>
        </row>
        <row r="2500">
          <cell r="A2500" t="str">
            <v>01-68231</v>
          </cell>
          <cell r="B2500" t="str">
            <v>SZCZEPAŃSKI MICHAŁ</v>
          </cell>
          <cell r="C2500" t="str">
            <v>SZCZEPAŃSKI MICHAŁ</v>
          </cell>
          <cell r="D2500" t="str">
            <v>NOWY ZGLECHÓW</v>
          </cell>
          <cell r="F2500">
            <v>17</v>
          </cell>
          <cell r="G2500" t="str">
            <v>SIENNICA</v>
          </cell>
          <cell r="H2500">
            <v>5332</v>
          </cell>
          <cell r="I2500">
            <v>4</v>
          </cell>
          <cell r="J2500" t="str">
            <v>05-332</v>
          </cell>
          <cell r="L2500" t="str">
            <v>jolanta_szczepanska@onet.pl</v>
          </cell>
          <cell r="M2500" t="str">
            <v>822-233-88-96</v>
          </cell>
        </row>
        <row r="2501">
          <cell r="A2501" t="str">
            <v>01-68241</v>
          </cell>
          <cell r="B2501" t="str">
            <v>BRACH JAROSŁAW PIOTR</v>
          </cell>
          <cell r="C2501" t="str">
            <v>BRACH JAROSŁAW PIOTR</v>
          </cell>
          <cell r="D2501" t="str">
            <v>RUSZKOWO</v>
          </cell>
          <cell r="F2501">
            <v>8</v>
          </cell>
          <cell r="G2501" t="str">
            <v>GOŁYMIN OŚRODEK</v>
          </cell>
          <cell r="H2501">
            <v>6420</v>
          </cell>
          <cell r="I2501">
            <v>4</v>
          </cell>
          <cell r="J2501" t="str">
            <v>06-420</v>
          </cell>
          <cell r="L2501" t="str">
            <v>anp47@wp.pl</v>
          </cell>
          <cell r="M2501" t="str">
            <v>566-186-17-30</v>
          </cell>
        </row>
        <row r="2502">
          <cell r="A2502" t="str">
            <v>01-68251</v>
          </cell>
          <cell r="B2502" t="str">
            <v>GOSPODARSTWO ROLNE EWA DZIERZĘCKA</v>
          </cell>
          <cell r="C2502" t="str">
            <v>GR EWA DZIERZĘCKA</v>
          </cell>
          <cell r="D2502" t="str">
            <v>NISKIE WIELKIE</v>
          </cell>
          <cell r="F2502">
            <v>22</v>
          </cell>
          <cell r="G2502" t="str">
            <v>CHORZELE</v>
          </cell>
          <cell r="H2502">
            <v>6330</v>
          </cell>
          <cell r="I2502">
            <v>4</v>
          </cell>
          <cell r="J2502" t="str">
            <v>06-330</v>
          </cell>
          <cell r="L2502" t="str">
            <v>dawidekak066@gmail.com</v>
          </cell>
          <cell r="M2502" t="str">
            <v>761-132-50-60</v>
          </cell>
        </row>
        <row r="2503">
          <cell r="A2503" t="str">
            <v>01-68261</v>
          </cell>
          <cell r="B2503" t="str">
            <v>SZYMCZAK HENRYKA</v>
          </cell>
          <cell r="C2503" t="str">
            <v>SZYMCZAK HENRYKA</v>
          </cell>
          <cell r="D2503" t="str">
            <v>BIAŁKA</v>
          </cell>
          <cell r="F2503">
            <v>9</v>
          </cell>
          <cell r="G2503" t="str">
            <v>SZCZAWIN KOŚCIELNY</v>
          </cell>
          <cell r="H2503">
            <v>9550</v>
          </cell>
          <cell r="I2503">
            <v>4</v>
          </cell>
          <cell r="J2503" t="str">
            <v>09-550</v>
          </cell>
          <cell r="K2503">
            <v>695402935</v>
          </cell>
          <cell r="L2503" t="str">
            <v>mar.woj@onet.pl</v>
          </cell>
          <cell r="M2503" t="str">
            <v>971-058-23-87</v>
          </cell>
        </row>
        <row r="2504">
          <cell r="A2504" t="str">
            <v>01-68281</v>
          </cell>
          <cell r="B2504" t="str">
            <v>MICHAŁOWSKI ŁUKASZ</v>
          </cell>
          <cell r="C2504" t="str">
            <v>MICHAŁOWSKI ŁUKASZ</v>
          </cell>
          <cell r="D2504" t="str">
            <v>ŁYSÓW</v>
          </cell>
          <cell r="F2504">
            <v>1</v>
          </cell>
          <cell r="G2504" t="str">
            <v>PRZESMYKI</v>
          </cell>
          <cell r="H2504">
            <v>8109</v>
          </cell>
          <cell r="I2504">
            <v>4</v>
          </cell>
          <cell r="J2504" t="str">
            <v>08-109</v>
          </cell>
          <cell r="K2504">
            <v>796868144</v>
          </cell>
          <cell r="L2504" t="str">
            <v>lukasz5151@gmail.com</v>
          </cell>
          <cell r="M2504">
            <v>8212591429</v>
          </cell>
        </row>
        <row r="2505">
          <cell r="A2505" t="str">
            <v>01-68291</v>
          </cell>
          <cell r="B2505" t="str">
            <v>POŚLADA MARIUSZ</v>
          </cell>
          <cell r="C2505" t="str">
            <v>POŚLADA MARIUSZ</v>
          </cell>
          <cell r="D2505" t="str">
            <v>REMISZEW MAŁY</v>
          </cell>
          <cell r="F2505">
            <v>22</v>
          </cell>
          <cell r="G2505" t="str">
            <v>REPKI</v>
          </cell>
          <cell r="H2505">
            <v>8307</v>
          </cell>
          <cell r="I2505">
            <v>4</v>
          </cell>
          <cell r="J2505" t="str">
            <v>08-307</v>
          </cell>
          <cell r="K2505">
            <v>731104515</v>
          </cell>
          <cell r="L2505" t="str">
            <v>agata00@interia.pl</v>
          </cell>
          <cell r="M2505">
            <v>8231480725</v>
          </cell>
        </row>
        <row r="2506">
          <cell r="A2506" t="str">
            <v>01-68301</v>
          </cell>
          <cell r="B2506" t="str">
            <v>CIECIERSKI RAFAŁ</v>
          </cell>
          <cell r="C2506" t="str">
            <v>CIECIERSKI RAFAŁ</v>
          </cell>
          <cell r="D2506" t="str">
            <v>GUTKÓW</v>
          </cell>
          <cell r="F2506">
            <v>30</v>
          </cell>
          <cell r="G2506" t="str">
            <v>GĄSOCIN</v>
          </cell>
          <cell r="H2506">
            <v>6440</v>
          </cell>
          <cell r="I2506">
            <v>4</v>
          </cell>
          <cell r="J2506" t="str">
            <v>06-440</v>
          </cell>
          <cell r="L2506" t="str">
            <v>rafal_351@wp.pl</v>
          </cell>
          <cell r="M2506">
            <v>5661870657</v>
          </cell>
        </row>
        <row r="2507">
          <cell r="A2507" t="str">
            <v>01-68311</v>
          </cell>
          <cell r="B2507" t="str">
            <v>RADZYMIŃSKI TOMASZ</v>
          </cell>
          <cell r="C2507" t="str">
            <v>RADZYMIŃSKI TOMASZ</v>
          </cell>
          <cell r="D2507" t="str">
            <v>OSÓWKA</v>
          </cell>
          <cell r="F2507">
            <v>20</v>
          </cell>
          <cell r="G2507" t="str">
            <v>LUBOWIDZ</v>
          </cell>
          <cell r="H2507">
            <v>9304</v>
          </cell>
          <cell r="I2507">
            <v>4</v>
          </cell>
          <cell r="J2507" t="str">
            <v>09-304</v>
          </cell>
          <cell r="L2507" t="str">
            <v>tomek.os20@onet.pl</v>
          </cell>
          <cell r="M2507" t="str">
            <v>511-010-12-59</v>
          </cell>
        </row>
        <row r="2508">
          <cell r="A2508" t="str">
            <v>01-68321</v>
          </cell>
          <cell r="B2508" t="str">
            <v>GOSPODARSTWO ROLNE ŁUKASZ BOROWY</v>
          </cell>
          <cell r="C2508" t="str">
            <v>GR ŁUKASZ BOROWY</v>
          </cell>
          <cell r="D2508" t="str">
            <v>BOROWE</v>
          </cell>
          <cell r="F2508">
            <v>17</v>
          </cell>
          <cell r="G2508" t="str">
            <v>MAŁKINIA GÓRNA</v>
          </cell>
          <cell r="H2508">
            <v>7320</v>
          </cell>
          <cell r="I2508">
            <v>4</v>
          </cell>
          <cell r="J2508" t="str">
            <v>07-320</v>
          </cell>
          <cell r="K2508">
            <v>726375295</v>
          </cell>
          <cell r="L2508" t="str">
            <v>lukasz012795@wp.pl</v>
          </cell>
          <cell r="M2508">
            <v>7591743540</v>
          </cell>
        </row>
        <row r="2509">
          <cell r="A2509" t="str">
            <v>01-68331</v>
          </cell>
          <cell r="B2509" t="str">
            <v>KARCZ STANISŁAW</v>
          </cell>
          <cell r="C2509" t="str">
            <v>KARCZ STANISŁAW</v>
          </cell>
          <cell r="D2509" t="str">
            <v>SUROWE</v>
          </cell>
          <cell r="F2509">
            <v>157</v>
          </cell>
          <cell r="G2509" t="str">
            <v>CZARNIA</v>
          </cell>
          <cell r="H2509">
            <v>7431</v>
          </cell>
          <cell r="I2509">
            <v>4</v>
          </cell>
          <cell r="J2509" t="str">
            <v>07-431</v>
          </cell>
          <cell r="K2509">
            <v>692680410</v>
          </cell>
          <cell r="M2509">
            <v>7581251841</v>
          </cell>
        </row>
        <row r="2510">
          <cell r="A2510" t="str">
            <v>01-68341</v>
          </cell>
          <cell r="B2510" t="str">
            <v>GOSPODARSTWO ROLNE MARCIN LASKOWSKI</v>
          </cell>
          <cell r="C2510" t="str">
            <v>GR MARCIN LASKOWSKI</v>
          </cell>
          <cell r="D2510" t="str">
            <v>SIARCZA ŁĄKA</v>
          </cell>
          <cell r="F2510">
            <v>22</v>
          </cell>
          <cell r="G2510" t="str">
            <v>KADZIDŁO</v>
          </cell>
          <cell r="H2510">
            <v>7420</v>
          </cell>
          <cell r="I2510">
            <v>4</v>
          </cell>
          <cell r="J2510" t="str">
            <v>07-420</v>
          </cell>
          <cell r="L2510" t="str">
            <v>kamila-laskowska85@wp.pl</v>
          </cell>
          <cell r="M2510">
            <v>7582031461</v>
          </cell>
        </row>
        <row r="2511">
          <cell r="A2511" t="str">
            <v>01-68351</v>
          </cell>
          <cell r="B2511" t="str">
            <v>WOJTKOWSKI MARCIN</v>
          </cell>
          <cell r="C2511" t="str">
            <v>WOJTKOWSKI MARCIN</v>
          </cell>
          <cell r="D2511" t="str">
            <v>KRAMKOWO LIPSKIE</v>
          </cell>
          <cell r="F2511">
            <v>16</v>
          </cell>
          <cell r="G2511" t="str">
            <v>NUR</v>
          </cell>
          <cell r="H2511">
            <v>7322</v>
          </cell>
          <cell r="I2511">
            <v>4</v>
          </cell>
          <cell r="J2511" t="str">
            <v>07-322</v>
          </cell>
          <cell r="K2511">
            <v>797877088</v>
          </cell>
        </row>
        <row r="2512">
          <cell r="A2512" t="str">
            <v>01-68361</v>
          </cell>
          <cell r="B2512" t="str">
            <v>GOLIASZ NINA</v>
          </cell>
          <cell r="C2512" t="str">
            <v>GOLIASZ NINA</v>
          </cell>
          <cell r="D2512" t="str">
            <v>JEDNOROŻEC</v>
          </cell>
          <cell r="E2512" t="str">
            <v>MAZOWIECKA</v>
          </cell>
          <cell r="F2512">
            <v>34</v>
          </cell>
          <cell r="G2512" t="str">
            <v>JEDNOROŻEC</v>
          </cell>
          <cell r="H2512">
            <v>6323</v>
          </cell>
          <cell r="I2512">
            <v>4</v>
          </cell>
          <cell r="J2512" t="str">
            <v>06-323</v>
          </cell>
          <cell r="L2512" t="str">
            <v>arczi198319@wp.pl</v>
          </cell>
          <cell r="M2512" t="str">
            <v>761-154-95-23</v>
          </cell>
        </row>
        <row r="2513">
          <cell r="A2513" t="str">
            <v>01-68371</v>
          </cell>
          <cell r="B2513" t="str">
            <v>SKIBNIEWSKI MAREK</v>
          </cell>
          <cell r="C2513" t="str">
            <v>SKIBNIEWSKI MAREK</v>
          </cell>
          <cell r="D2513" t="str">
            <v>BUCZYN SZLACHECKI</v>
          </cell>
          <cell r="F2513">
            <v>22</v>
          </cell>
          <cell r="G2513" t="str">
            <v>KOSÓW LACKI</v>
          </cell>
          <cell r="H2513">
            <v>8330</v>
          </cell>
          <cell r="I2513">
            <v>4</v>
          </cell>
          <cell r="J2513" t="str">
            <v>08-330</v>
          </cell>
          <cell r="K2513">
            <v>500096334</v>
          </cell>
          <cell r="L2513" t="str">
            <v>chomcio1995@o2.pl</v>
          </cell>
          <cell r="M2513">
            <v>8231407409</v>
          </cell>
        </row>
        <row r="2514">
          <cell r="A2514" t="str">
            <v>01-68381</v>
          </cell>
          <cell r="B2514" t="str">
            <v>DUDELA SYLWESTER</v>
          </cell>
          <cell r="C2514" t="str">
            <v>DUDELA SYLWESTER</v>
          </cell>
          <cell r="D2514" t="str">
            <v>ZATOPOLICE</v>
          </cell>
          <cell r="F2514">
            <v>61</v>
          </cell>
          <cell r="G2514" t="str">
            <v>ZAKRZEW</v>
          </cell>
          <cell r="H2514">
            <v>26652</v>
          </cell>
          <cell r="I2514">
            <v>5</v>
          </cell>
          <cell r="J2514" t="str">
            <v>26-652</v>
          </cell>
          <cell r="K2514">
            <v>516568841</v>
          </cell>
          <cell r="L2514" t="str">
            <v>marzenka656@wp.pl</v>
          </cell>
          <cell r="M2514" t="str">
            <v>796-270-06-84</v>
          </cell>
        </row>
        <row r="2515">
          <cell r="A2515" t="str">
            <v>01-68391</v>
          </cell>
          <cell r="B2515" t="str">
            <v>KRZYŚPIAK MIROSŁAW</v>
          </cell>
          <cell r="C2515" t="str">
            <v>KRZYŚPIAK MIROSŁAW</v>
          </cell>
          <cell r="D2515" t="str">
            <v>WÓLKA OSTROŻEŃSKA</v>
          </cell>
          <cell r="F2515">
            <v>13</v>
          </cell>
          <cell r="G2515" t="str">
            <v>GÓRZNO</v>
          </cell>
          <cell r="H2515">
            <v>8404</v>
          </cell>
          <cell r="I2515">
            <v>4</v>
          </cell>
          <cell r="J2515" t="str">
            <v>08-404</v>
          </cell>
          <cell r="K2515">
            <v>503611074</v>
          </cell>
          <cell r="L2515" t="str">
            <v>grkrzyspiak@wp.pl</v>
          </cell>
          <cell r="M2515">
            <v>8261190156</v>
          </cell>
        </row>
        <row r="2516">
          <cell r="A2516" t="str">
            <v>01-68401</v>
          </cell>
          <cell r="B2516" t="str">
            <v>ULATOWSKA SYLWIA</v>
          </cell>
          <cell r="C2516" t="str">
            <v>ULATOWSKA SYLWIA</v>
          </cell>
          <cell r="D2516" t="str">
            <v>RUDNO KOSIŁY</v>
          </cell>
          <cell r="F2516">
            <v>9</v>
          </cell>
          <cell r="G2516" t="str">
            <v>KRZYNOWŁOGA MAŁA</v>
          </cell>
          <cell r="H2516">
            <v>6316</v>
          </cell>
          <cell r="I2516">
            <v>4</v>
          </cell>
          <cell r="J2516" t="str">
            <v>06-316</v>
          </cell>
          <cell r="L2516" t="str">
            <v>piotrulatowski@wp.pl</v>
          </cell>
          <cell r="M2516" t="str">
            <v>761-154-60-45</v>
          </cell>
        </row>
        <row r="2517">
          <cell r="A2517" t="str">
            <v>01-68411</v>
          </cell>
          <cell r="B2517" t="str">
            <v>BARTKOWSKI STANISŁAW</v>
          </cell>
          <cell r="C2517" t="str">
            <v>BARTKOWSKI STANISŁAW</v>
          </cell>
          <cell r="D2517" t="str">
            <v>BĄKI</v>
          </cell>
          <cell r="F2517">
            <v>16</v>
          </cell>
          <cell r="G2517" t="str">
            <v>WIECZFNIA KOŚCIELNA</v>
          </cell>
          <cell r="H2517">
            <v>6513</v>
          </cell>
          <cell r="I2517">
            <v>4</v>
          </cell>
          <cell r="J2517" t="str">
            <v>06-513</v>
          </cell>
          <cell r="K2517">
            <v>512605904</v>
          </cell>
          <cell r="L2517" t="str">
            <v>bartkowski.p93@gmail.com</v>
          </cell>
          <cell r="M2517" t="str">
            <v>569-165-03-92</v>
          </cell>
        </row>
        <row r="2518">
          <cell r="A2518" t="str">
            <v>01-68421</v>
          </cell>
          <cell r="B2518" t="str">
            <v>GOSPODARSTWO ROLNE KRAWCZYK KAZIMIERZ</v>
          </cell>
          <cell r="C2518" t="str">
            <v>GR KRAWCZYK KAZIMIERZ</v>
          </cell>
          <cell r="D2518" t="str">
            <v>KRUKOWO</v>
          </cell>
          <cell r="F2518">
            <v>17</v>
          </cell>
          <cell r="G2518" t="str">
            <v>ZARĘBY</v>
          </cell>
          <cell r="H2518">
            <v>6333</v>
          </cell>
          <cell r="I2518">
            <v>4</v>
          </cell>
          <cell r="J2518" t="str">
            <v>06-333</v>
          </cell>
          <cell r="L2518" t="str">
            <v>annkra80@wp.pl</v>
          </cell>
          <cell r="M2518" t="str">
            <v>761-137-57-38</v>
          </cell>
        </row>
        <row r="2519">
          <cell r="A2519" t="str">
            <v>01-68431</v>
          </cell>
          <cell r="B2519" t="str">
            <v>GOSPODARSTWO ROLNE GARNEK PIOTR</v>
          </cell>
          <cell r="C2519" t="str">
            <v>GR GARNEK PIOTR</v>
          </cell>
          <cell r="D2519" t="str">
            <v>KOWNACICA</v>
          </cell>
          <cell r="F2519">
            <v>19</v>
          </cell>
          <cell r="G2519" t="str">
            <v>SOBOLEW</v>
          </cell>
          <cell r="H2519">
            <v>8460</v>
          </cell>
          <cell r="I2519">
            <v>4</v>
          </cell>
          <cell r="J2519" t="str">
            <v>08-460</v>
          </cell>
          <cell r="K2519">
            <v>507767202</v>
          </cell>
          <cell r="L2519" t="str">
            <v>piotr.garnek@op.pl</v>
          </cell>
          <cell r="M2519">
            <v>8262028825</v>
          </cell>
        </row>
        <row r="2520">
          <cell r="A2520" t="str">
            <v>01-68441</v>
          </cell>
          <cell r="B2520" t="str">
            <v>GOSPODARSTWO ROLNE AGNIESZKA BIAŁKOWSKA</v>
          </cell>
          <cell r="C2520" t="str">
            <v>GR AGNIESZKA BIAŁKOWSKA</v>
          </cell>
          <cell r="D2520" t="str">
            <v>STARY KADŁUB</v>
          </cell>
          <cell r="F2520">
            <v>6</v>
          </cell>
          <cell r="G2520" t="str">
            <v>STARA BŁOTNICA</v>
          </cell>
          <cell r="H2520">
            <v>26806</v>
          </cell>
          <cell r="I2520">
            <v>5</v>
          </cell>
          <cell r="J2520" t="str">
            <v>26-806</v>
          </cell>
          <cell r="K2520">
            <v>600480828</v>
          </cell>
          <cell r="L2520" t="str">
            <v>PANIBIALKOWSKA@GMAIL.COM</v>
          </cell>
          <cell r="M2520">
            <v>7981391072</v>
          </cell>
        </row>
        <row r="2521">
          <cell r="A2521" t="str">
            <v>01-68451</v>
          </cell>
          <cell r="B2521" t="str">
            <v>DRAMIŃSKI KAROL</v>
          </cell>
          <cell r="C2521" t="str">
            <v>DRAMIŃSKI KAROL</v>
          </cell>
          <cell r="D2521" t="str">
            <v>ANTONIEWO</v>
          </cell>
          <cell r="F2521">
            <v>3</v>
          </cell>
          <cell r="G2521" t="str">
            <v>SIEMIĄTKOWO</v>
          </cell>
          <cell r="H2521">
            <v>9135</v>
          </cell>
          <cell r="I2521">
            <v>4</v>
          </cell>
          <cell r="J2521" t="str">
            <v>09-135</v>
          </cell>
          <cell r="L2521" t="str">
            <v>karol_draminski@op.pl</v>
          </cell>
          <cell r="M2521" t="str">
            <v>511-024-03-92</v>
          </cell>
        </row>
        <row r="2522">
          <cell r="A2522" t="str">
            <v>01-68461</v>
          </cell>
          <cell r="B2522" t="str">
            <v>CZARNOCKI MARCIN</v>
          </cell>
          <cell r="C2522" t="str">
            <v>CZARNOCKI MARCIN</v>
          </cell>
          <cell r="D2522" t="str">
            <v>SMUNIEW</v>
          </cell>
          <cell r="F2522">
            <v>30</v>
          </cell>
          <cell r="G2522" t="str">
            <v>REPKI</v>
          </cell>
          <cell r="H2522">
            <v>8307</v>
          </cell>
          <cell r="I2522">
            <v>4</v>
          </cell>
          <cell r="J2522" t="str">
            <v>08-307</v>
          </cell>
          <cell r="K2522">
            <v>515431404</v>
          </cell>
          <cell r="L2522" t="str">
            <v>czarnockimarcin428@gmail.com</v>
          </cell>
        </row>
        <row r="2523">
          <cell r="A2523" t="str">
            <v>01-68471</v>
          </cell>
          <cell r="B2523" t="str">
            <v>ANNA ŻEBROWSKA</v>
          </cell>
          <cell r="C2523" t="str">
            <v>ANNA ŻEBROWSKA</v>
          </cell>
          <cell r="D2523" t="str">
            <v>RADGOSZCZ</v>
          </cell>
          <cell r="F2523">
            <v>12</v>
          </cell>
          <cell r="G2523" t="str">
            <v>TROSZYN</v>
          </cell>
          <cell r="H2523">
            <v>7405</v>
          </cell>
          <cell r="I2523">
            <v>4</v>
          </cell>
          <cell r="J2523" t="str">
            <v>07-405</v>
          </cell>
          <cell r="K2523">
            <v>660410450</v>
          </cell>
          <cell r="L2523" t="str">
            <v>zdaniel@poczta.fm</v>
          </cell>
          <cell r="M2523">
            <v>7581810950</v>
          </cell>
        </row>
        <row r="2524">
          <cell r="A2524" t="str">
            <v>01-68501</v>
          </cell>
          <cell r="B2524" t="str">
            <v>GRZYBOWSKI PIOTR</v>
          </cell>
          <cell r="C2524" t="str">
            <v>GRZYBOWSKI PIOTR</v>
          </cell>
          <cell r="D2524" t="str">
            <v>BRZOZOWO-MAJE</v>
          </cell>
          <cell r="F2524">
            <v>13</v>
          </cell>
          <cell r="G2524" t="str">
            <v>DZIERZGOWO</v>
          </cell>
          <cell r="H2524">
            <v>6520</v>
          </cell>
          <cell r="I2524">
            <v>4</v>
          </cell>
          <cell r="J2524" t="str">
            <v>06-520</v>
          </cell>
          <cell r="L2524" t="str">
            <v>piotrgrzybowskimaje13@gmail.com</v>
          </cell>
          <cell r="M2524" t="str">
            <v>569-172-28-26</v>
          </cell>
        </row>
        <row r="2525">
          <cell r="A2525" t="str">
            <v>01-68511</v>
          </cell>
          <cell r="B2525" t="str">
            <v>GOSPODARSTWO ROLNE RADOSŁAW KULASIŃSKI</v>
          </cell>
          <cell r="C2525" t="str">
            <v>GR RADOSŁAW KULASIŃSKI</v>
          </cell>
          <cell r="D2525" t="str">
            <v>BRZOZOWO MAJE</v>
          </cell>
          <cell r="F2525">
            <v>8</v>
          </cell>
          <cell r="G2525" t="str">
            <v>DZIERZGOWO</v>
          </cell>
          <cell r="H2525">
            <v>6520</v>
          </cell>
          <cell r="I2525">
            <v>4</v>
          </cell>
          <cell r="J2525" t="str">
            <v>06-520</v>
          </cell>
          <cell r="L2525" t="str">
            <v>anetablaszkiewicz7@wp.pl</v>
          </cell>
          <cell r="M2525">
            <v>5691723872</v>
          </cell>
        </row>
        <row r="2526">
          <cell r="A2526" t="str">
            <v>01-68521</v>
          </cell>
          <cell r="B2526" t="str">
            <v>GOSPODARSTWO ROLNE MICHAŁ MOŚCICKI</v>
          </cell>
          <cell r="C2526" t="str">
            <v>GR MICHAŁ MOŚCICKI</v>
          </cell>
          <cell r="D2526" t="str">
            <v>GRODZISK MAŁY</v>
          </cell>
          <cell r="F2526">
            <v>51</v>
          </cell>
          <cell r="G2526" t="str">
            <v>GOWOROWO</v>
          </cell>
          <cell r="H2526">
            <v>7440</v>
          </cell>
          <cell r="I2526">
            <v>4</v>
          </cell>
          <cell r="J2526" t="str">
            <v>07-440</v>
          </cell>
          <cell r="L2526" t="str">
            <v>michal.moscicki93@wp.pl</v>
          </cell>
          <cell r="M2526">
            <v>7582354098</v>
          </cell>
        </row>
        <row r="2527">
          <cell r="A2527" t="str">
            <v>01-68531</v>
          </cell>
          <cell r="B2527" t="str">
            <v>DĘBSKI NORBERT</v>
          </cell>
          <cell r="C2527" t="str">
            <v>DĘBSKI NORBERT</v>
          </cell>
          <cell r="D2527" t="str">
            <v>KOSINO</v>
          </cell>
          <cell r="F2527">
            <v>20</v>
          </cell>
          <cell r="G2527" t="str">
            <v>RADZANOWO</v>
          </cell>
          <cell r="H2527">
            <v>9451</v>
          </cell>
          <cell r="I2527">
            <v>4</v>
          </cell>
          <cell r="J2527" t="str">
            <v>09-451</v>
          </cell>
          <cell r="L2527" t="str">
            <v>damian12131415@wp.pl</v>
          </cell>
          <cell r="M2527" t="str">
            <v>774-28-42-614</v>
          </cell>
        </row>
        <row r="2528">
          <cell r="A2528" t="str">
            <v>01-68541</v>
          </cell>
          <cell r="B2528" t="str">
            <v>SZYMCZYK MIECZYSŁAW</v>
          </cell>
          <cell r="C2528" t="str">
            <v>SZYMCZYK MIECZYSŁAW</v>
          </cell>
          <cell r="D2528" t="str">
            <v>LIPNIKI</v>
          </cell>
          <cell r="F2528">
            <v>148</v>
          </cell>
          <cell r="G2528" t="str">
            <v>LIPNIKI</v>
          </cell>
          <cell r="H2528">
            <v>7436</v>
          </cell>
          <cell r="I2528">
            <v>4</v>
          </cell>
          <cell r="J2528" t="str">
            <v>07-436</v>
          </cell>
          <cell r="K2528">
            <v>693688825</v>
          </cell>
          <cell r="L2528" t="str">
            <v>wszymczyk19@gmail.com</v>
          </cell>
          <cell r="M2528">
            <v>7581451505</v>
          </cell>
        </row>
        <row r="2529">
          <cell r="A2529" t="str">
            <v>01-68551</v>
          </cell>
          <cell r="B2529" t="str">
            <v>GOSPODARSTWO ROLNE MARCIN DĄBKOWSKI</v>
          </cell>
          <cell r="C2529" t="str">
            <v>GR MARCIN DĄBKOWSKI</v>
          </cell>
          <cell r="D2529" t="str">
            <v>PONIKIEW DUŻA</v>
          </cell>
          <cell r="F2529">
            <v>80</v>
          </cell>
          <cell r="G2529" t="str">
            <v>GOWOROWO</v>
          </cell>
          <cell r="H2529">
            <v>7440</v>
          </cell>
          <cell r="I2529">
            <v>4</v>
          </cell>
          <cell r="J2529" t="str">
            <v>07-440</v>
          </cell>
          <cell r="K2529">
            <v>505229668</v>
          </cell>
          <cell r="L2529" t="str">
            <v>dpmarcin80@wp.pl</v>
          </cell>
          <cell r="M2529">
            <v>7582157239</v>
          </cell>
        </row>
        <row r="2530">
          <cell r="A2530" t="str">
            <v>01-68561</v>
          </cell>
          <cell r="B2530" t="str">
            <v>BORATYŃSKI ANDRZEJ</v>
          </cell>
          <cell r="C2530" t="str">
            <v>BORATYŃSKI ANDRZEJ</v>
          </cell>
          <cell r="D2530" t="str">
            <v>ZYGMUNTY</v>
          </cell>
          <cell r="F2530">
            <v>35</v>
          </cell>
          <cell r="G2530" t="str">
            <v>ŁASKARZEW</v>
          </cell>
          <cell r="H2530">
            <v>8450</v>
          </cell>
          <cell r="I2530">
            <v>4</v>
          </cell>
          <cell r="J2530" t="str">
            <v>08-450</v>
          </cell>
          <cell r="K2530">
            <v>503525244</v>
          </cell>
          <cell r="L2530" t="str">
            <v>boratynskiandrzej121@gmail.com</v>
          </cell>
          <cell r="M2530">
            <v>8261957994</v>
          </cell>
        </row>
        <row r="2531">
          <cell r="A2531" t="str">
            <v>01-68571</v>
          </cell>
          <cell r="B2531" t="str">
            <v>PIENIAK RAFAŁ</v>
          </cell>
          <cell r="C2531" t="str">
            <v>PIENIAK RAFAŁ</v>
          </cell>
          <cell r="D2531" t="str">
            <v>ZAKRZÓWEK</v>
          </cell>
          <cell r="F2531">
            <v>35</v>
          </cell>
          <cell r="G2531" t="str">
            <v>ŻELECHÓW</v>
          </cell>
          <cell r="H2531">
            <v>8430</v>
          </cell>
          <cell r="I2531">
            <v>4</v>
          </cell>
          <cell r="J2531" t="str">
            <v>08-430</v>
          </cell>
          <cell r="K2531">
            <v>516920105</v>
          </cell>
          <cell r="L2531" t="str">
            <v>rafalek630@wp.pl</v>
          </cell>
        </row>
        <row r="2532">
          <cell r="A2532" t="str">
            <v>01-68591</v>
          </cell>
          <cell r="B2532" t="str">
            <v>GOSPODARSTWO ROLNE SYLWESTER KULESZA</v>
          </cell>
          <cell r="C2532" t="str">
            <v>GR SYLWESTER KULESZA</v>
          </cell>
          <cell r="D2532" t="str">
            <v>SŁUP KOLONIA</v>
          </cell>
          <cell r="F2532">
            <v>11</v>
          </cell>
          <cell r="G2532" t="str">
            <v>SZULBORZE KOLONIA</v>
          </cell>
          <cell r="H2532">
            <v>7324</v>
          </cell>
          <cell r="I2532">
            <v>4</v>
          </cell>
          <cell r="J2532" t="str">
            <v>07-324</v>
          </cell>
          <cell r="K2532">
            <v>667235055</v>
          </cell>
          <cell r="L2532" t="str">
            <v>basiad-20@o2.pl</v>
          </cell>
          <cell r="M2532">
            <v>7591550166</v>
          </cell>
        </row>
        <row r="2533">
          <cell r="A2533" t="str">
            <v>01-68611</v>
          </cell>
          <cell r="B2533" t="str">
            <v>BEDNARCZYK MARIANNA</v>
          </cell>
          <cell r="C2533" t="str">
            <v>BEDNARCZYK MARIANNA</v>
          </cell>
          <cell r="D2533" t="str">
            <v>WEJDO</v>
          </cell>
          <cell r="F2533">
            <v>3</v>
          </cell>
          <cell r="G2533" t="str">
            <v>ZALAS</v>
          </cell>
          <cell r="H2533">
            <v>7438</v>
          </cell>
          <cell r="I2533">
            <v>4</v>
          </cell>
          <cell r="J2533" t="str">
            <v>07-438</v>
          </cell>
          <cell r="K2533">
            <v>512940427</v>
          </cell>
          <cell r="L2533" t="str">
            <v>martyna150396@wp.pl</v>
          </cell>
          <cell r="M2533" t="str">
            <v>758-127-24-12</v>
          </cell>
        </row>
        <row r="2534">
          <cell r="A2534" t="str">
            <v>01-68621</v>
          </cell>
          <cell r="B2534" t="str">
            <v>JANOWSKI ANDRZEJ</v>
          </cell>
          <cell r="C2534" t="str">
            <v>JANOWSKI ANDRZEJ</v>
          </cell>
          <cell r="D2534" t="str">
            <v>KOLONIA KRYPY</v>
          </cell>
          <cell r="F2534">
            <v>53</v>
          </cell>
          <cell r="G2534" t="str">
            <v>WĘGRÓW</v>
          </cell>
          <cell r="H2534">
            <v>7100</v>
          </cell>
          <cell r="I2534">
            <v>4</v>
          </cell>
          <cell r="J2534" t="str">
            <v>07-100</v>
          </cell>
          <cell r="K2534">
            <v>798125007</v>
          </cell>
          <cell r="L2534" t="str">
            <v>boru_szek@vp.pl</v>
          </cell>
          <cell r="M2534" t="str">
            <v>824-161-03-36</v>
          </cell>
        </row>
        <row r="2535">
          <cell r="A2535" t="str">
            <v>01-68631</v>
          </cell>
          <cell r="B2535" t="str">
            <v>KWESTARZ RAFAŁ</v>
          </cell>
          <cell r="C2535" t="str">
            <v>KWESTARZ RAFAŁ</v>
          </cell>
          <cell r="D2535" t="str">
            <v>KITKI</v>
          </cell>
          <cell r="F2535">
            <v>23</v>
          </cell>
          <cell r="G2535" t="str">
            <v>DZIERZGOWO</v>
          </cell>
          <cell r="H2535">
            <v>6520</v>
          </cell>
          <cell r="I2535">
            <v>4</v>
          </cell>
          <cell r="J2535" t="str">
            <v>06-520</v>
          </cell>
          <cell r="K2535">
            <v>501439635</v>
          </cell>
          <cell r="L2535" t="str">
            <v>kasiakarwinska3@wp.pl</v>
          </cell>
          <cell r="M2535">
            <v>5691806138</v>
          </cell>
        </row>
        <row r="2536">
          <cell r="A2536" t="str">
            <v>01-68641</v>
          </cell>
          <cell r="B2536" t="str">
            <v>DĄBROWSKI PAWEŁ KAROL</v>
          </cell>
          <cell r="C2536" t="str">
            <v>DĄBROWSKI PAWEŁ KAROL</v>
          </cell>
          <cell r="D2536" t="str">
            <v>OŁTARZE GOŁACZE</v>
          </cell>
          <cell r="F2536">
            <v>33</v>
          </cell>
          <cell r="G2536" t="str">
            <v>NUR</v>
          </cell>
          <cell r="H2536">
            <v>7322</v>
          </cell>
          <cell r="I2536">
            <v>4</v>
          </cell>
          <cell r="J2536" t="str">
            <v>07-322</v>
          </cell>
          <cell r="K2536">
            <v>691887742</v>
          </cell>
          <cell r="M2536">
            <v>7231383128</v>
          </cell>
        </row>
        <row r="2537">
          <cell r="A2537" t="str">
            <v>01-68651</v>
          </cell>
          <cell r="B2537" t="str">
            <v>KRZYSZTOF WOJNOWSKI</v>
          </cell>
          <cell r="C2537" t="str">
            <v>KRZYSZTOF WOJNOWSKI</v>
          </cell>
          <cell r="D2537" t="str">
            <v>ZGLICZYN WITOWY</v>
          </cell>
          <cell r="F2537">
            <v>44</v>
          </cell>
          <cell r="G2537" t="str">
            <v>RADZANÓW</v>
          </cell>
          <cell r="H2537">
            <v>6540</v>
          </cell>
          <cell r="I2537">
            <v>4</v>
          </cell>
          <cell r="J2537" t="str">
            <v>06-540</v>
          </cell>
          <cell r="K2537">
            <v>510931340</v>
          </cell>
          <cell r="L2537" t="str">
            <v>bartoszwojnowski@o2.pl</v>
          </cell>
          <cell r="M2537" t="str">
            <v>569-102-12-07</v>
          </cell>
        </row>
        <row r="2538">
          <cell r="A2538" t="str">
            <v>01-68661</v>
          </cell>
          <cell r="B2538" t="str">
            <v>GOSPODARSTWO ROLNE ELŻBIETA MURAWSKA</v>
          </cell>
          <cell r="C2538" t="str">
            <v>GR ELŻBIETA MURAWSKA</v>
          </cell>
          <cell r="D2538" t="str">
            <v>PRZASNYSZ</v>
          </cell>
          <cell r="E2538" t="str">
            <v>ROLNICZA</v>
          </cell>
          <cell r="F2538">
            <v>2</v>
          </cell>
          <cell r="G2538" t="str">
            <v>PRZASNYSZ</v>
          </cell>
          <cell r="H2538">
            <v>6300</v>
          </cell>
          <cell r="I2538">
            <v>4</v>
          </cell>
          <cell r="J2538" t="str">
            <v>06-300</v>
          </cell>
          <cell r="L2538" t="str">
            <v>e.murawska@onet.pl</v>
          </cell>
          <cell r="M2538" t="str">
            <v>761-113-49-05</v>
          </cell>
        </row>
        <row r="2539">
          <cell r="A2539" t="str">
            <v>01-68671</v>
          </cell>
          <cell r="B2539" t="str">
            <v>PIOTRAK MONIKA</v>
          </cell>
          <cell r="C2539" t="str">
            <v>PIOTRAK MONIKA</v>
          </cell>
          <cell r="D2539" t="str">
            <v>CHŁOPIA ŁAKA</v>
          </cell>
          <cell r="F2539">
            <v>39</v>
          </cell>
          <cell r="G2539" t="str">
            <v>KRASNOSIELC</v>
          </cell>
          <cell r="H2539">
            <v>6212</v>
          </cell>
          <cell r="I2539">
            <v>4</v>
          </cell>
          <cell r="J2539" t="str">
            <v>06-212</v>
          </cell>
          <cell r="K2539">
            <v>502201776</v>
          </cell>
          <cell r="L2539" t="str">
            <v>michal1111-74@tlen.pl</v>
          </cell>
          <cell r="M2539" t="str">
            <v>757-128-62-00</v>
          </cell>
        </row>
        <row r="2540">
          <cell r="A2540" t="str">
            <v>01-68681</v>
          </cell>
          <cell r="B2540" t="str">
            <v>ŻACZEK ANDRZEJ</v>
          </cell>
          <cell r="C2540" t="str">
            <v>ŻACZEK ANDRZEJ</v>
          </cell>
          <cell r="D2540" t="str">
            <v>RYCZYSKA</v>
          </cell>
          <cell r="F2540">
            <v>96</v>
          </cell>
          <cell r="G2540" t="str">
            <v>MIASTKÓW KOŚCIELNY</v>
          </cell>
          <cell r="H2540">
            <v>8420</v>
          </cell>
          <cell r="I2540">
            <v>4</v>
          </cell>
          <cell r="J2540" t="str">
            <v>08-420</v>
          </cell>
          <cell r="K2540">
            <v>668665258</v>
          </cell>
          <cell r="L2540" t="str">
            <v>andrzej12468@interia.pl</v>
          </cell>
        </row>
        <row r="2541">
          <cell r="A2541" t="str">
            <v>01-68691</v>
          </cell>
          <cell r="B2541" t="str">
            <v>WOJDAT MATEUSZ</v>
          </cell>
          <cell r="C2541" t="str">
            <v>WOJDAT MATEUSZ</v>
          </cell>
          <cell r="D2541" t="str">
            <v>MELANÓW</v>
          </cell>
          <cell r="F2541">
            <v>39</v>
          </cell>
          <cell r="G2541" t="str">
            <v>ŁASKARZEW</v>
          </cell>
          <cell r="H2541">
            <v>8450</v>
          </cell>
          <cell r="I2541">
            <v>4</v>
          </cell>
          <cell r="J2541" t="str">
            <v>08-450</v>
          </cell>
          <cell r="K2541">
            <v>503824235</v>
          </cell>
          <cell r="L2541" t="str">
            <v>mateuszwojdat2390@gmail.com</v>
          </cell>
        </row>
        <row r="2542">
          <cell r="A2542" t="str">
            <v>01-68701</v>
          </cell>
          <cell r="B2542" t="str">
            <v>GOSPODARSTWO ROLNE KRAWCZYK ANDRZEJ STANISŁAW</v>
          </cell>
          <cell r="C2542" t="str">
            <v>GR KRAWCZYK ANDRZEJ STANISŁAW</v>
          </cell>
          <cell r="D2542" t="str">
            <v>SOSNÓWEK</v>
          </cell>
          <cell r="F2542">
            <v>4</v>
          </cell>
          <cell r="G2542" t="str">
            <v>ZARĘBY</v>
          </cell>
          <cell r="H2542">
            <v>6333</v>
          </cell>
          <cell r="I2542">
            <v>4</v>
          </cell>
          <cell r="J2542" t="str">
            <v>06-333</v>
          </cell>
          <cell r="K2542">
            <v>512696368</v>
          </cell>
          <cell r="L2542" t="str">
            <v>darekkrawczyk4@wp.pl</v>
          </cell>
          <cell r="M2542">
            <v>7611364781</v>
          </cell>
        </row>
        <row r="2543">
          <cell r="A2543" t="str">
            <v>01-68711</v>
          </cell>
          <cell r="B2543" t="str">
            <v>SOLKA EWA JUSTYNA</v>
          </cell>
          <cell r="C2543" t="str">
            <v>SOLKA EWA JUSTYNA</v>
          </cell>
          <cell r="D2543" t="str">
            <v>SKOCZKOWO</v>
          </cell>
          <cell r="F2543">
            <v>14</v>
          </cell>
          <cell r="G2543" t="str">
            <v>ZAWIDZ</v>
          </cell>
          <cell r="H2543">
            <v>9226</v>
          </cell>
          <cell r="I2543">
            <v>4</v>
          </cell>
          <cell r="J2543" t="str">
            <v>09-226</v>
          </cell>
          <cell r="K2543">
            <v>511212050</v>
          </cell>
          <cell r="L2543" t="str">
            <v>ewazuchinska1991@wp.pl</v>
          </cell>
          <cell r="M2543">
            <v>7761691984</v>
          </cell>
        </row>
        <row r="2544">
          <cell r="A2544" t="str">
            <v>01-68721</v>
          </cell>
          <cell r="B2544" t="str">
            <v>GOSPODARSTWO ROLNE SALAMON MARCIN</v>
          </cell>
          <cell r="C2544" t="str">
            <v>GR SALAMON MARCIN</v>
          </cell>
          <cell r="D2544" t="str">
            <v>SOBIENIE BISKUPIE</v>
          </cell>
          <cell r="F2544">
            <v>82</v>
          </cell>
          <cell r="G2544" t="str">
            <v>SOBIENIE JEZIORY</v>
          </cell>
          <cell r="H2544">
            <v>8433</v>
          </cell>
          <cell r="I2544">
            <v>4</v>
          </cell>
          <cell r="J2544" t="str">
            <v>08-433</v>
          </cell>
          <cell r="L2544" t="str">
            <v>marcin.salomon@spoko.pl</v>
          </cell>
          <cell r="M2544" t="str">
            <v>532-193-29-39</v>
          </cell>
        </row>
        <row r="2545">
          <cell r="A2545" t="str">
            <v>01-68751</v>
          </cell>
          <cell r="B2545" t="str">
            <v>GOSPODARSTWO KURPIOWSKIE RAFAŁ KOZIATEK</v>
          </cell>
          <cell r="C2545" t="str">
            <v>GK RAFAŁ KOZIATEK</v>
          </cell>
          <cell r="D2545" t="str">
            <v>KADZIDŁO</v>
          </cell>
          <cell r="F2545">
            <v>60</v>
          </cell>
          <cell r="G2545" t="str">
            <v>KADZIDŁO</v>
          </cell>
          <cell r="H2545">
            <v>7420</v>
          </cell>
          <cell r="I2545">
            <v>4</v>
          </cell>
          <cell r="J2545" t="str">
            <v>07-420</v>
          </cell>
          <cell r="L2545" t="str">
            <v>rafi13master@gmail.com</v>
          </cell>
          <cell r="M2545" t="str">
            <v>758-222-71-06</v>
          </cell>
        </row>
        <row r="2546">
          <cell r="A2546" t="str">
            <v>03-05981</v>
          </cell>
          <cell r="B2546" t="str">
            <v>GOSPODARSTWO ROLNE SINICA IRENA</v>
          </cell>
          <cell r="C2546" t="str">
            <v>GR SINICA IRENA</v>
          </cell>
          <cell r="D2546" t="str">
            <v>HRUSZEW</v>
          </cell>
          <cell r="F2546">
            <v>58</v>
          </cell>
          <cell r="G2546" t="str">
            <v>PLATERÓW</v>
          </cell>
          <cell r="H2546">
            <v>8210</v>
          </cell>
          <cell r="I2546">
            <v>4</v>
          </cell>
          <cell r="J2546" t="str">
            <v>08-210</v>
          </cell>
          <cell r="L2546" t="str">
            <v>tomaszsinica@wp.pl</v>
          </cell>
          <cell r="M2546" t="str">
            <v>496-015-02-03</v>
          </cell>
        </row>
        <row r="2547">
          <cell r="A2547" t="str">
            <v>03-06611</v>
          </cell>
          <cell r="B2547" t="str">
            <v>PIWONI GRZEGORZ</v>
          </cell>
          <cell r="C2547" t="str">
            <v>PIWONI GRZEGORZ</v>
          </cell>
          <cell r="D2547" t="str">
            <v>ROZWADÓW</v>
          </cell>
          <cell r="F2547">
            <v>11</v>
          </cell>
          <cell r="G2547" t="str">
            <v>SARNAKI</v>
          </cell>
          <cell r="H2547">
            <v>8220</v>
          </cell>
          <cell r="I2547">
            <v>4</v>
          </cell>
          <cell r="J2547" t="str">
            <v>08-220</v>
          </cell>
          <cell r="K2547">
            <v>502038454</v>
          </cell>
          <cell r="L2547" t="str">
            <v>gpiwoni@gmail.com</v>
          </cell>
          <cell r="M2547">
            <v>5371435338</v>
          </cell>
        </row>
        <row r="2548">
          <cell r="A2548" t="str">
            <v>03-07321</v>
          </cell>
          <cell r="B2548" t="str">
            <v>WAWRZYNIAK JOANNA MONIKA</v>
          </cell>
          <cell r="C2548" t="str">
            <v>WAWRZYNIAK JOANNA MONIKA</v>
          </cell>
          <cell r="D2548" t="str">
            <v>MIERZWICE KOLONIA</v>
          </cell>
          <cell r="F2548" t="str">
            <v>9A</v>
          </cell>
          <cell r="G2548" t="str">
            <v>SARNAKI</v>
          </cell>
          <cell r="H2548">
            <v>8220</v>
          </cell>
          <cell r="I2548">
            <v>4</v>
          </cell>
          <cell r="J2548" t="str">
            <v>08-220</v>
          </cell>
          <cell r="L2548" t="str">
            <v>delissa2@o2.pl</v>
          </cell>
        </row>
        <row r="2549">
          <cell r="A2549" t="str">
            <v>03-11081</v>
          </cell>
          <cell r="B2549" t="str">
            <v>GOSPODARSTWO ROLNE GAŁECKI EUGENIUSZ</v>
          </cell>
          <cell r="C2549" t="str">
            <v>GR GAŁECKI EUGENIUSZ</v>
          </cell>
          <cell r="D2549" t="str">
            <v>SZAŃKÓW</v>
          </cell>
          <cell r="F2549">
            <v>11</v>
          </cell>
          <cell r="G2549" t="str">
            <v>ŁOSICE</v>
          </cell>
          <cell r="H2549">
            <v>8200</v>
          </cell>
          <cell r="I2549">
            <v>4</v>
          </cell>
          <cell r="J2549" t="str">
            <v>08-200</v>
          </cell>
          <cell r="M2549" t="str">
            <v>496-01-14-093</v>
          </cell>
        </row>
        <row r="2550">
          <cell r="A2550" t="str">
            <v>03-15261</v>
          </cell>
          <cell r="B2550" t="str">
            <v>GOSPODARSTWO ROLNE JAN JAWORSKI</v>
          </cell>
          <cell r="C2550" t="str">
            <v>GR JAN JAWORSKI</v>
          </cell>
          <cell r="D2550" t="str">
            <v>KLIMY</v>
          </cell>
          <cell r="F2550">
            <v>5</v>
          </cell>
          <cell r="G2550" t="str">
            <v>OLSZANKA</v>
          </cell>
          <cell r="H2550">
            <v>8207</v>
          </cell>
          <cell r="I2550">
            <v>4</v>
          </cell>
          <cell r="J2550" t="str">
            <v>08-207</v>
          </cell>
          <cell r="K2550">
            <v>833575172</v>
          </cell>
          <cell r="L2550" t="str">
            <v>jaworskijan@onet.pl</v>
          </cell>
          <cell r="M2550" t="str">
            <v>496-012-31-69</v>
          </cell>
        </row>
        <row r="2551">
          <cell r="A2551" t="str">
            <v>03-15331</v>
          </cell>
          <cell r="B2551" t="str">
            <v>DERKACZ KRZYSZTOF</v>
          </cell>
          <cell r="C2551" t="str">
            <v>DERKACZ KRZYSZTOF</v>
          </cell>
          <cell r="D2551" t="str">
            <v>PATKÓW</v>
          </cell>
          <cell r="F2551">
            <v>62</v>
          </cell>
          <cell r="G2551" t="str">
            <v>ŁOSICE</v>
          </cell>
          <cell r="H2551">
            <v>8200</v>
          </cell>
          <cell r="I2551">
            <v>4</v>
          </cell>
          <cell r="J2551" t="str">
            <v>08-200</v>
          </cell>
          <cell r="L2551" t="str">
            <v>derc102190@o2.pl</v>
          </cell>
          <cell r="M2551" t="str">
            <v>496-01-02-256</v>
          </cell>
        </row>
        <row r="2552">
          <cell r="A2552" t="str">
            <v>03-15421</v>
          </cell>
          <cell r="B2552" t="str">
            <v>GOSPODARSTWO ROLNE CHWEDORUK ANDRZEJ</v>
          </cell>
          <cell r="C2552" t="str">
            <v>GR CHWEDORUK ANDRZEJ</v>
          </cell>
          <cell r="D2552" t="str">
            <v>PRÓCHENKI</v>
          </cell>
          <cell r="F2552">
            <v>49</v>
          </cell>
          <cell r="G2552" t="str">
            <v>OLSZANKA</v>
          </cell>
          <cell r="H2552">
            <v>8207</v>
          </cell>
          <cell r="I2552">
            <v>4</v>
          </cell>
          <cell r="J2552" t="str">
            <v>08-207</v>
          </cell>
          <cell r="M2552" t="str">
            <v>496-014-49-93</v>
          </cell>
        </row>
        <row r="2553">
          <cell r="A2553" t="str">
            <v>13-00041</v>
          </cell>
          <cell r="B2553" t="str">
            <v>STADNINA KONI "KRASNE" SPÓŁKA Z O.O.</v>
          </cell>
          <cell r="C2553" t="str">
            <v>SK "KRASNE" SP. Z O.O.</v>
          </cell>
          <cell r="D2553" t="str">
            <v>KRASNE</v>
          </cell>
          <cell r="E2553" t="str">
            <v>MICKIEWICZA</v>
          </cell>
          <cell r="F2553">
            <v>36</v>
          </cell>
          <cell r="G2553" t="str">
            <v>KRASNE</v>
          </cell>
          <cell r="H2553">
            <v>6408</v>
          </cell>
          <cell r="I2553">
            <v>4</v>
          </cell>
          <cell r="J2553" t="str">
            <v>06-408</v>
          </cell>
          <cell r="K2553">
            <v>236710085</v>
          </cell>
          <cell r="L2553" t="str">
            <v>mateuszkierzk@wp.pl</v>
          </cell>
          <cell r="M2553" t="str">
            <v>566-10-01-861</v>
          </cell>
        </row>
        <row r="2554">
          <cell r="A2554" t="str">
            <v>13-01041</v>
          </cell>
          <cell r="B2554" t="str">
            <v>GOSPODARSTWO ROLNE KALINOWSKI SŁAWOMIR</v>
          </cell>
          <cell r="C2554" t="str">
            <v>GR KALINOWSKI SŁAWOMIR</v>
          </cell>
          <cell r="D2554" t="str">
            <v>NACPOLSK</v>
          </cell>
          <cell r="E2554" t="str">
            <v>PŁOŃSKA</v>
          </cell>
          <cell r="F2554">
            <v>13</v>
          </cell>
          <cell r="G2554" t="str">
            <v>NACPOLSK</v>
          </cell>
          <cell r="H2554">
            <v>9162</v>
          </cell>
          <cell r="I2554">
            <v>4</v>
          </cell>
          <cell r="J2554" t="str">
            <v>09-162</v>
          </cell>
          <cell r="K2554">
            <v>236632013</v>
          </cell>
          <cell r="L2554" t="str">
            <v>gr_nacpolsk.biuro@op.pl</v>
          </cell>
          <cell r="M2554" t="str">
            <v>113-00-37-195</v>
          </cell>
        </row>
        <row r="2555">
          <cell r="A2555" t="str">
            <v>13-01181</v>
          </cell>
          <cell r="B2555" t="str">
            <v>GOSPODARSTWO ROLNE POŚWIĘTNE SP.ZO.O</v>
          </cell>
          <cell r="C2555" t="str">
            <v>GR POŚWIĘTNE SP.ZO.O</v>
          </cell>
          <cell r="D2555" t="str">
            <v>PŁOŃSK</v>
          </cell>
          <cell r="E2555" t="str">
            <v>SIENKIEWICZA</v>
          </cell>
          <cell r="F2555">
            <v>13</v>
          </cell>
          <cell r="G2555" t="str">
            <v>PŁOŃSK</v>
          </cell>
          <cell r="H2555">
            <v>9100</v>
          </cell>
          <cell r="I2555">
            <v>4</v>
          </cell>
          <cell r="J2555" t="str">
            <v>09-100</v>
          </cell>
          <cell r="K2555" t="str">
            <v>023-662-20-25</v>
          </cell>
          <cell r="L2555" t="str">
            <v>annawasilewska2@wp.pl</v>
          </cell>
          <cell r="M2555" t="str">
            <v>567-15-75-569</v>
          </cell>
        </row>
        <row r="2556">
          <cell r="A2556" t="str">
            <v>13-01331</v>
          </cell>
          <cell r="B2556" t="str">
            <v>MICHALAK WANDA MARIA</v>
          </cell>
          <cell r="C2556" t="str">
            <v>MICHALAK WANDA</v>
          </cell>
          <cell r="D2556" t="str">
            <v>BRZEŚCIE NOWE</v>
          </cell>
          <cell r="F2556">
            <v>24</v>
          </cell>
          <cell r="G2556" t="str">
            <v>BABOSZEWO</v>
          </cell>
          <cell r="H2556">
            <v>9130</v>
          </cell>
          <cell r="I2556">
            <v>4</v>
          </cell>
          <cell r="J2556" t="str">
            <v>09-130</v>
          </cell>
          <cell r="K2556" t="str">
            <v>023-661-10-75</v>
          </cell>
          <cell r="L2556" t="str">
            <v>wandadomek@interia.pl</v>
          </cell>
          <cell r="M2556" t="str">
            <v>797-105-83-36</v>
          </cell>
        </row>
        <row r="2557">
          <cell r="A2557" t="str">
            <v>13-01351</v>
          </cell>
          <cell r="B2557" t="str">
            <v>WOJTYLAK STEFAN CZESŁAW</v>
          </cell>
          <cell r="C2557" t="str">
            <v>WOJTYLAK STEFAN CZES</v>
          </cell>
          <cell r="D2557" t="str">
            <v>BRZEŚCIE NOWE</v>
          </cell>
          <cell r="F2557">
            <v>33</v>
          </cell>
          <cell r="G2557" t="str">
            <v>BABOSZEWO</v>
          </cell>
          <cell r="H2557">
            <v>9130</v>
          </cell>
          <cell r="I2557">
            <v>4</v>
          </cell>
          <cell r="J2557" t="str">
            <v>09-130</v>
          </cell>
          <cell r="K2557" t="str">
            <v>023-661-16-15</v>
          </cell>
          <cell r="L2557" t="str">
            <v>popo.woj@o2.pl</v>
          </cell>
          <cell r="M2557" t="str">
            <v>567-164-70-33</v>
          </cell>
        </row>
        <row r="2558">
          <cell r="A2558" t="str">
            <v>13-01541</v>
          </cell>
          <cell r="B2558" t="str">
            <v>KOWNACKI MAREK</v>
          </cell>
          <cell r="C2558" t="str">
            <v>KOWNACKI MAREK</v>
          </cell>
          <cell r="D2558" t="str">
            <v>ŁEBKI WIELKIE</v>
          </cell>
          <cell r="F2558">
            <v>24</v>
          </cell>
          <cell r="G2558" t="str">
            <v>OJRZEŃ</v>
          </cell>
          <cell r="H2558">
            <v>6456</v>
          </cell>
          <cell r="I2558">
            <v>4</v>
          </cell>
          <cell r="J2558" t="str">
            <v>06-456</v>
          </cell>
          <cell r="M2558" t="str">
            <v>566-168-12-41</v>
          </cell>
        </row>
        <row r="2559">
          <cell r="A2559" t="str">
            <v>13-01981</v>
          </cell>
          <cell r="B2559" t="str">
            <v>GOSPODARSTWO ROLNE DANUTA I JANUSZ JACEK MOSSAKOWSCY</v>
          </cell>
          <cell r="C2559" t="str">
            <v>GR DANUTA I JANUSZ MOSSAKOWSCY</v>
          </cell>
          <cell r="D2559" t="str">
            <v>CHEŁCHY KMIECE</v>
          </cell>
          <cell r="F2559">
            <v>24</v>
          </cell>
          <cell r="G2559" t="str">
            <v>KARNIEWO</v>
          </cell>
          <cell r="H2559">
            <v>6425</v>
          </cell>
          <cell r="I2559">
            <v>4</v>
          </cell>
          <cell r="J2559" t="str">
            <v>06-425</v>
          </cell>
          <cell r="K2559">
            <v>296911608</v>
          </cell>
          <cell r="L2559" t="str">
            <v>moreszczuk@deheus.com</v>
          </cell>
          <cell r="M2559" t="str">
            <v>757-131-50-25</v>
          </cell>
        </row>
        <row r="2560">
          <cell r="A2560" t="str">
            <v>13-01991</v>
          </cell>
          <cell r="B2560" t="str">
            <v>GOSPODARSTWO ROLNE NOSARZEWSKI LESZEK</v>
          </cell>
          <cell r="C2560" t="str">
            <v>GR NOSARZEWSKI LESZEK</v>
          </cell>
          <cell r="D2560" t="str">
            <v>CHEŁCHY IŁOWE</v>
          </cell>
          <cell r="F2560">
            <v>9</v>
          </cell>
          <cell r="G2560" t="str">
            <v>KARNIEWO</v>
          </cell>
          <cell r="H2560">
            <v>6425</v>
          </cell>
          <cell r="I2560">
            <v>4</v>
          </cell>
          <cell r="J2560" t="str">
            <v>06-425</v>
          </cell>
          <cell r="K2560">
            <v>296911146</v>
          </cell>
          <cell r="L2560" t="str">
            <v>leszeknosarzewski@op.pl</v>
          </cell>
          <cell r="M2560" t="str">
            <v>757-132-86-19</v>
          </cell>
        </row>
        <row r="2561">
          <cell r="A2561" t="str">
            <v>13-02011</v>
          </cell>
          <cell r="B2561" t="str">
            <v>GOSPODARSTWO ROLNE GOGOLEWSKI ANDRZEJ</v>
          </cell>
          <cell r="C2561" t="str">
            <v>GR GOGOLEWSKI ANDRZEJ</v>
          </cell>
          <cell r="D2561" t="str">
            <v>CHEŁCHY IŁOWE</v>
          </cell>
          <cell r="F2561">
            <v>3</v>
          </cell>
          <cell r="G2561" t="str">
            <v>KARNIEWO</v>
          </cell>
          <cell r="H2561">
            <v>6425</v>
          </cell>
          <cell r="I2561">
            <v>4</v>
          </cell>
          <cell r="J2561" t="str">
            <v>06-425</v>
          </cell>
          <cell r="L2561" t="str">
            <v>mgesicka@deheus.com</v>
          </cell>
          <cell r="M2561" t="str">
            <v>568-112-02-21</v>
          </cell>
        </row>
        <row r="2562">
          <cell r="A2562" t="str">
            <v>13-02031</v>
          </cell>
          <cell r="B2562" t="str">
            <v>KIERZAK KAZIMIERZ</v>
          </cell>
          <cell r="C2562" t="str">
            <v>KIERZAK KAZIMIERZ</v>
          </cell>
          <cell r="D2562" t="str">
            <v>CHEŁCHY IŁOWE</v>
          </cell>
          <cell r="F2562">
            <v>13</v>
          </cell>
          <cell r="G2562" t="str">
            <v>KARNIEWO</v>
          </cell>
          <cell r="H2562">
            <v>6425</v>
          </cell>
          <cell r="I2562">
            <v>4</v>
          </cell>
          <cell r="J2562" t="str">
            <v>06-425</v>
          </cell>
          <cell r="L2562" t="str">
            <v>kamil_kierzak@vp.pl</v>
          </cell>
          <cell r="M2562" t="str">
            <v>757-132-86-48</v>
          </cell>
        </row>
        <row r="2563">
          <cell r="A2563" t="str">
            <v>13-02201</v>
          </cell>
          <cell r="B2563" t="str">
            <v>GOSPODARSTWO ROLNE TRĘTOWSKI ZBIGNIEW</v>
          </cell>
          <cell r="C2563" t="str">
            <v>GR TRĘTOWSKI ZBIGNIEW</v>
          </cell>
          <cell r="D2563" t="str">
            <v>DŁUGOŁĘKA</v>
          </cell>
          <cell r="F2563">
            <v>6</v>
          </cell>
          <cell r="G2563" t="str">
            <v>OPINOGÓRA GÓRNA</v>
          </cell>
          <cell r="H2563">
            <v>6406</v>
          </cell>
          <cell r="I2563">
            <v>4</v>
          </cell>
          <cell r="J2563" t="str">
            <v>06-406</v>
          </cell>
          <cell r="L2563" t="str">
            <v>bartek_tretowski@o2.pl</v>
          </cell>
          <cell r="M2563" t="str">
            <v>566-177-49-36</v>
          </cell>
        </row>
        <row r="2564">
          <cell r="A2564" t="str">
            <v>13-02501</v>
          </cell>
          <cell r="B2564" t="str">
            <v>GOSPODARSTWO ROLNE BRACH ZDZISŁAW</v>
          </cell>
          <cell r="C2564" t="str">
            <v>GR BRACH ZDZISŁAW</v>
          </cell>
          <cell r="D2564" t="str">
            <v>GZY</v>
          </cell>
          <cell r="F2564">
            <v>1</v>
          </cell>
          <cell r="G2564" t="str">
            <v>GZY</v>
          </cell>
          <cell r="H2564">
            <v>6126</v>
          </cell>
          <cell r="I2564">
            <v>4</v>
          </cell>
          <cell r="J2564" t="str">
            <v>06-126</v>
          </cell>
          <cell r="M2564" t="str">
            <v>568-14-10-048</v>
          </cell>
        </row>
        <row r="2565">
          <cell r="A2565" t="str">
            <v>13-02641</v>
          </cell>
          <cell r="B2565" t="str">
            <v>GOSPODARSTWO ROLNE WICHOWSKI KRZYSZTOF</v>
          </cell>
          <cell r="C2565" t="str">
            <v>GR WICHOWSKI KRZYSZTOF</v>
          </cell>
          <cell r="D2565" t="str">
            <v>GUMOWO</v>
          </cell>
          <cell r="F2565">
            <v>0</v>
          </cell>
          <cell r="G2565" t="str">
            <v>OŚCISŁOWO</v>
          </cell>
          <cell r="H2565">
            <v>6452</v>
          </cell>
          <cell r="I2565">
            <v>4</v>
          </cell>
          <cell r="J2565" t="str">
            <v>06-452</v>
          </cell>
          <cell r="L2565" t="str">
            <v>krzysztofw82@o2.pl</v>
          </cell>
          <cell r="M2565" t="str">
            <v>566-190-76-33</v>
          </cell>
        </row>
        <row r="2566">
          <cell r="A2566" t="str">
            <v>13-03751</v>
          </cell>
          <cell r="B2566" t="str">
            <v>SZCZEPAŃSKI WŁODZIMIERZ</v>
          </cell>
          <cell r="C2566" t="str">
            <v>SZCZEPAŃSKI WŁODZIMI</v>
          </cell>
          <cell r="D2566" t="str">
            <v>CHEŁCHY KLIMKI</v>
          </cell>
          <cell r="F2566">
            <v>7</v>
          </cell>
          <cell r="G2566" t="str">
            <v>KARNIEWO</v>
          </cell>
          <cell r="H2566">
            <v>6425</v>
          </cell>
          <cell r="I2566">
            <v>4</v>
          </cell>
          <cell r="J2566" t="str">
            <v>06-425</v>
          </cell>
          <cell r="L2566" t="str">
            <v>anusia2009@op.pl</v>
          </cell>
          <cell r="M2566" t="str">
            <v>757-13-37-185</v>
          </cell>
        </row>
        <row r="2567">
          <cell r="A2567" t="str">
            <v>13-03811</v>
          </cell>
          <cell r="B2567" t="str">
            <v>KUCHARCZYK KRZYSZTOF</v>
          </cell>
          <cell r="C2567" t="str">
            <v>KUCHARCZYK KRZYSZTOF</v>
          </cell>
          <cell r="D2567" t="str">
            <v>KOZŁÓWKA</v>
          </cell>
          <cell r="F2567">
            <v>22</v>
          </cell>
          <cell r="G2567" t="str">
            <v>GZY</v>
          </cell>
          <cell r="H2567">
            <v>6126</v>
          </cell>
          <cell r="I2567">
            <v>4</v>
          </cell>
          <cell r="J2567" t="str">
            <v>06-126</v>
          </cell>
          <cell r="K2567">
            <v>236913282</v>
          </cell>
          <cell r="L2567" t="str">
            <v>annkuc@gmail.com</v>
          </cell>
          <cell r="M2567" t="str">
            <v>568-144-89-38</v>
          </cell>
        </row>
        <row r="2568">
          <cell r="A2568" t="str">
            <v>13-04061</v>
          </cell>
          <cell r="B2568" t="str">
            <v>GOSPODARSTWO ROLNE KRYSIAK MAREK</v>
          </cell>
          <cell r="C2568" t="str">
            <v>GR KRYSIAK MAREK</v>
          </cell>
          <cell r="D2568" t="str">
            <v>KOZIEGŁOWY</v>
          </cell>
          <cell r="F2568">
            <v>30</v>
          </cell>
          <cell r="G2568" t="str">
            <v>POKRZYWNICA</v>
          </cell>
          <cell r="H2568">
            <v>6121</v>
          </cell>
          <cell r="I2568">
            <v>4</v>
          </cell>
          <cell r="J2568" t="str">
            <v>06-121</v>
          </cell>
          <cell r="L2568" t="str">
            <v>mkrysiak90@wp.pl</v>
          </cell>
          <cell r="M2568" t="str">
            <v>568-162-15-03</v>
          </cell>
        </row>
        <row r="2569">
          <cell r="A2569" t="str">
            <v>13-04401</v>
          </cell>
          <cell r="B2569" t="str">
            <v>SZLAK SŁAWOMIR</v>
          </cell>
          <cell r="C2569" t="str">
            <v>SZLAK SŁAWOMIR</v>
          </cell>
          <cell r="D2569" t="str">
            <v>ŁĘPINEK</v>
          </cell>
          <cell r="F2569">
            <v>3</v>
          </cell>
          <cell r="G2569" t="str">
            <v>RACIĄŻ</v>
          </cell>
          <cell r="H2569">
            <v>9140</v>
          </cell>
          <cell r="I2569">
            <v>4</v>
          </cell>
          <cell r="J2569" t="str">
            <v>09-140</v>
          </cell>
          <cell r="M2569" t="str">
            <v>567-168-48-15</v>
          </cell>
        </row>
        <row r="2570">
          <cell r="A2570" t="str">
            <v>13-04571</v>
          </cell>
          <cell r="B2570" t="str">
            <v>JAKUBIAK JACEK</v>
          </cell>
          <cell r="C2570" t="str">
            <v>JAKUBIAK JACEK</v>
          </cell>
          <cell r="D2570" t="str">
            <v>MDZEWO</v>
          </cell>
          <cell r="F2570">
            <v>15</v>
          </cell>
          <cell r="G2570" t="str">
            <v>STRZEGOWO</v>
          </cell>
          <cell r="H2570">
            <v>6445</v>
          </cell>
          <cell r="I2570">
            <v>4</v>
          </cell>
          <cell r="J2570" t="str">
            <v>06-445</v>
          </cell>
          <cell r="K2570" t="str">
            <v>023-613-06-20</v>
          </cell>
          <cell r="M2570" t="str">
            <v>569-163-89-07</v>
          </cell>
        </row>
        <row r="2571">
          <cell r="A2571" t="str">
            <v>13-04621</v>
          </cell>
          <cell r="B2571" t="str">
            <v>KOCIĘDA STEFAN</v>
          </cell>
          <cell r="C2571" t="str">
            <v>KOCIĘDA STEFAN</v>
          </cell>
          <cell r="D2571" t="str">
            <v>MAŁOCIN</v>
          </cell>
          <cell r="F2571">
            <v>1</v>
          </cell>
          <cell r="G2571" t="str">
            <v>BIEŻUŃ</v>
          </cell>
          <cell r="H2571">
            <v>9320</v>
          </cell>
          <cell r="I2571">
            <v>4</v>
          </cell>
          <cell r="J2571" t="str">
            <v>09-320</v>
          </cell>
          <cell r="K2571" t="str">
            <v>23 657-39-04</v>
          </cell>
          <cell r="M2571" t="str">
            <v>511-013-40-17</v>
          </cell>
        </row>
        <row r="2572">
          <cell r="A2572" t="str">
            <v>13-04981</v>
          </cell>
          <cell r="B2572" t="str">
            <v>GOSPODARSTWO ROLNE BUKOWSKI DANIEL</v>
          </cell>
          <cell r="C2572" t="str">
            <v>GR BUKOWSKI DANIEL</v>
          </cell>
          <cell r="D2572" t="str">
            <v>OBIECANOWO</v>
          </cell>
          <cell r="F2572">
            <v>14</v>
          </cell>
          <cell r="G2572" t="str">
            <v>KARNIEWO</v>
          </cell>
          <cell r="H2572">
            <v>6425</v>
          </cell>
          <cell r="I2572">
            <v>4</v>
          </cell>
          <cell r="J2572" t="str">
            <v>06-425</v>
          </cell>
          <cell r="L2572" t="str">
            <v>daniel.bukowski@wp.pl</v>
          </cell>
          <cell r="M2572" t="str">
            <v>757-13-01-230</v>
          </cell>
        </row>
        <row r="2573">
          <cell r="A2573" t="str">
            <v>13-05331</v>
          </cell>
          <cell r="B2573" t="str">
            <v>GOSPODARSTWO ROLNE GRABIŃSKI ANDRZEJ</v>
          </cell>
          <cell r="C2573" t="str">
            <v>GR GRABIŃSKI ANDRZEJ</v>
          </cell>
          <cell r="D2573" t="str">
            <v>PNIEWO WIELKIE</v>
          </cell>
          <cell r="F2573">
            <v>16</v>
          </cell>
          <cell r="G2573" t="str">
            <v>REGIMIN</v>
          </cell>
          <cell r="H2573">
            <v>6461</v>
          </cell>
          <cell r="I2573">
            <v>4</v>
          </cell>
          <cell r="J2573" t="str">
            <v>06-461</v>
          </cell>
          <cell r="L2573" t="str">
            <v>spmkrasula@o2.pl</v>
          </cell>
          <cell r="M2573" t="str">
            <v>566-175-15-56</v>
          </cell>
        </row>
        <row r="2574">
          <cell r="A2574" t="str">
            <v>13-05361</v>
          </cell>
          <cell r="B2574" t="str">
            <v>GOSPODARSTWO ROLNE WIECHOWSKI PIOTR</v>
          </cell>
          <cell r="C2574" t="str">
            <v>GR WIECHOWSKI PIOTR</v>
          </cell>
          <cell r="D2574" t="str">
            <v>PNIEWO WIELKIE</v>
          </cell>
          <cell r="F2574">
            <v>1</v>
          </cell>
          <cell r="G2574" t="str">
            <v>REGIMIN</v>
          </cell>
          <cell r="H2574">
            <v>6461</v>
          </cell>
          <cell r="I2574">
            <v>4</v>
          </cell>
          <cell r="J2574" t="str">
            <v>06-461</v>
          </cell>
          <cell r="M2574" t="str">
            <v>566-175-14-50</v>
          </cell>
        </row>
        <row r="2575">
          <cell r="A2575" t="str">
            <v>13-05551</v>
          </cell>
          <cell r="B2575" t="str">
            <v>GOSPODARSTWO ROLNE MILEWSKI GRZEGORZ</v>
          </cell>
          <cell r="C2575" t="str">
            <v>GR MILEWSKI GRZEGORZ</v>
          </cell>
          <cell r="D2575" t="str">
            <v>PRZYTOKA</v>
          </cell>
          <cell r="F2575">
            <v>11</v>
          </cell>
          <cell r="G2575" t="str">
            <v>OPINOGÓRA GÓRNA</v>
          </cell>
          <cell r="H2575">
            <v>6406</v>
          </cell>
          <cell r="I2575">
            <v>4</v>
          </cell>
          <cell r="J2575" t="str">
            <v>06-406</v>
          </cell>
          <cell r="L2575" t="str">
            <v>pawel.kolodziejski@nutreco.com</v>
          </cell>
          <cell r="M2575" t="str">
            <v>566-178-28-29</v>
          </cell>
        </row>
        <row r="2576">
          <cell r="A2576" t="str">
            <v>13-05561</v>
          </cell>
          <cell r="B2576" t="str">
            <v>GOSPODARSTWO ROLNE PŁODZISZEWSKI JACEK</v>
          </cell>
          <cell r="C2576" t="str">
            <v>GR PŁODZISZEWSKI JACEK</v>
          </cell>
          <cell r="D2576" t="str">
            <v>PRZYTOKA</v>
          </cell>
          <cell r="F2576">
            <v>13</v>
          </cell>
          <cell r="G2576" t="str">
            <v>OPINOGÓRA GÓRNA</v>
          </cell>
          <cell r="H2576">
            <v>6406</v>
          </cell>
          <cell r="I2576">
            <v>4</v>
          </cell>
          <cell r="J2576" t="str">
            <v>06-406</v>
          </cell>
          <cell r="L2576" t="str">
            <v>ja.plo@wp.pl</v>
          </cell>
          <cell r="M2576" t="str">
            <v>566-168-92-31</v>
          </cell>
        </row>
        <row r="2577">
          <cell r="A2577" t="str">
            <v>13-05661</v>
          </cell>
          <cell r="B2577" t="str">
            <v>NIESTĘPSKI ROBERT</v>
          </cell>
          <cell r="C2577" t="str">
            <v>NIESTĘPSKI ROBERT</v>
          </cell>
          <cell r="D2577" t="str">
            <v>POKOJEWO</v>
          </cell>
          <cell r="F2577">
            <v>9</v>
          </cell>
          <cell r="G2577" t="str">
            <v>OPINOGÓRA GÓRNA</v>
          </cell>
          <cell r="H2577">
            <v>6406</v>
          </cell>
          <cell r="I2577">
            <v>4</v>
          </cell>
          <cell r="J2577" t="str">
            <v>06-406</v>
          </cell>
          <cell r="L2577" t="str">
            <v>lekwet@interia.eu</v>
          </cell>
          <cell r="M2577" t="str">
            <v>566-167-03-49</v>
          </cell>
        </row>
        <row r="2578">
          <cell r="A2578" t="str">
            <v>13-05671</v>
          </cell>
          <cell r="B2578" t="str">
            <v>GOSPODARSTWO ROLNE CZAPLICKI CEZARY GRZEGORZ</v>
          </cell>
          <cell r="C2578" t="str">
            <v>GR CZAPLICKI CEZARY GRZEGORZ</v>
          </cell>
          <cell r="D2578" t="str">
            <v>POKOJEWO</v>
          </cell>
          <cell r="F2578">
            <v>1</v>
          </cell>
          <cell r="G2578" t="str">
            <v>OPINOGÓRA GÓRNA</v>
          </cell>
          <cell r="H2578">
            <v>6406</v>
          </cell>
          <cell r="I2578">
            <v>4</v>
          </cell>
          <cell r="J2578" t="str">
            <v>06-406</v>
          </cell>
          <cell r="L2578" t="str">
            <v>czapla1@onet.eu</v>
          </cell>
          <cell r="M2578" t="str">
            <v>566-177-48-76</v>
          </cell>
        </row>
        <row r="2579">
          <cell r="A2579" t="str">
            <v>13-05681</v>
          </cell>
          <cell r="B2579" t="str">
            <v>GOSPODARSTWO ROLNE POGORZELSKI ARTUR</v>
          </cell>
          <cell r="C2579" t="str">
            <v>GR POGORZELSKI ARTUR</v>
          </cell>
          <cell r="D2579" t="str">
            <v>POKOJEWO</v>
          </cell>
          <cell r="F2579">
            <v>5</v>
          </cell>
          <cell r="G2579" t="str">
            <v>OPINOGÓRA GÓRNA</v>
          </cell>
          <cell r="H2579">
            <v>6406</v>
          </cell>
          <cell r="I2579">
            <v>4</v>
          </cell>
          <cell r="J2579" t="str">
            <v>06-406</v>
          </cell>
          <cell r="L2579" t="str">
            <v>pog-ewe@wp.pl</v>
          </cell>
          <cell r="M2579" t="str">
            <v>566-181-62-09</v>
          </cell>
        </row>
        <row r="2580">
          <cell r="A2580" t="str">
            <v>13-05961</v>
          </cell>
          <cell r="B2580" t="str">
            <v>GREGAJTYS ADAM</v>
          </cell>
          <cell r="C2580" t="str">
            <v>GREGAJTYS ADAM</v>
          </cell>
          <cell r="D2580" t="str">
            <v>PRZEWODOWO MAJORAT</v>
          </cell>
          <cell r="F2580">
            <v>22</v>
          </cell>
          <cell r="G2580" t="str">
            <v>GZY</v>
          </cell>
          <cell r="H2580">
            <v>6126</v>
          </cell>
          <cell r="I2580">
            <v>4</v>
          </cell>
          <cell r="J2580" t="str">
            <v>06-126</v>
          </cell>
          <cell r="L2580" t="str">
            <v>adrian1234@adres.pl</v>
          </cell>
          <cell r="M2580" t="str">
            <v>568-140-61-99</v>
          </cell>
        </row>
        <row r="2581">
          <cell r="A2581" t="str">
            <v>13-06151</v>
          </cell>
          <cell r="B2581" t="str">
            <v>LUSTYK PIOTR PAWEŁ</v>
          </cell>
          <cell r="C2581" t="str">
            <v>LUSTYK PIOTR PAWEŁ</v>
          </cell>
          <cell r="D2581" t="str">
            <v>RUTKI</v>
          </cell>
          <cell r="F2581">
            <v>34</v>
          </cell>
          <cell r="G2581" t="str">
            <v>KARNIEWO</v>
          </cell>
          <cell r="H2581">
            <v>6425</v>
          </cell>
          <cell r="I2581">
            <v>4</v>
          </cell>
          <cell r="J2581" t="str">
            <v>06-425</v>
          </cell>
          <cell r="L2581" t="str">
            <v>lulu0@autograf.pl</v>
          </cell>
          <cell r="M2581" t="str">
            <v>757-132-77-90</v>
          </cell>
        </row>
        <row r="2582">
          <cell r="A2582" t="str">
            <v>13-06511</v>
          </cell>
          <cell r="B2582" t="str">
            <v>GOSPODARSTWO ROLNE JAWORSKI KAMIL</v>
          </cell>
          <cell r="C2582" t="str">
            <v>GR JAWORSKI KAMIL</v>
          </cell>
          <cell r="D2582" t="str">
            <v>SZWELICE</v>
          </cell>
          <cell r="F2582">
            <v>59</v>
          </cell>
          <cell r="G2582" t="str">
            <v>PUŁTUSK</v>
          </cell>
          <cell r="H2582">
            <v>6100</v>
          </cell>
          <cell r="I2582">
            <v>4</v>
          </cell>
          <cell r="J2582" t="str">
            <v>06-100</v>
          </cell>
          <cell r="K2582" t="str">
            <v>29 691-15-75</v>
          </cell>
          <cell r="L2582" t="str">
            <v>kamil.ja@onet.eu</v>
          </cell>
          <cell r="M2582" t="str">
            <v>757-146-92-48</v>
          </cell>
        </row>
        <row r="2583">
          <cell r="A2583" t="str">
            <v>13-06531</v>
          </cell>
          <cell r="B2583" t="str">
            <v>GOSPODARSTWO ROLNE KOWALEWSKI KRZYSZTOF</v>
          </cell>
          <cell r="C2583" t="str">
            <v>GR KOWALEWSKI KRZYSZTOF</v>
          </cell>
          <cell r="D2583" t="str">
            <v>SZWELICE</v>
          </cell>
          <cell r="F2583" t="str">
            <v>43 A</v>
          </cell>
          <cell r="G2583" t="str">
            <v>PUŁTUSK</v>
          </cell>
          <cell r="H2583">
            <v>6100</v>
          </cell>
          <cell r="I2583">
            <v>4</v>
          </cell>
          <cell r="J2583" t="str">
            <v>06-100</v>
          </cell>
          <cell r="L2583" t="str">
            <v>krzysztofkowalewski77@wp.pl</v>
          </cell>
          <cell r="M2583" t="str">
            <v>757-133-70-38</v>
          </cell>
        </row>
        <row r="2584">
          <cell r="A2584" t="str">
            <v>13-06781</v>
          </cell>
          <cell r="B2584" t="str">
            <v>GOSPODARSTWO ROLNE KUBAJEWSKI ANDRZEJ</v>
          </cell>
          <cell r="C2584" t="str">
            <v>GR KUBAJEWSKI ANDRZEJ</v>
          </cell>
          <cell r="D2584" t="str">
            <v>ŚWIERCZE</v>
          </cell>
          <cell r="E2584" t="str">
            <v>POLNA</v>
          </cell>
          <cell r="F2584">
            <v>6</v>
          </cell>
          <cell r="G2584" t="str">
            <v>ŚWIERCZE</v>
          </cell>
          <cell r="H2584">
            <v>6150</v>
          </cell>
          <cell r="I2584">
            <v>4</v>
          </cell>
          <cell r="J2584" t="str">
            <v>06-150</v>
          </cell>
          <cell r="L2584" t="str">
            <v>kubaj31@wp.pl</v>
          </cell>
          <cell r="M2584" t="str">
            <v>568-10-02-786</v>
          </cell>
        </row>
        <row r="2585">
          <cell r="A2585" t="str">
            <v>13-06961</v>
          </cell>
          <cell r="B2585" t="str">
            <v>GOSPODARSTWO ROLNE ŻMIJEWSKI MARCIN JANUSZ</v>
          </cell>
          <cell r="C2585" t="str">
            <v>GR ŻMIJEWSKI MARCIN</v>
          </cell>
          <cell r="D2585" t="str">
            <v>SOKÓLNIK</v>
          </cell>
          <cell r="F2585">
            <v>8</v>
          </cell>
          <cell r="G2585" t="str">
            <v>GRUDUSK</v>
          </cell>
          <cell r="H2585">
            <v>6460</v>
          </cell>
          <cell r="I2585">
            <v>4</v>
          </cell>
          <cell r="J2585" t="str">
            <v>06-460</v>
          </cell>
          <cell r="L2585" t="str">
            <v>dorka700@wp.pl</v>
          </cell>
          <cell r="M2585" t="str">
            <v>566-174-63-54</v>
          </cell>
        </row>
        <row r="2586">
          <cell r="A2586" t="str">
            <v>13-07241</v>
          </cell>
          <cell r="B2586" t="str">
            <v>GOSPODARSTWO ROLNE KUCZYŃSKI ADAM STANISŁAW</v>
          </cell>
          <cell r="C2586" t="str">
            <v>GR KUCZYŃSKI ADAM STANISŁAW</v>
          </cell>
          <cell r="D2586" t="str">
            <v>WIERZBOWO</v>
          </cell>
          <cell r="F2586">
            <v>21</v>
          </cell>
          <cell r="G2586" t="str">
            <v>OPINOGÓRA-GÓRNA</v>
          </cell>
          <cell r="H2586">
            <v>6406</v>
          </cell>
          <cell r="I2586">
            <v>4</v>
          </cell>
          <cell r="J2586" t="str">
            <v>06-406</v>
          </cell>
          <cell r="M2586" t="str">
            <v>566-17-66-339</v>
          </cell>
        </row>
        <row r="2587">
          <cell r="A2587" t="str">
            <v>13-07571</v>
          </cell>
          <cell r="B2587" t="str">
            <v>GOSPODARSTWO ROLNE BĘĆKOWSKI DARIUSZ</v>
          </cell>
          <cell r="C2587" t="str">
            <v>GR BĘĆKOWSKI DARIUSZ</v>
          </cell>
          <cell r="D2587" t="str">
            <v>WIERZBOWO</v>
          </cell>
          <cell r="F2587">
            <v>22</v>
          </cell>
          <cell r="G2587" t="str">
            <v>OPINOGÓRA-GÓRNA</v>
          </cell>
          <cell r="H2587">
            <v>6406</v>
          </cell>
          <cell r="I2587">
            <v>4</v>
          </cell>
          <cell r="J2587" t="str">
            <v>06-406</v>
          </cell>
          <cell r="K2587" t="str">
            <v>503-838-253</v>
          </cell>
          <cell r="L2587" t="str">
            <v>darek2580@op.pl</v>
          </cell>
          <cell r="M2587" t="str">
            <v>566-198-05-64</v>
          </cell>
        </row>
        <row r="2588">
          <cell r="A2588" t="str">
            <v>13-07601</v>
          </cell>
          <cell r="B2588" t="str">
            <v>FALĘCKI STANISŁAW</v>
          </cell>
          <cell r="C2588" t="str">
            <v>FALĘCKI STANISŁAW</v>
          </cell>
          <cell r="D2588" t="str">
            <v>WIERZBOWO</v>
          </cell>
          <cell r="F2588">
            <v>26</v>
          </cell>
          <cell r="G2588" t="str">
            <v>OPINOGÓRA-GÓRNA</v>
          </cell>
          <cell r="H2588">
            <v>6406</v>
          </cell>
          <cell r="I2588">
            <v>4</v>
          </cell>
          <cell r="J2588" t="str">
            <v>06-406</v>
          </cell>
          <cell r="L2588" t="str">
            <v>rafal_508@vp.pl</v>
          </cell>
          <cell r="M2588" t="str">
            <v>566-176-59-43</v>
          </cell>
        </row>
        <row r="2589">
          <cell r="A2589" t="str">
            <v>13-07631</v>
          </cell>
          <cell r="B2589" t="str">
            <v>SADOWSKI RYSZARD</v>
          </cell>
          <cell r="C2589" t="str">
            <v>SADOWSKI RYSZARD</v>
          </cell>
          <cell r="D2589" t="str">
            <v>WIERZBOWO</v>
          </cell>
          <cell r="F2589">
            <v>10</v>
          </cell>
          <cell r="G2589" t="str">
            <v>OPINOGÓRA-GÓRNA</v>
          </cell>
          <cell r="H2589">
            <v>6406</v>
          </cell>
          <cell r="I2589">
            <v>4</v>
          </cell>
          <cell r="J2589" t="str">
            <v>06-406</v>
          </cell>
          <cell r="L2589" t="str">
            <v>sadoguk@gmail.com</v>
          </cell>
          <cell r="M2589" t="str">
            <v>566-17-52-863</v>
          </cell>
        </row>
        <row r="2590">
          <cell r="A2590" t="str">
            <v>13-07701</v>
          </cell>
          <cell r="B2590" t="str">
            <v>GOSPODARSTWO ROLNE POŹDZIAŁ LECH</v>
          </cell>
          <cell r="C2590" t="str">
            <v>GR POŹDZIAŁ LECH</v>
          </cell>
          <cell r="D2590" t="str">
            <v>WĘGRA</v>
          </cell>
          <cell r="F2590">
            <v>42</v>
          </cell>
          <cell r="G2590" t="str">
            <v>CZERNICE BOROWE</v>
          </cell>
          <cell r="H2590">
            <v>6415</v>
          </cell>
          <cell r="I2590">
            <v>4</v>
          </cell>
          <cell r="J2590" t="str">
            <v>06-415</v>
          </cell>
          <cell r="K2590">
            <v>236746274</v>
          </cell>
          <cell r="M2590" t="str">
            <v>761-138-04-32</v>
          </cell>
        </row>
        <row r="2591">
          <cell r="A2591" t="str">
            <v>13-08011</v>
          </cell>
          <cell r="B2591" t="str">
            <v>GOSPODARSTWO ROLNE RUTKOWSKI ANDRZEJ</v>
          </cell>
          <cell r="C2591" t="str">
            <v>GR RUTKOWSKI ANDRZEJ</v>
          </cell>
          <cell r="D2591" t="str">
            <v>ZEMBRZUS WIELKI</v>
          </cell>
          <cell r="F2591">
            <v>14</v>
          </cell>
          <cell r="G2591" t="str">
            <v>CZERNICE BOROWE</v>
          </cell>
          <cell r="H2591">
            <v>6415</v>
          </cell>
          <cell r="I2591">
            <v>4</v>
          </cell>
          <cell r="J2591" t="str">
            <v>06-415</v>
          </cell>
          <cell r="L2591" t="str">
            <v>lekwet@interia.eu</v>
          </cell>
          <cell r="M2591" t="str">
            <v>761-138-11-30</v>
          </cell>
        </row>
        <row r="2592">
          <cell r="A2592" t="str">
            <v>13-08181</v>
          </cell>
          <cell r="B2592" t="str">
            <v>GOSPODARSTWO ROLNE MIROSŁAW CHMIELIŃSKI</v>
          </cell>
          <cell r="C2592" t="str">
            <v>GR MIROSŁAW CHMIELIŃSKI</v>
          </cell>
          <cell r="D2592" t="str">
            <v>RZĘGNOWO</v>
          </cell>
          <cell r="F2592">
            <v>1</v>
          </cell>
          <cell r="G2592" t="str">
            <v>DZIERZGOWO</v>
          </cell>
          <cell r="H2592">
            <v>6520</v>
          </cell>
          <cell r="I2592">
            <v>4</v>
          </cell>
          <cell r="J2592" t="str">
            <v>06-520</v>
          </cell>
          <cell r="L2592" t="str">
            <v>mariusz-chmielinski@wp.pl</v>
          </cell>
          <cell r="M2592" t="str">
            <v>761-137-46-09</v>
          </cell>
        </row>
        <row r="2593">
          <cell r="A2593" t="str">
            <v>13-08201</v>
          </cell>
          <cell r="B2593" t="str">
            <v>NOSARZEWSKI KRZYSZTOF</v>
          </cell>
          <cell r="C2593" t="str">
            <v>NOSARZEWSKI KRZYSZTOF</v>
          </cell>
          <cell r="D2593" t="str">
            <v>ŻEBRY KORDY</v>
          </cell>
          <cell r="F2593">
            <v>1</v>
          </cell>
          <cell r="G2593" t="str">
            <v>CZERNICE BOROWE</v>
          </cell>
          <cell r="H2593">
            <v>6415</v>
          </cell>
          <cell r="I2593">
            <v>4</v>
          </cell>
          <cell r="J2593" t="str">
            <v>06-415</v>
          </cell>
          <cell r="M2593" t="str">
            <v>761-13-87-782</v>
          </cell>
        </row>
        <row r="2594">
          <cell r="A2594" t="str">
            <v>13-08211</v>
          </cell>
          <cell r="B2594" t="str">
            <v>SOSNOWSKI SŁAWOMIR ROBERT</v>
          </cell>
          <cell r="C2594" t="str">
            <v>SOSNOWSKI SŁAWOMIR ROBERT</v>
          </cell>
          <cell r="D2594" t="str">
            <v>ŻEBRY MARCISZE</v>
          </cell>
          <cell r="F2594">
            <v>2</v>
          </cell>
          <cell r="G2594" t="str">
            <v>CZERNICE BOROWE</v>
          </cell>
          <cell r="H2594">
            <v>6415</v>
          </cell>
          <cell r="I2594">
            <v>4</v>
          </cell>
          <cell r="J2594" t="str">
            <v>06-415</v>
          </cell>
          <cell r="L2594" t="str">
            <v>sosnowskae6@wp.pl</v>
          </cell>
          <cell r="M2594" t="str">
            <v>566-16-53-693</v>
          </cell>
        </row>
        <row r="2595">
          <cell r="A2595" t="str">
            <v>13-08221</v>
          </cell>
          <cell r="B2595" t="str">
            <v>KUSKOWSKA MARIA BOŻENA</v>
          </cell>
          <cell r="C2595" t="str">
            <v>KUSKOWSKA MARIA BOŻE</v>
          </cell>
          <cell r="D2595" t="str">
            <v>ŻEBRY KORDY</v>
          </cell>
          <cell r="F2595">
            <v>6</v>
          </cell>
          <cell r="G2595" t="str">
            <v>CZERNICE BOROWE</v>
          </cell>
          <cell r="H2595">
            <v>6415</v>
          </cell>
          <cell r="I2595">
            <v>4</v>
          </cell>
          <cell r="J2595" t="str">
            <v>06-415</v>
          </cell>
          <cell r="L2595" t="str">
            <v>lekwet@interia.eu</v>
          </cell>
          <cell r="M2595" t="str">
            <v>761-134-76-24</v>
          </cell>
        </row>
        <row r="2596">
          <cell r="A2596" t="str">
            <v>13-08231</v>
          </cell>
          <cell r="B2596" t="str">
            <v>KUNKOWSKI PAWEŁ</v>
          </cell>
          <cell r="C2596" t="str">
            <v>KUNKOWSKI PAWEŁ</v>
          </cell>
          <cell r="D2596" t="str">
            <v>ŻEBRY KORDY</v>
          </cell>
          <cell r="F2596">
            <v>10</v>
          </cell>
          <cell r="G2596" t="str">
            <v>CZERNICE BOROWE</v>
          </cell>
          <cell r="H2596">
            <v>6415</v>
          </cell>
          <cell r="I2596">
            <v>4</v>
          </cell>
          <cell r="J2596" t="str">
            <v>06-415</v>
          </cell>
          <cell r="L2596" t="str">
            <v>lekwet@interia.eu</v>
          </cell>
        </row>
        <row r="2597">
          <cell r="A2597" t="str">
            <v>13-08261</v>
          </cell>
          <cell r="B2597" t="str">
            <v>DZIELIŃSKI BOGDAN</v>
          </cell>
          <cell r="C2597" t="str">
            <v>DZIELIŃSKI BOGDAN</v>
          </cell>
          <cell r="D2597" t="str">
            <v>CHROSTOWO-ZALESIE</v>
          </cell>
          <cell r="F2597">
            <v>12</v>
          </cell>
          <cell r="G2597" t="str">
            <v>CZERNICE BOROWE</v>
          </cell>
          <cell r="H2597">
            <v>6415</v>
          </cell>
          <cell r="I2597">
            <v>4</v>
          </cell>
          <cell r="J2597" t="str">
            <v>06-415</v>
          </cell>
          <cell r="L2597" t="str">
            <v>BOGDAN.DZIELINSKI@WP.PL</v>
          </cell>
          <cell r="M2597" t="str">
            <v>761-144-75-67</v>
          </cell>
        </row>
        <row r="2598">
          <cell r="A2598" t="str">
            <v>13-08281</v>
          </cell>
          <cell r="B2598" t="str">
            <v>ŻBIKOWSKI PRZEMYSŁAW</v>
          </cell>
          <cell r="C2598" t="str">
            <v>ŻBIKOWSKI PRZEMYSŁAW</v>
          </cell>
          <cell r="D2598" t="str">
            <v>CHROSTOWO ZALESIE</v>
          </cell>
          <cell r="F2598">
            <v>6</v>
          </cell>
          <cell r="G2598" t="str">
            <v>CZERNICE BOROWE</v>
          </cell>
          <cell r="H2598">
            <v>6415</v>
          </cell>
          <cell r="I2598">
            <v>4</v>
          </cell>
          <cell r="J2598" t="str">
            <v>06-415</v>
          </cell>
          <cell r="K2598">
            <v>236119286</v>
          </cell>
          <cell r="L2598" t="str">
            <v>zbik105@wp.pl</v>
          </cell>
        </row>
        <row r="2599">
          <cell r="A2599" t="str">
            <v>13-08291</v>
          </cell>
          <cell r="B2599" t="str">
            <v>GOSPODARSTWO ROLNE PAWEŁ KRZYSZTOF BAŃKA</v>
          </cell>
          <cell r="C2599" t="str">
            <v>GR PAWEŁ KRZYSZTOF BAŃKA</v>
          </cell>
          <cell r="D2599" t="str">
            <v>ŻUKOWO-STRUSIE</v>
          </cell>
          <cell r="F2599">
            <v>5</v>
          </cell>
          <cell r="G2599" t="str">
            <v>RACIĄŻ</v>
          </cell>
          <cell r="H2599">
            <v>9140</v>
          </cell>
          <cell r="I2599">
            <v>4</v>
          </cell>
          <cell r="J2599" t="str">
            <v>09-140</v>
          </cell>
          <cell r="K2599" t="str">
            <v>23 679-10-56</v>
          </cell>
          <cell r="M2599" t="str">
            <v>567-160-15-68</v>
          </cell>
        </row>
        <row r="2600">
          <cell r="A2600" t="str">
            <v>13-08411</v>
          </cell>
          <cell r="B2600" t="str">
            <v>GOSPODARSTWO ROLNE KOWNACKI RADOSŁAW</v>
          </cell>
          <cell r="C2600" t="str">
            <v>GR KOWNACKI RADOSŁAW</v>
          </cell>
          <cell r="D2600" t="str">
            <v>ŁEBKI WIELKIE</v>
          </cell>
          <cell r="F2600">
            <v>25</v>
          </cell>
          <cell r="G2600" t="str">
            <v>OJRZEŃ</v>
          </cell>
          <cell r="H2600">
            <v>6456</v>
          </cell>
          <cell r="I2600">
            <v>4</v>
          </cell>
          <cell r="J2600" t="str">
            <v>06-456</v>
          </cell>
          <cell r="K2600">
            <v>236718051</v>
          </cell>
          <cell r="L2600" t="str">
            <v>kradi@o2.pl</v>
          </cell>
          <cell r="M2600" t="str">
            <v>566-183-27-11</v>
          </cell>
        </row>
        <row r="2601">
          <cell r="A2601" t="str">
            <v>13-08621</v>
          </cell>
          <cell r="B2601" t="str">
            <v>BOROWSKI JERZY</v>
          </cell>
          <cell r="C2601" t="str">
            <v>BOROWSKI JERZY</v>
          </cell>
          <cell r="D2601" t="str">
            <v>PŁOŃSK</v>
          </cell>
          <cell r="E2601" t="str">
            <v>PODMIEJSKA</v>
          </cell>
          <cell r="F2601">
            <v>13</v>
          </cell>
          <cell r="G2601" t="str">
            <v>PŁOŃSK</v>
          </cell>
          <cell r="H2601">
            <v>9100</v>
          </cell>
          <cell r="I2601">
            <v>4</v>
          </cell>
          <cell r="J2601" t="str">
            <v>09-100</v>
          </cell>
          <cell r="K2601">
            <v>236623368</v>
          </cell>
          <cell r="M2601" t="str">
            <v>567-159-08-53</v>
          </cell>
        </row>
        <row r="2602">
          <cell r="A2602" t="str">
            <v>13-09911</v>
          </cell>
          <cell r="B2602" t="str">
            <v>GOSPODARSTWO ROLNE SZATKOWSKA AGNIESZKA</v>
          </cell>
          <cell r="C2602" t="str">
            <v>GR SZATKOWSKA AGNIESZKA</v>
          </cell>
          <cell r="D2602" t="str">
            <v>BABOSZEWO</v>
          </cell>
          <cell r="E2602" t="str">
            <v>LIPOWA</v>
          </cell>
          <cell r="F2602">
            <v>8</v>
          </cell>
          <cell r="G2602" t="str">
            <v>BABOSZEWO</v>
          </cell>
          <cell r="H2602">
            <v>9130</v>
          </cell>
          <cell r="I2602">
            <v>4</v>
          </cell>
          <cell r="J2602" t="str">
            <v>09-130</v>
          </cell>
          <cell r="K2602" t="str">
            <v>023661-13-68</v>
          </cell>
          <cell r="L2602" t="str">
            <v>sadowskakla@gmail.com</v>
          </cell>
          <cell r="M2602" t="str">
            <v>567-102-64-14</v>
          </cell>
        </row>
        <row r="2603">
          <cell r="A2603" t="str">
            <v>13-11901</v>
          </cell>
          <cell r="B2603" t="str">
            <v>GOSPODARSTWO ROLNE SZCZEŚNIAK HUBERT</v>
          </cell>
          <cell r="C2603" t="str">
            <v>GR SZCZEŚNIAK HUBERT</v>
          </cell>
          <cell r="D2603" t="str">
            <v>CIESZKOWO STARE</v>
          </cell>
          <cell r="F2603">
            <v>38</v>
          </cell>
          <cell r="G2603" t="str">
            <v>BABOSZEWO</v>
          </cell>
          <cell r="H2603">
            <v>9130</v>
          </cell>
          <cell r="I2603">
            <v>4</v>
          </cell>
          <cell r="J2603" t="str">
            <v>09-130</v>
          </cell>
          <cell r="K2603">
            <v>236611651</v>
          </cell>
          <cell r="M2603" t="str">
            <v>567-15-55-868</v>
          </cell>
        </row>
        <row r="2604">
          <cell r="A2604" t="str">
            <v>13-12841</v>
          </cell>
          <cell r="B2604" t="str">
            <v>SALWIN GRZEGORZ</v>
          </cell>
          <cell r="C2604" t="str">
            <v>SALWIN GRZEGORZ</v>
          </cell>
          <cell r="D2604" t="str">
            <v>PRZEWODOWO MAJORAT</v>
          </cell>
          <cell r="F2604">
            <v>15</v>
          </cell>
          <cell r="G2604" t="str">
            <v>GZY</v>
          </cell>
          <cell r="H2604">
            <v>6126</v>
          </cell>
          <cell r="I2604">
            <v>4</v>
          </cell>
          <cell r="J2604" t="str">
            <v>06-126</v>
          </cell>
          <cell r="M2604" t="str">
            <v>568-14-44-320</v>
          </cell>
        </row>
        <row r="2605">
          <cell r="A2605" t="str">
            <v>13-12971</v>
          </cell>
          <cell r="B2605" t="str">
            <v>GOSPODARSTWO ROLNE WROŃSKI WOJCIECH</v>
          </cell>
          <cell r="C2605" t="str">
            <v>GR WROŃSKI WOJCIECH</v>
          </cell>
          <cell r="D2605" t="str">
            <v>BRZEŚCIE NOWE</v>
          </cell>
          <cell r="F2605">
            <v>22</v>
          </cell>
          <cell r="G2605" t="str">
            <v>BABOSZEWO</v>
          </cell>
          <cell r="H2605">
            <v>9130</v>
          </cell>
          <cell r="I2605">
            <v>4</v>
          </cell>
          <cell r="J2605" t="str">
            <v>09-130</v>
          </cell>
          <cell r="K2605">
            <v>236611242</v>
          </cell>
          <cell r="L2605" t="str">
            <v>awronska3@gmail.com</v>
          </cell>
          <cell r="M2605" t="str">
            <v>567-155-09-83</v>
          </cell>
        </row>
        <row r="2606">
          <cell r="A2606" t="str">
            <v>13-13981</v>
          </cell>
          <cell r="B2606" t="str">
            <v>GOSPODARSTWO ROLNE ĆWIEK JAROSŁAW</v>
          </cell>
          <cell r="C2606" t="str">
            <v>GR ĆWIEK JAROSŁAW</v>
          </cell>
          <cell r="D2606" t="str">
            <v>ZBEROŻ</v>
          </cell>
          <cell r="F2606">
            <v>5</v>
          </cell>
          <cell r="G2606" t="str">
            <v>CZERNICE BOROWE</v>
          </cell>
          <cell r="H2606">
            <v>6415</v>
          </cell>
          <cell r="I2606">
            <v>4</v>
          </cell>
          <cell r="J2606" t="str">
            <v>06-415</v>
          </cell>
          <cell r="K2606">
            <v>236762060</v>
          </cell>
          <cell r="L2606" t="str">
            <v>lekwet@interia.eu</v>
          </cell>
          <cell r="M2606" t="str">
            <v>761-147-35-99</v>
          </cell>
        </row>
        <row r="2607">
          <cell r="A2607" t="str">
            <v>13-14451</v>
          </cell>
          <cell r="B2607" t="str">
            <v>KOBYLIŃSKI JAROSŁAW</v>
          </cell>
          <cell r="C2607" t="str">
            <v>KOBYLIŃSKI JAROSŁAW</v>
          </cell>
          <cell r="D2607" t="str">
            <v>SZCZEPANKI</v>
          </cell>
          <cell r="F2607">
            <v>14</v>
          </cell>
          <cell r="G2607" t="str">
            <v>CZERNICE BOROWE</v>
          </cell>
          <cell r="H2607">
            <v>6415</v>
          </cell>
          <cell r="I2607">
            <v>4</v>
          </cell>
          <cell r="J2607" t="str">
            <v>06-415</v>
          </cell>
          <cell r="K2607">
            <v>236119330</v>
          </cell>
          <cell r="M2607" t="str">
            <v>761-133-36-74</v>
          </cell>
        </row>
        <row r="2608">
          <cell r="A2608" t="str">
            <v>13-15431</v>
          </cell>
          <cell r="B2608" t="str">
            <v>GOSPODARSTWO ROLNE NIEMIRSKI ŁUKASZ MARCIN</v>
          </cell>
          <cell r="C2608" t="str">
            <v>GR NIEMIRSKI ŁUKASZ MARCIN</v>
          </cell>
          <cell r="D2608" t="str">
            <v>WOLA DŁUŻNIEWSKA</v>
          </cell>
          <cell r="F2608">
            <v>29</v>
          </cell>
          <cell r="G2608" t="str">
            <v xml:space="preserve"> DZIEKTARZEWO</v>
          </cell>
          <cell r="H2608">
            <v>9105</v>
          </cell>
          <cell r="I2608">
            <v>4</v>
          </cell>
          <cell r="J2608" t="str">
            <v>09-105</v>
          </cell>
          <cell r="K2608" t="str">
            <v>23 661-22-01</v>
          </cell>
          <cell r="L2608" t="str">
            <v>gosia_niemirska@tlen.pl</v>
          </cell>
          <cell r="M2608" t="str">
            <v>567-168-77-88</v>
          </cell>
        </row>
        <row r="2609">
          <cell r="A2609" t="str">
            <v>13-15851</v>
          </cell>
          <cell r="B2609" t="str">
            <v>GÓRECKI PAWEŁ SŁAWOMIR</v>
          </cell>
          <cell r="C2609" t="str">
            <v>GÓRECKI PAWEŁ S.</v>
          </cell>
          <cell r="D2609" t="str">
            <v>SZPONDOWO</v>
          </cell>
          <cell r="F2609">
            <v>2</v>
          </cell>
          <cell r="G2609" t="str">
            <v>PŁOŃSK</v>
          </cell>
          <cell r="H2609">
            <v>9100</v>
          </cell>
          <cell r="I2609">
            <v>4</v>
          </cell>
          <cell r="J2609" t="str">
            <v>09-100</v>
          </cell>
          <cell r="K2609">
            <v>236625145</v>
          </cell>
          <cell r="M2609" t="str">
            <v>567-162-11-63</v>
          </cell>
        </row>
        <row r="2610">
          <cell r="A2610" t="str">
            <v>13-16081</v>
          </cell>
          <cell r="B2610" t="str">
            <v>BURZYKOWSKI GRZEGORZ MATEUSZ</v>
          </cell>
          <cell r="C2610" t="str">
            <v>BURZYKOWSKI GRZEGORZ MATEUSZ</v>
          </cell>
          <cell r="D2610" t="str">
            <v>CIESZKOWO NOWE</v>
          </cell>
          <cell r="F2610">
            <v>17</v>
          </cell>
          <cell r="G2610" t="str">
            <v>BABOSZEWO</v>
          </cell>
          <cell r="H2610">
            <v>9130</v>
          </cell>
          <cell r="I2610">
            <v>4</v>
          </cell>
          <cell r="J2610" t="str">
            <v>09-130</v>
          </cell>
          <cell r="K2610" t="str">
            <v>023-661-17-53</v>
          </cell>
          <cell r="L2610" t="str">
            <v>luki7656@o2.pl</v>
          </cell>
          <cell r="M2610" t="str">
            <v>567-148-63-86</v>
          </cell>
        </row>
        <row r="2611">
          <cell r="A2611" t="str">
            <v>13-16231</v>
          </cell>
          <cell r="B2611" t="str">
            <v>GOSPODARSTWO ROLNE KARPIŃSKI ANDRZEJ</v>
          </cell>
          <cell r="C2611" t="str">
            <v>GR KARPIŃSKI ANDRZEJ</v>
          </cell>
          <cell r="D2611" t="str">
            <v>LIPOWIEC KOŚCIELNY</v>
          </cell>
          <cell r="F2611">
            <v>145</v>
          </cell>
          <cell r="G2611" t="str">
            <v>LIPOWIEC KOŚCIELNY</v>
          </cell>
          <cell r="H2611">
            <v>6545</v>
          </cell>
          <cell r="I2611">
            <v>4</v>
          </cell>
          <cell r="J2611" t="str">
            <v>06-545</v>
          </cell>
          <cell r="K2611" t="str">
            <v>023-655-50-54</v>
          </cell>
          <cell r="L2611" t="str">
            <v>ewelinadwirznik@gmail.com</v>
          </cell>
          <cell r="M2611" t="str">
            <v>569-167-50-96</v>
          </cell>
        </row>
        <row r="2612">
          <cell r="A2612" t="str">
            <v>13-16261</v>
          </cell>
          <cell r="B2612" t="str">
            <v>CHUDZYŃSKI JANUSZ</v>
          </cell>
          <cell r="C2612" t="str">
            <v>CHUDZYŃSKI JANUSZ</v>
          </cell>
          <cell r="D2612" t="str">
            <v>KROŚCIN</v>
          </cell>
          <cell r="F2612">
            <v>10</v>
          </cell>
          <cell r="G2612" t="str">
            <v>BABOSZEWO</v>
          </cell>
          <cell r="H2612">
            <v>9130</v>
          </cell>
          <cell r="I2612">
            <v>4</v>
          </cell>
          <cell r="J2612" t="str">
            <v>09-130</v>
          </cell>
          <cell r="L2612" t="str">
            <v>lukasz.pab83@gmail.com</v>
          </cell>
          <cell r="M2612" t="str">
            <v>567-149-07-26</v>
          </cell>
        </row>
        <row r="2613">
          <cell r="A2613" t="str">
            <v>13-16561</v>
          </cell>
          <cell r="B2613" t="str">
            <v>GOSPODARSTWO ROLNE DZIERŻANOWSKI JACEK</v>
          </cell>
          <cell r="C2613" t="str">
            <v>GR DZIERŻANOWSKI JACEK</v>
          </cell>
          <cell r="D2613" t="str">
            <v>ZAWADY</v>
          </cell>
          <cell r="F2613">
            <v>67</v>
          </cell>
          <cell r="G2613" t="str">
            <v>LIPOWIEC KOŚCIELNY</v>
          </cell>
          <cell r="H2613">
            <v>6545</v>
          </cell>
          <cell r="I2613">
            <v>4</v>
          </cell>
          <cell r="J2613" t="str">
            <v>06-545</v>
          </cell>
          <cell r="K2613" t="str">
            <v>023-655-51-95</v>
          </cell>
          <cell r="L2613" t="str">
            <v>jacek45000@wp.pl</v>
          </cell>
          <cell r="M2613" t="str">
            <v>569-15-86-955</v>
          </cell>
        </row>
        <row r="2614">
          <cell r="A2614" t="str">
            <v>13-16941</v>
          </cell>
          <cell r="B2614" t="str">
            <v>GOSPODARSTWO ROLNE GRZEGORZ KARPIŃSKI</v>
          </cell>
          <cell r="C2614" t="str">
            <v>GR GRZEGORZ KARPIŃSKI</v>
          </cell>
          <cell r="D2614" t="str">
            <v>OBIECANOWO</v>
          </cell>
          <cell r="F2614">
            <v>11</v>
          </cell>
          <cell r="G2614" t="str">
            <v>KARNIEWO</v>
          </cell>
          <cell r="H2614">
            <v>6425</v>
          </cell>
          <cell r="I2614">
            <v>4</v>
          </cell>
          <cell r="J2614" t="str">
            <v>06-425</v>
          </cell>
          <cell r="L2614" t="str">
            <v>jkarpinska20@wp.pl</v>
          </cell>
          <cell r="M2614" t="str">
            <v>757-142-21-81</v>
          </cell>
        </row>
        <row r="2615">
          <cell r="A2615" t="str">
            <v>13-17251</v>
          </cell>
          <cell r="B2615" t="str">
            <v>GOSPODARSTWO ROLNE KOLCZYŃSKI BOGUMIŁ</v>
          </cell>
          <cell r="C2615" t="str">
            <v>GR KOLCZYŃSKI BOGUMIŁ</v>
          </cell>
          <cell r="D2615" t="str">
            <v>PILITOWO</v>
          </cell>
          <cell r="F2615">
            <v>11</v>
          </cell>
          <cell r="G2615" t="str">
            <v>PŁOŃSK</v>
          </cell>
          <cell r="H2615">
            <v>9100</v>
          </cell>
          <cell r="I2615">
            <v>4</v>
          </cell>
          <cell r="J2615" t="str">
            <v>09-100</v>
          </cell>
          <cell r="K2615">
            <v>236613023</v>
          </cell>
          <cell r="L2615" t="str">
            <v>kolczynski@wp.pl</v>
          </cell>
          <cell r="M2615" t="str">
            <v>567-171-92-70</v>
          </cell>
        </row>
        <row r="2616">
          <cell r="A2616" t="str">
            <v>13-17281</v>
          </cell>
          <cell r="B2616" t="str">
            <v>ŻBIKOWSKI JERZY</v>
          </cell>
          <cell r="C2616" t="str">
            <v>ŻBIKOWSKI JERZY</v>
          </cell>
          <cell r="D2616" t="str">
            <v>GRÓJEC</v>
          </cell>
          <cell r="F2616">
            <v>28</v>
          </cell>
          <cell r="G2616" t="str">
            <v>CZERNICE BOROWE</v>
          </cell>
          <cell r="H2616">
            <v>6415</v>
          </cell>
          <cell r="I2616">
            <v>4</v>
          </cell>
          <cell r="J2616" t="str">
            <v>06-415</v>
          </cell>
          <cell r="L2616" t="str">
            <v>zbikowski-tomasz@wp.pl</v>
          </cell>
          <cell r="M2616" t="str">
            <v>761-13-74-667</v>
          </cell>
        </row>
        <row r="2617">
          <cell r="A2617" t="str">
            <v>13-17321</v>
          </cell>
          <cell r="B2617" t="str">
            <v>ROSIAK GRZEGORZ</v>
          </cell>
          <cell r="C2617" t="str">
            <v>ROSIAK GRZEGORZ</v>
          </cell>
          <cell r="D2617" t="str">
            <v>PIEŚCIDŁA</v>
          </cell>
          <cell r="F2617">
            <v>4</v>
          </cell>
          <cell r="G2617" t="str">
            <v>NARUSZEWO</v>
          </cell>
          <cell r="H2617">
            <v>9152</v>
          </cell>
          <cell r="I2617">
            <v>4</v>
          </cell>
          <cell r="J2617" t="str">
            <v>09-152</v>
          </cell>
          <cell r="L2617" t="str">
            <v>marta-rosiak@o2.pl</v>
          </cell>
          <cell r="M2617" t="str">
            <v>567-15-84-060</v>
          </cell>
        </row>
        <row r="2618">
          <cell r="A2618" t="str">
            <v>13-17331</v>
          </cell>
          <cell r="B2618" t="str">
            <v>GOSPODARSTWO ROLNE PIOTROWICZ MARCIN</v>
          </cell>
          <cell r="C2618" t="str">
            <v>GR PIOTROWICZ MARCIN</v>
          </cell>
          <cell r="D2618" t="str">
            <v>LEŚNIEWO GÓRNE</v>
          </cell>
          <cell r="F2618">
            <v>12</v>
          </cell>
          <cell r="G2618" t="str">
            <v>GRUDUSK</v>
          </cell>
          <cell r="H2618">
            <v>6460</v>
          </cell>
          <cell r="I2618">
            <v>4</v>
          </cell>
          <cell r="J2618" t="str">
            <v>06-460</v>
          </cell>
          <cell r="L2618" t="str">
            <v>mp@grudusk.com</v>
          </cell>
          <cell r="M2618" t="str">
            <v>566-201-99-81</v>
          </cell>
        </row>
        <row r="2619">
          <cell r="A2619" t="str">
            <v>13-17341</v>
          </cell>
          <cell r="B2619" t="str">
            <v>JANCZAK ANTONI</v>
          </cell>
          <cell r="C2619" t="str">
            <v>JANCZAK ANTONI</v>
          </cell>
          <cell r="D2619" t="str">
            <v>KOZŁÓWKA</v>
          </cell>
          <cell r="F2619">
            <v>30</v>
          </cell>
          <cell r="G2619" t="str">
            <v>GZY</v>
          </cell>
          <cell r="H2619">
            <v>6126</v>
          </cell>
          <cell r="I2619">
            <v>4</v>
          </cell>
          <cell r="J2619" t="str">
            <v>06-126</v>
          </cell>
          <cell r="M2619" t="str">
            <v>568-13-13-003</v>
          </cell>
        </row>
        <row r="2620">
          <cell r="A2620" t="str">
            <v>13-17411</v>
          </cell>
          <cell r="B2620" t="str">
            <v>TYLIŃSKI PIOTR</v>
          </cell>
          <cell r="C2620" t="str">
            <v>TYLIŃSKI PIOTR</v>
          </cell>
          <cell r="D2620" t="str">
            <v>CZERNICE BOROWE</v>
          </cell>
          <cell r="E2620" t="str">
            <v>S.CHEŁCHOWSKIEGO</v>
          </cell>
          <cell r="F2620">
            <v>24</v>
          </cell>
          <cell r="G2620" t="str">
            <v>CZERNICE BOROWE</v>
          </cell>
          <cell r="H2620">
            <v>6415</v>
          </cell>
          <cell r="I2620">
            <v>4</v>
          </cell>
          <cell r="J2620" t="str">
            <v>06-415</v>
          </cell>
          <cell r="M2620" t="str">
            <v>761-145-99-78</v>
          </cell>
        </row>
        <row r="2621">
          <cell r="A2621" t="str">
            <v>13-17471</v>
          </cell>
          <cell r="B2621" t="str">
            <v>KOŻUCHOWSKI KRZYSZTOF JAKUB</v>
          </cell>
          <cell r="C2621" t="str">
            <v>KOŻUCHOWSKI KRZYSZTOF</v>
          </cell>
          <cell r="D2621" t="str">
            <v>STAWISZYN ZWALEWO</v>
          </cell>
          <cell r="F2621">
            <v>17</v>
          </cell>
          <cell r="G2621" t="str">
            <v>BIEŻUŃ</v>
          </cell>
          <cell r="H2621">
            <v>9320</v>
          </cell>
          <cell r="I2621">
            <v>4</v>
          </cell>
          <cell r="J2621" t="str">
            <v>09-320</v>
          </cell>
          <cell r="K2621">
            <v>236781094</v>
          </cell>
          <cell r="L2621" t="str">
            <v>kozuchowski9@wp.pl</v>
          </cell>
          <cell r="M2621" t="str">
            <v>511-021-11-37</v>
          </cell>
        </row>
        <row r="2622">
          <cell r="A2622" t="str">
            <v>13-17701</v>
          </cell>
          <cell r="B2622" t="str">
            <v>GOSPODARSTWO ROLNE TRĘTOWSKI MICHAŁ</v>
          </cell>
          <cell r="C2622" t="str">
            <v>GR TRĘTOWSKI MICHAŁ</v>
          </cell>
          <cell r="D2622" t="str">
            <v>POKOJEWO</v>
          </cell>
          <cell r="F2622">
            <v>6</v>
          </cell>
          <cell r="G2622" t="str">
            <v>OPINOGÓRA GÓRNA</v>
          </cell>
          <cell r="H2622">
            <v>6406</v>
          </cell>
          <cell r="I2622">
            <v>4</v>
          </cell>
          <cell r="J2622" t="str">
            <v>06-406</v>
          </cell>
          <cell r="L2622" t="str">
            <v>michal2308@interia.pl</v>
          </cell>
          <cell r="M2622" t="str">
            <v>566-195-29-41</v>
          </cell>
        </row>
        <row r="2623">
          <cell r="A2623" t="str">
            <v>13-17871</v>
          </cell>
          <cell r="B2623" t="str">
            <v>GOSPODARSTWO ROLNE OSIAK JAN</v>
          </cell>
          <cell r="C2623" t="str">
            <v>GR OSIAK JAN</v>
          </cell>
          <cell r="D2623" t="str">
            <v>KOTERMAŃ</v>
          </cell>
          <cell r="F2623">
            <v>4</v>
          </cell>
          <cell r="G2623" t="str">
            <v>OPINOGÓRA GÓRNA</v>
          </cell>
          <cell r="H2623">
            <v>6406</v>
          </cell>
          <cell r="I2623">
            <v>4</v>
          </cell>
          <cell r="J2623" t="str">
            <v>06-406</v>
          </cell>
          <cell r="L2623" t="str">
            <v>osiakjan@interia.pl</v>
          </cell>
          <cell r="M2623" t="str">
            <v>566-171-91-56</v>
          </cell>
        </row>
        <row r="2624">
          <cell r="A2624" t="str">
            <v>13-18031</v>
          </cell>
          <cell r="B2624" t="str">
            <v>GOSPODARSTWO ROLNE MARAT MAREK</v>
          </cell>
          <cell r="C2624" t="str">
            <v>GR MARAT MAREK</v>
          </cell>
          <cell r="D2624" t="str">
            <v>WYDRZYWILK</v>
          </cell>
          <cell r="F2624">
            <v>3</v>
          </cell>
          <cell r="G2624" t="str">
            <v>DZIERZGOWO</v>
          </cell>
          <cell r="H2624">
            <v>6520</v>
          </cell>
          <cell r="I2624">
            <v>4</v>
          </cell>
          <cell r="J2624" t="str">
            <v>06-520</v>
          </cell>
          <cell r="K2624">
            <v>236533289</v>
          </cell>
          <cell r="L2624" t="str">
            <v>maratm_0488@wp.pl</v>
          </cell>
          <cell r="M2624" t="str">
            <v>569-170-12-67</v>
          </cell>
        </row>
        <row r="2625">
          <cell r="A2625" t="str">
            <v>13-18231</v>
          </cell>
          <cell r="B2625" t="str">
            <v>TOMKALSKI STANISŁAW</v>
          </cell>
          <cell r="C2625" t="str">
            <v>TOMKALSKI STANISŁAW</v>
          </cell>
          <cell r="D2625" t="str">
            <v>RĄBIEŻ</v>
          </cell>
          <cell r="F2625">
            <v>1</v>
          </cell>
          <cell r="G2625" t="str">
            <v>OPINOGÓRA GÓRNA</v>
          </cell>
          <cell r="H2625">
            <v>6406</v>
          </cell>
          <cell r="I2625">
            <v>4</v>
          </cell>
          <cell r="J2625" t="str">
            <v>06-406</v>
          </cell>
          <cell r="L2625" t="str">
            <v>kamil1406@tlen.pl</v>
          </cell>
          <cell r="M2625" t="str">
            <v>566-17-19-357</v>
          </cell>
        </row>
        <row r="2626">
          <cell r="A2626" t="str">
            <v>13-18501</v>
          </cell>
          <cell r="B2626" t="str">
            <v>RZEPLIŃSKI GRZEGORZ</v>
          </cell>
          <cell r="C2626" t="str">
            <v>RZEPLIŃSKI GRZEGORZ</v>
          </cell>
          <cell r="D2626" t="str">
            <v>KOŁAKI KWASY</v>
          </cell>
          <cell r="F2626">
            <v>9</v>
          </cell>
          <cell r="G2626" t="str">
            <v>OPINOGÓRA GÓRNA</v>
          </cell>
          <cell r="H2626">
            <v>6406</v>
          </cell>
          <cell r="I2626">
            <v>4</v>
          </cell>
          <cell r="J2626" t="str">
            <v>06-406</v>
          </cell>
          <cell r="L2626" t="str">
            <v>rzepa1990@gmail.com</v>
          </cell>
          <cell r="M2626" t="str">
            <v>566-166-53-54</v>
          </cell>
        </row>
        <row r="2627">
          <cell r="A2627" t="str">
            <v>13-18851</v>
          </cell>
          <cell r="B2627" t="str">
            <v>MALISZEWSKI PAWEŁ</v>
          </cell>
          <cell r="C2627" t="str">
            <v>MALISZEWSKI PAWEŁ</v>
          </cell>
          <cell r="D2627" t="str">
            <v>MIESZKI BARDONY</v>
          </cell>
          <cell r="F2627">
            <v>2</v>
          </cell>
          <cell r="G2627" t="str">
            <v>CIECHANÓW</v>
          </cell>
          <cell r="H2627">
            <v>6400</v>
          </cell>
          <cell r="I2627">
            <v>4</v>
          </cell>
          <cell r="J2627" t="str">
            <v>06-400</v>
          </cell>
          <cell r="K2627" t="str">
            <v>23 673-20-19</v>
          </cell>
          <cell r="L2627" t="str">
            <v>ala.maliszewska1995@wp.pl</v>
          </cell>
          <cell r="M2627" t="str">
            <v>566-169-83-65</v>
          </cell>
        </row>
        <row r="2628">
          <cell r="A2628" t="str">
            <v>13-19001</v>
          </cell>
          <cell r="B2628" t="str">
            <v>GOSPODARSTWO ROLNE BALCEROWSKI RYSZARD</v>
          </cell>
          <cell r="C2628" t="str">
            <v>GR BALCEROWSKI RYSZARD</v>
          </cell>
          <cell r="D2628" t="str">
            <v>PAWŁOWO</v>
          </cell>
          <cell r="F2628">
            <v>24</v>
          </cell>
          <cell r="G2628" t="str">
            <v>SZYDŁOWO</v>
          </cell>
          <cell r="H2628">
            <v>6516</v>
          </cell>
          <cell r="I2628">
            <v>4</v>
          </cell>
          <cell r="J2628" t="str">
            <v>06-516</v>
          </cell>
          <cell r="L2628" t="str">
            <v>BALCEROWSKI.R@WP.PL</v>
          </cell>
          <cell r="M2628">
            <v>5691753726</v>
          </cell>
        </row>
        <row r="2629">
          <cell r="A2629" t="str">
            <v>13-19391</v>
          </cell>
          <cell r="B2629" t="str">
            <v>BĄDKOWSKI STANISŁAW</v>
          </cell>
          <cell r="C2629" t="str">
            <v>BĄDKOWSKI STANISŁAW</v>
          </cell>
          <cell r="D2629" t="str">
            <v>ZBEROŻ</v>
          </cell>
          <cell r="F2629">
            <v>7</v>
          </cell>
          <cell r="G2629" t="str">
            <v>CZERNICE BOROWE</v>
          </cell>
          <cell r="H2629">
            <v>6415</v>
          </cell>
          <cell r="I2629">
            <v>4</v>
          </cell>
          <cell r="J2629" t="str">
            <v>06-415</v>
          </cell>
          <cell r="M2629" t="str">
            <v>566-137-57-68</v>
          </cell>
        </row>
        <row r="2630">
          <cell r="A2630" t="str">
            <v>13-19571</v>
          </cell>
          <cell r="B2630" t="str">
            <v>SKONIECZNY ADAM</v>
          </cell>
          <cell r="C2630" t="str">
            <v>SKONIECZNY ADAM</v>
          </cell>
          <cell r="D2630" t="str">
            <v>MOŚCICE</v>
          </cell>
          <cell r="F2630">
            <v>4</v>
          </cell>
          <cell r="G2630" t="str">
            <v>REGIMIN</v>
          </cell>
          <cell r="H2630">
            <v>6461</v>
          </cell>
          <cell r="I2630">
            <v>4</v>
          </cell>
          <cell r="J2630" t="str">
            <v>06-461</v>
          </cell>
          <cell r="K2630">
            <v>236110338</v>
          </cell>
          <cell r="L2630" t="str">
            <v>lekwet@interia.eu</v>
          </cell>
          <cell r="M2630" t="str">
            <v>566-185-92-94</v>
          </cell>
        </row>
        <row r="2631">
          <cell r="A2631" t="str">
            <v>13-19641</v>
          </cell>
          <cell r="B2631" t="str">
            <v>KECMERSKI MARIUSZ</v>
          </cell>
          <cell r="C2631" t="str">
            <v>KECMERSKI MARIUSZ</v>
          </cell>
          <cell r="D2631" t="str">
            <v>PRZYTOKA</v>
          </cell>
          <cell r="F2631">
            <v>10</v>
          </cell>
          <cell r="G2631" t="str">
            <v>OPINOGÓRA GÓRNA</v>
          </cell>
          <cell r="H2631">
            <v>6406</v>
          </cell>
          <cell r="I2631">
            <v>4</v>
          </cell>
          <cell r="J2631" t="str">
            <v>06-406</v>
          </cell>
          <cell r="L2631" t="str">
            <v>kecmer1@wp.pl</v>
          </cell>
          <cell r="M2631" t="str">
            <v>566-173-32-45</v>
          </cell>
        </row>
        <row r="2632">
          <cell r="A2632" t="str">
            <v>13-19721</v>
          </cell>
          <cell r="B2632" t="str">
            <v>GOSPODARSTWO ROLNE KLIMASZEWSKI MIECZYSŁAW</v>
          </cell>
          <cell r="C2632" t="str">
            <v>GR KLIMASZEWSKI MIECZYSŁAW</v>
          </cell>
          <cell r="D2632" t="str">
            <v>TUROWO</v>
          </cell>
          <cell r="F2632">
            <v>15</v>
          </cell>
          <cell r="G2632" t="str">
            <v>CZERNICE BOROWE</v>
          </cell>
          <cell r="H2632">
            <v>6415</v>
          </cell>
          <cell r="I2632">
            <v>4</v>
          </cell>
          <cell r="J2632" t="str">
            <v>06-415</v>
          </cell>
          <cell r="K2632">
            <v>604539623</v>
          </cell>
          <cell r="L2632" t="str">
            <v>mklimasz@poczta.onet.pl</v>
          </cell>
          <cell r="M2632" t="str">
            <v>566-172-71-50</v>
          </cell>
        </row>
        <row r="2633">
          <cell r="A2633" t="str">
            <v>13-19901</v>
          </cell>
          <cell r="B2633" t="str">
            <v>GOSPODARSTWO ROLNE KAMIŃSKI TOMASZ</v>
          </cell>
          <cell r="C2633" t="str">
            <v>GR KAMIŃSKI TOMASZ</v>
          </cell>
          <cell r="D2633" t="str">
            <v>TURZA MAŁA</v>
          </cell>
          <cell r="F2633">
            <v>91</v>
          </cell>
          <cell r="G2633" t="str">
            <v>LIPOWIEC KOŚCIELNY</v>
          </cell>
          <cell r="H2633">
            <v>6545</v>
          </cell>
          <cell r="I2633">
            <v>4</v>
          </cell>
          <cell r="J2633" t="str">
            <v>06-545</v>
          </cell>
          <cell r="K2633" t="str">
            <v>023-655-60-92</v>
          </cell>
          <cell r="L2633" t="str">
            <v>arlawieczorek@gmail.com</v>
          </cell>
          <cell r="M2633" t="str">
            <v>569-172-54-63</v>
          </cell>
        </row>
        <row r="2634">
          <cell r="A2634" t="str">
            <v>13-19931</v>
          </cell>
          <cell r="B2634" t="str">
            <v>OGIŃSKI ADAM</v>
          </cell>
          <cell r="C2634" t="str">
            <v>OGIŃSKI ADAM</v>
          </cell>
          <cell r="D2634" t="str">
            <v>DŁUGOŁĘKA</v>
          </cell>
          <cell r="F2634">
            <v>14</v>
          </cell>
          <cell r="G2634" t="str">
            <v>OPINOGÓRA GÓRNA</v>
          </cell>
          <cell r="H2634">
            <v>6406</v>
          </cell>
          <cell r="I2634">
            <v>4</v>
          </cell>
          <cell r="J2634" t="str">
            <v>06-406</v>
          </cell>
          <cell r="L2634" t="str">
            <v>adam.ed77@interia.pl</v>
          </cell>
        </row>
        <row r="2635">
          <cell r="A2635" t="str">
            <v>13-19991</v>
          </cell>
          <cell r="B2635" t="str">
            <v>GOSPODARSTWO ROLNE GRZEGORZ PNIEWSKI</v>
          </cell>
          <cell r="C2635" t="str">
            <v>GR GRZEGORZ PNIEWSKI</v>
          </cell>
          <cell r="D2635" t="str">
            <v>PNIEWO WIELKIE</v>
          </cell>
          <cell r="F2635">
            <v>14</v>
          </cell>
          <cell r="G2635" t="str">
            <v>REGIMIN</v>
          </cell>
          <cell r="H2635">
            <v>6461</v>
          </cell>
          <cell r="I2635">
            <v>4</v>
          </cell>
          <cell r="J2635" t="str">
            <v>06-461</v>
          </cell>
          <cell r="L2635" t="str">
            <v>spmkrasula@o2.pl</v>
          </cell>
          <cell r="M2635" t="str">
            <v>566-175-14-96</v>
          </cell>
        </row>
        <row r="2636">
          <cell r="A2636" t="str">
            <v>13-20031</v>
          </cell>
          <cell r="B2636" t="str">
            <v>GOSPODARSTWO ROLNE STRYJEWSKI GRZEGORZ KUBA</v>
          </cell>
          <cell r="C2636" t="str">
            <v>GR STRYJEWSKI GRZEGORZ KUBA</v>
          </cell>
          <cell r="D2636" t="str">
            <v>GRUDUSK</v>
          </cell>
          <cell r="E2636" t="str">
            <v>KONOPNICKIEJ</v>
          </cell>
          <cell r="F2636">
            <v>31</v>
          </cell>
          <cell r="G2636" t="str">
            <v>GRUDUSK</v>
          </cell>
          <cell r="H2636">
            <v>6460</v>
          </cell>
          <cell r="I2636">
            <v>4</v>
          </cell>
          <cell r="J2636" t="str">
            <v>06-460</v>
          </cell>
          <cell r="L2636" t="str">
            <v>krzysztof@agrofeed-balinski.pl</v>
          </cell>
          <cell r="M2636" t="str">
            <v>566-173-72-14</v>
          </cell>
        </row>
        <row r="2637">
          <cell r="A2637" t="str">
            <v>13-20061</v>
          </cell>
          <cell r="B2637" t="str">
            <v>ZMORZYŃSKI TOMASZ MICHAŁ</v>
          </cell>
          <cell r="C2637" t="str">
            <v>ZMORZYŃSKI TOMASZ MICHAŁ</v>
          </cell>
          <cell r="D2637" t="str">
            <v>CZERNICE</v>
          </cell>
          <cell r="F2637">
            <v>36</v>
          </cell>
          <cell r="G2637" t="str">
            <v>OPINOGÓRA  GÓRNA</v>
          </cell>
          <cell r="H2637">
            <v>6406</v>
          </cell>
          <cell r="I2637">
            <v>4</v>
          </cell>
          <cell r="J2637" t="str">
            <v>06-406</v>
          </cell>
          <cell r="K2637">
            <v>236723790</v>
          </cell>
          <cell r="M2637" t="str">
            <v>566-199-65-65</v>
          </cell>
        </row>
        <row r="2638">
          <cell r="A2638" t="str">
            <v>13-20141</v>
          </cell>
          <cell r="B2638" t="str">
            <v>ŁASZCZYCH WALDEMAR</v>
          </cell>
          <cell r="C2638" t="str">
            <v>ŁASZCZYCH WALDEMAR</v>
          </cell>
          <cell r="D2638" t="str">
            <v>TRZCINIEC</v>
          </cell>
          <cell r="F2638">
            <v>48</v>
          </cell>
          <cell r="G2638" t="str">
            <v>PUŁTUSK</v>
          </cell>
          <cell r="H2638">
            <v>6100</v>
          </cell>
          <cell r="I2638">
            <v>4</v>
          </cell>
          <cell r="J2638" t="str">
            <v>06-100</v>
          </cell>
          <cell r="L2638" t="str">
            <v>pit23@wp.pl</v>
          </cell>
          <cell r="M2638" t="str">
            <v>568-14-67-700</v>
          </cell>
        </row>
        <row r="2639">
          <cell r="A2639" t="str">
            <v>13-20431</v>
          </cell>
          <cell r="B2639" t="str">
            <v>GOSPODARSTWO ROLNE CHMIELEWSKI ŁUKASZ</v>
          </cell>
          <cell r="C2639" t="str">
            <v>GR CHMIELEWSKI ŁUKASZ</v>
          </cell>
          <cell r="D2639" t="str">
            <v>LIPNIKI NOWE</v>
          </cell>
          <cell r="F2639">
            <v>3</v>
          </cell>
          <cell r="G2639" t="str">
            <v>PUŁTUSK</v>
          </cell>
          <cell r="H2639">
            <v>6100</v>
          </cell>
          <cell r="I2639">
            <v>4</v>
          </cell>
          <cell r="J2639" t="str">
            <v>06-100</v>
          </cell>
          <cell r="K2639" t="str">
            <v>023-692-79-32</v>
          </cell>
          <cell r="L2639" t="str">
            <v>lukasz088@gmail.com</v>
          </cell>
          <cell r="M2639" t="str">
            <v>568-157-23-48</v>
          </cell>
        </row>
        <row r="2640">
          <cell r="A2640" t="str">
            <v>13-20661</v>
          </cell>
          <cell r="B2640" t="str">
            <v>FRONCZAK TOMASZ</v>
          </cell>
          <cell r="C2640" t="str">
            <v>FRONCZAK TOMASZ</v>
          </cell>
          <cell r="D2640" t="str">
            <v>GALOMINEK</v>
          </cell>
          <cell r="F2640">
            <v>12</v>
          </cell>
          <cell r="G2640" t="str">
            <v>BABOSZEWO</v>
          </cell>
          <cell r="H2640">
            <v>9130</v>
          </cell>
          <cell r="I2640">
            <v>4</v>
          </cell>
          <cell r="J2640" t="str">
            <v>09-130</v>
          </cell>
          <cell r="K2640" t="str">
            <v>023-661-22-44</v>
          </cell>
          <cell r="L2640" t="str">
            <v>vetpasz@vp.pl</v>
          </cell>
          <cell r="M2640" t="str">
            <v>567-174-45-81</v>
          </cell>
        </row>
        <row r="2641">
          <cell r="A2641" t="str">
            <v>13-20891</v>
          </cell>
          <cell r="B2641" t="str">
            <v>GOSPODARSTWO ROLNE NOWACZEWSKI KRZYSZTOF</v>
          </cell>
          <cell r="C2641" t="str">
            <v>GR NOWACZEWSKI KRZYSZTOF</v>
          </cell>
          <cell r="D2641" t="str">
            <v>ŻUKOWO STRUSIE</v>
          </cell>
          <cell r="F2641">
            <v>6</v>
          </cell>
          <cell r="G2641" t="str">
            <v>RACIĄŻ</v>
          </cell>
          <cell r="H2641">
            <v>9140</v>
          </cell>
          <cell r="I2641">
            <v>4</v>
          </cell>
          <cell r="J2641" t="str">
            <v>09-140</v>
          </cell>
          <cell r="K2641" t="str">
            <v>23 679-22-65</v>
          </cell>
          <cell r="M2641" t="str">
            <v>567-143-04-63</v>
          </cell>
        </row>
        <row r="2642">
          <cell r="A2642" t="str">
            <v>13-20921</v>
          </cell>
          <cell r="B2642" t="str">
            <v>KOLCZYŃSKI MAREK</v>
          </cell>
          <cell r="C2642" t="str">
            <v>KOLCZYŃSKI MAREK</v>
          </cell>
          <cell r="D2642" t="str">
            <v>STARE GUMINO</v>
          </cell>
          <cell r="F2642">
            <v>2</v>
          </cell>
          <cell r="G2642" t="str">
            <v>DZIERZĄŻNIA</v>
          </cell>
          <cell r="H2642">
            <v>9164</v>
          </cell>
          <cell r="I2642">
            <v>4</v>
          </cell>
          <cell r="J2642" t="str">
            <v>09-164</v>
          </cell>
          <cell r="K2642" t="str">
            <v>023-664-30-58</v>
          </cell>
          <cell r="L2642" t="str">
            <v>joanna_kolczynska@wp.pl</v>
          </cell>
          <cell r="M2642" t="str">
            <v>567-165-01-18</v>
          </cell>
        </row>
        <row r="2643">
          <cell r="A2643" t="str">
            <v>13-21011</v>
          </cell>
          <cell r="B2643" t="str">
            <v>ZBRZEZNY ZBIGNIEW</v>
          </cell>
          <cell r="C2643" t="str">
            <v>ZBRZEZNY ZBIGNIEW</v>
          </cell>
          <cell r="D2643" t="str">
            <v>OBIECANOWO</v>
          </cell>
          <cell r="F2643">
            <v>7</v>
          </cell>
          <cell r="G2643" t="str">
            <v>KARNIEWO</v>
          </cell>
          <cell r="H2643">
            <v>6425</v>
          </cell>
          <cell r="I2643">
            <v>4</v>
          </cell>
          <cell r="J2643" t="str">
            <v>06-425</v>
          </cell>
          <cell r="M2643" t="str">
            <v>757-13-56-946</v>
          </cell>
        </row>
        <row r="2644">
          <cell r="A2644" t="str">
            <v>13-21171</v>
          </cell>
          <cell r="B2644" t="str">
            <v>KOZION HENRYK</v>
          </cell>
          <cell r="C2644" t="str">
            <v>KOZION HENRYK</v>
          </cell>
          <cell r="D2644" t="str">
            <v>TURZA MAŁA</v>
          </cell>
          <cell r="F2644">
            <v>68</v>
          </cell>
          <cell r="G2644" t="str">
            <v>LIPOWIEC</v>
          </cell>
          <cell r="H2644">
            <v>6545</v>
          </cell>
          <cell r="I2644">
            <v>4</v>
          </cell>
          <cell r="J2644" t="str">
            <v>06-545</v>
          </cell>
          <cell r="K2644" t="str">
            <v>023-655-62-55</v>
          </cell>
          <cell r="L2644" t="str">
            <v>mateuszwielki345@wp.pl</v>
          </cell>
          <cell r="M2644" t="str">
            <v>569-166-54-65</v>
          </cell>
        </row>
        <row r="2645">
          <cell r="A2645" t="str">
            <v>13-21421</v>
          </cell>
          <cell r="B2645" t="str">
            <v>GOSPODARSTWO ROLNE JACEK BRZOZOWSKI</v>
          </cell>
          <cell r="C2645" t="str">
            <v>GR JACEK BRZOZOWSKI</v>
          </cell>
          <cell r="D2645" t="str">
            <v>TURZA WIELKA</v>
          </cell>
          <cell r="F2645">
            <v>107</v>
          </cell>
          <cell r="G2645" t="str">
            <v>LIPOWIEC KOŚCIELNY</v>
          </cell>
          <cell r="H2645">
            <v>6545</v>
          </cell>
          <cell r="I2645">
            <v>4</v>
          </cell>
          <cell r="J2645" t="str">
            <v>06-545</v>
          </cell>
          <cell r="K2645" t="str">
            <v>23-655-61-11</v>
          </cell>
          <cell r="L2645" t="str">
            <v>aska.b83@interia.pl</v>
          </cell>
          <cell r="M2645" t="str">
            <v>569-154-58-21</v>
          </cell>
        </row>
        <row r="2646">
          <cell r="A2646" t="str">
            <v>13-21451</v>
          </cell>
          <cell r="B2646" t="str">
            <v>KĘDZIERSKI DARIUSZ</v>
          </cell>
          <cell r="C2646" t="str">
            <v>KĘDZIERSKI DARIUSZ</v>
          </cell>
          <cell r="D2646" t="str">
            <v>DUNAJ</v>
          </cell>
          <cell r="F2646">
            <v>46</v>
          </cell>
          <cell r="G2646" t="str">
            <v>KONOPKI</v>
          </cell>
          <cell r="H2646">
            <v>6560</v>
          </cell>
          <cell r="I2646">
            <v>4</v>
          </cell>
          <cell r="J2646" t="str">
            <v>06-560</v>
          </cell>
          <cell r="L2646" t="str">
            <v>vetpasz@vp.pl</v>
          </cell>
          <cell r="M2646" t="str">
            <v>569-16-03-435</v>
          </cell>
        </row>
        <row r="2647">
          <cell r="A2647" t="str">
            <v>13-21461</v>
          </cell>
          <cell r="B2647" t="str">
            <v>GOSPODARSTWO ROLNE ZIELIŃSKI STANISŁAW</v>
          </cell>
          <cell r="C2647" t="str">
            <v>GR ZIELIŃSKI STANISŁAW</v>
          </cell>
          <cell r="D2647" t="str">
            <v>PÓLKA RACIĄŻ</v>
          </cell>
          <cell r="F2647">
            <v>22</v>
          </cell>
          <cell r="G2647" t="str">
            <v>RACIĄŻ</v>
          </cell>
          <cell r="H2647">
            <v>9140</v>
          </cell>
          <cell r="I2647">
            <v>4</v>
          </cell>
          <cell r="J2647" t="str">
            <v>09-140</v>
          </cell>
          <cell r="K2647" t="str">
            <v>23 679-29-63</v>
          </cell>
          <cell r="M2647" t="str">
            <v>567-149-60-02</v>
          </cell>
        </row>
        <row r="2648">
          <cell r="A2648" t="str">
            <v>13-21471</v>
          </cell>
          <cell r="B2648" t="str">
            <v>GOSPODARSTWO ROLNE PISARKIEWICZ JAN</v>
          </cell>
          <cell r="C2648" t="str">
            <v>GR PISARKIEWICZ JAN</v>
          </cell>
          <cell r="D2648" t="str">
            <v>BOGURZYNEK</v>
          </cell>
          <cell r="F2648">
            <v>67</v>
          </cell>
          <cell r="G2648" t="str">
            <v>WIŚNIEWO</v>
          </cell>
          <cell r="H2648">
            <v>6521</v>
          </cell>
          <cell r="I2648">
            <v>4</v>
          </cell>
          <cell r="J2648" t="str">
            <v>06-521</v>
          </cell>
          <cell r="K2648">
            <v>236558059</v>
          </cell>
          <cell r="L2648" t="str">
            <v>jan.pisarkiewicz@op.pl</v>
          </cell>
          <cell r="M2648" t="str">
            <v>569-154-01-14</v>
          </cell>
        </row>
        <row r="2649">
          <cell r="A2649" t="str">
            <v>13-21601</v>
          </cell>
          <cell r="B2649" t="str">
            <v>GOSPODARSTWO ROLNE SIEŃSKI TADEUSZ</v>
          </cell>
          <cell r="C2649" t="str">
            <v>GR SIEŃSKI TADEUSZ</v>
          </cell>
          <cell r="D2649" t="str">
            <v>GRZEBSK</v>
          </cell>
          <cell r="F2649">
            <v>42</v>
          </cell>
          <cell r="G2649" t="str">
            <v>WIECZFNIA KOŚCIELNA</v>
          </cell>
          <cell r="H2649">
            <v>6513</v>
          </cell>
          <cell r="I2649">
            <v>4</v>
          </cell>
          <cell r="J2649" t="str">
            <v>06-513</v>
          </cell>
          <cell r="L2649" t="str">
            <v>tadek71.71@o2.pl</v>
          </cell>
          <cell r="M2649" t="str">
            <v>569-14-04-138</v>
          </cell>
        </row>
        <row r="2650">
          <cell r="A2650" t="str">
            <v>13-21641</v>
          </cell>
          <cell r="B2650" t="str">
            <v>GOSPODARSTWO ROLNE HIPŚ GRZEGORZ</v>
          </cell>
          <cell r="C2650" t="str">
            <v>GR HIPŚ GRZEGORZ</v>
          </cell>
          <cell r="D2650" t="str">
            <v>GATKA</v>
          </cell>
          <cell r="F2650">
            <v>6</v>
          </cell>
          <cell r="G2650" t="str">
            <v>WINNICA</v>
          </cell>
          <cell r="H2650">
            <v>6120</v>
          </cell>
          <cell r="I2650">
            <v>4</v>
          </cell>
          <cell r="J2650" t="str">
            <v>06-120</v>
          </cell>
          <cell r="L2650" t="str">
            <v>grzegorz.hips@wp.pl</v>
          </cell>
          <cell r="M2650" t="str">
            <v>568-147-02-63</v>
          </cell>
        </row>
        <row r="2651">
          <cell r="A2651" t="str">
            <v>13-21701</v>
          </cell>
          <cell r="B2651" t="str">
            <v>GRUCHAŁA STANISŁAW</v>
          </cell>
          <cell r="C2651" t="str">
            <v>GRUCHAŁA STANISŁAW</v>
          </cell>
          <cell r="D2651" t="str">
            <v>STRZAŁKOWO</v>
          </cell>
          <cell r="F2651">
            <v>48</v>
          </cell>
          <cell r="G2651" t="str">
            <v>KONOPKI</v>
          </cell>
          <cell r="H2651">
            <v>6560</v>
          </cell>
          <cell r="I2651">
            <v>4</v>
          </cell>
          <cell r="J2651" t="str">
            <v>06-560</v>
          </cell>
          <cell r="L2651" t="str">
            <v>magda.swiderska@onet.eu</v>
          </cell>
          <cell r="M2651" t="str">
            <v>569-16-45-706</v>
          </cell>
        </row>
        <row r="2652">
          <cell r="A2652" t="str">
            <v>13-21721</v>
          </cell>
          <cell r="B2652" t="str">
            <v>GOSPODARSTWO ROLNE LUBIŃSKI LESZEK SŁAWOMIR</v>
          </cell>
          <cell r="C2652" t="str">
            <v>GR LUBIŃSKI LESZEK SŁAWOMIR</v>
          </cell>
          <cell r="D2652" t="str">
            <v>BOGUCIN</v>
          </cell>
          <cell r="F2652">
            <v>32</v>
          </cell>
          <cell r="G2652" t="str">
            <v>OPINOGÓRA GÓRNA</v>
          </cell>
          <cell r="H2652">
            <v>6406</v>
          </cell>
          <cell r="I2652">
            <v>4</v>
          </cell>
          <cell r="J2652" t="str">
            <v>06-406</v>
          </cell>
          <cell r="K2652">
            <v>236763637</v>
          </cell>
          <cell r="L2652" t="str">
            <v>leszek8119@wp.pl</v>
          </cell>
          <cell r="M2652" t="str">
            <v>566-188-41-68</v>
          </cell>
        </row>
        <row r="2653">
          <cell r="A2653" t="str">
            <v>13-21751</v>
          </cell>
          <cell r="B2653" t="str">
            <v>KOŁAKOWSKI TADEUSZ</v>
          </cell>
          <cell r="C2653" t="str">
            <v>KOŁAKOWSKI TADEUSZ</v>
          </cell>
          <cell r="D2653" t="str">
            <v>SZLASY UMIEMY</v>
          </cell>
          <cell r="F2653">
            <v>11</v>
          </cell>
          <cell r="G2653" t="str">
            <v>KRASNE</v>
          </cell>
          <cell r="H2653">
            <v>6408</v>
          </cell>
          <cell r="I2653">
            <v>4</v>
          </cell>
          <cell r="J2653" t="str">
            <v>06-408</v>
          </cell>
          <cell r="L2653" t="str">
            <v>marek-gra@wp.pl</v>
          </cell>
          <cell r="M2653" t="str">
            <v>761-138-12-88</v>
          </cell>
        </row>
        <row r="2654">
          <cell r="A2654" t="str">
            <v>13-21791</v>
          </cell>
          <cell r="B2654" t="str">
            <v>GOSPODARSTWO ROLNE CYWIŃSKI ŁUKASZ</v>
          </cell>
          <cell r="C2654" t="str">
            <v>GR CYWIŃSKI ŁUKASZ</v>
          </cell>
          <cell r="D2654" t="str">
            <v>DĄBEK</v>
          </cell>
          <cell r="F2654">
            <v>29</v>
          </cell>
          <cell r="G2654" t="str">
            <v>STUPSK</v>
          </cell>
          <cell r="H2654">
            <v>6561</v>
          </cell>
          <cell r="I2654">
            <v>4</v>
          </cell>
          <cell r="J2654" t="str">
            <v>06-561</v>
          </cell>
          <cell r="L2654" t="str">
            <v>cywinskigospodarstwo@wp.pl</v>
          </cell>
          <cell r="M2654" t="str">
            <v>569-185-56-80</v>
          </cell>
        </row>
        <row r="2655">
          <cell r="A2655" t="str">
            <v>13-22051</v>
          </cell>
          <cell r="B2655" t="str">
            <v>ZIELIŃSKI PIOTR</v>
          </cell>
          <cell r="C2655" t="str">
            <v>ZIELIŃSKI PIOTR</v>
          </cell>
          <cell r="D2655" t="str">
            <v>ZGLICZYN WITOWY</v>
          </cell>
          <cell r="F2655">
            <v>47</v>
          </cell>
          <cell r="G2655" t="str">
            <v>RADZANÓW</v>
          </cell>
          <cell r="H2655">
            <v>6540</v>
          </cell>
          <cell r="I2655">
            <v>4</v>
          </cell>
          <cell r="J2655" t="str">
            <v>06-540</v>
          </cell>
          <cell r="K2655" t="str">
            <v>023-67983-29</v>
          </cell>
          <cell r="L2655" t="str">
            <v>DKATKOWSKI@BLATTIN.PL</v>
          </cell>
          <cell r="M2655" t="str">
            <v>569-12-56-175</v>
          </cell>
        </row>
        <row r="2656">
          <cell r="A2656" t="str">
            <v>13-22131</v>
          </cell>
          <cell r="B2656" t="str">
            <v>MIECZNIKOWSKI ADAM</v>
          </cell>
          <cell r="C2656" t="str">
            <v>MIECZNIKOWSKI ADAM</v>
          </cell>
          <cell r="D2656" t="str">
            <v>DŁUGOKĄTY</v>
          </cell>
          <cell r="F2656">
            <v>33</v>
          </cell>
          <cell r="G2656" t="str">
            <v>WIECZFNIA KOŚCIELNA</v>
          </cell>
          <cell r="H2656">
            <v>6513</v>
          </cell>
          <cell r="I2656">
            <v>4</v>
          </cell>
          <cell r="J2656" t="str">
            <v>06-513</v>
          </cell>
          <cell r="L2656" t="str">
            <v>fostar@vp.pl</v>
          </cell>
          <cell r="M2656" t="str">
            <v>569-16-55-490</v>
          </cell>
        </row>
        <row r="2657">
          <cell r="A2657" t="str">
            <v>13-22151</v>
          </cell>
          <cell r="B2657" t="str">
            <v>GOSPODARSTWO ROLNE CZARNECKI JANUSZ</v>
          </cell>
          <cell r="C2657" t="str">
            <v>GR CZARNECKI JANUSZ</v>
          </cell>
          <cell r="D2657" t="str">
            <v>KĄTY</v>
          </cell>
          <cell r="F2657">
            <v>13</v>
          </cell>
          <cell r="G2657" t="str">
            <v>OPINOGÓRA  GÓRNA</v>
          </cell>
          <cell r="H2657">
            <v>6406</v>
          </cell>
          <cell r="I2657">
            <v>4</v>
          </cell>
          <cell r="J2657" t="str">
            <v>06-406</v>
          </cell>
          <cell r="L2657" t="str">
            <v>m.czarnecka23@wp.pl</v>
          </cell>
          <cell r="M2657" t="str">
            <v>566-176-58-48</v>
          </cell>
        </row>
        <row r="2658">
          <cell r="A2658" t="str">
            <v>13-22341</v>
          </cell>
          <cell r="B2658" t="str">
            <v>BIERNACKA LILLA MARIA</v>
          </cell>
          <cell r="C2658" t="str">
            <v>BIERNACKA LILLA MARIA</v>
          </cell>
          <cell r="D2658" t="str">
            <v>KOŁAKI WIELKIE</v>
          </cell>
          <cell r="F2658">
            <v>39</v>
          </cell>
          <cell r="G2658" t="str">
            <v>GRUDUSK</v>
          </cell>
          <cell r="H2658">
            <v>6460</v>
          </cell>
          <cell r="I2658">
            <v>4</v>
          </cell>
          <cell r="J2658" t="str">
            <v>06-460</v>
          </cell>
          <cell r="L2658" t="str">
            <v>krzysztof.biernacki1966@onet.pl</v>
          </cell>
          <cell r="M2658" t="str">
            <v>566-173-90-06</v>
          </cell>
        </row>
        <row r="2659">
          <cell r="A2659" t="str">
            <v>13-22391</v>
          </cell>
          <cell r="B2659" t="str">
            <v>GOSPODARSTWO ROLNE KOŁAKOWSKI JANUSZ GRZEGORZ</v>
          </cell>
          <cell r="C2659" t="str">
            <v>GR KOŁAKOWSKI JANUSZ GRZEGORZ</v>
          </cell>
          <cell r="D2659" t="str">
            <v>WASIŁY</v>
          </cell>
          <cell r="F2659">
            <v>10</v>
          </cell>
          <cell r="G2659" t="str">
            <v>DZIERZGOWO</v>
          </cell>
          <cell r="H2659">
            <v>6520</v>
          </cell>
          <cell r="I2659">
            <v>4</v>
          </cell>
          <cell r="J2659" t="str">
            <v>06-520</v>
          </cell>
          <cell r="K2659">
            <v>236120401</v>
          </cell>
          <cell r="L2659" t="str">
            <v>ELAKOLAKOWSKA@ONET.PL</v>
          </cell>
          <cell r="M2659" t="str">
            <v>569-16-64-508</v>
          </cell>
        </row>
        <row r="2660">
          <cell r="A2660" t="str">
            <v>13-22411</v>
          </cell>
          <cell r="B2660" t="str">
            <v>CHMIELEWSKI WOJCIECH</v>
          </cell>
          <cell r="C2660" t="str">
            <v>CHMIELEWSKI WOJCIECH</v>
          </cell>
          <cell r="D2660" t="str">
            <v>ŁĘG</v>
          </cell>
          <cell r="F2660">
            <v>23</v>
          </cell>
          <cell r="G2660" t="str">
            <v>WIECZFNIA KOŚCIELNA</v>
          </cell>
          <cell r="H2660">
            <v>6513</v>
          </cell>
          <cell r="I2660">
            <v>4</v>
          </cell>
          <cell r="J2660" t="str">
            <v>06-513</v>
          </cell>
          <cell r="K2660" t="str">
            <v>23/654-03-81</v>
          </cell>
          <cell r="L2660" t="str">
            <v>biala_18a@o2.pl</v>
          </cell>
          <cell r="M2660" t="str">
            <v>569-15-99-308</v>
          </cell>
        </row>
        <row r="2661">
          <cell r="A2661" t="str">
            <v>13-22491</v>
          </cell>
          <cell r="B2661" t="str">
            <v>KONWERSKI BENEDYKT</v>
          </cell>
          <cell r="C2661" t="str">
            <v>KONWERSKI BENEDYKT</v>
          </cell>
          <cell r="D2661" t="str">
            <v>BACZE</v>
          </cell>
          <cell r="F2661">
            <v>23</v>
          </cell>
          <cell r="G2661" t="str">
            <v>OPINOGÓRA-GÓRNA</v>
          </cell>
          <cell r="H2661">
            <v>6406</v>
          </cell>
          <cell r="I2661">
            <v>4</v>
          </cell>
          <cell r="J2661" t="str">
            <v>06-406</v>
          </cell>
          <cell r="L2661" t="str">
            <v>ordynator44@gmail.com</v>
          </cell>
          <cell r="M2661" t="str">
            <v>566-17-18-151</v>
          </cell>
        </row>
        <row r="2662">
          <cell r="A2662" t="str">
            <v>13-22581</v>
          </cell>
          <cell r="B2662" t="str">
            <v>GOSPODARSTWO ROLNE JANKOWSKI JERZY MAREK</v>
          </cell>
          <cell r="C2662" t="str">
            <v>GR JANKOWSKI JERZY MAREK</v>
          </cell>
          <cell r="D2662" t="str">
            <v>BOGURZYN</v>
          </cell>
          <cell r="F2662">
            <v>27</v>
          </cell>
          <cell r="G2662" t="str">
            <v>WIŚNIEWO</v>
          </cell>
          <cell r="H2662">
            <v>6521</v>
          </cell>
          <cell r="I2662">
            <v>4</v>
          </cell>
          <cell r="J2662" t="str">
            <v>06-521</v>
          </cell>
          <cell r="K2662" t="str">
            <v>023-655-80-29</v>
          </cell>
          <cell r="L2662" t="str">
            <v>jankowskijurek@vp.pl</v>
          </cell>
          <cell r="M2662" t="str">
            <v>569-168-98-33</v>
          </cell>
        </row>
        <row r="2663">
          <cell r="A2663" t="str">
            <v>13-22591</v>
          </cell>
          <cell r="B2663" t="str">
            <v>GOSPODARSTWO ROLNE BOBER ADAM</v>
          </cell>
          <cell r="C2663" t="str">
            <v>GR BOBER ADAM</v>
          </cell>
          <cell r="D2663" t="str">
            <v>WOLA WODZYŃSKA</v>
          </cell>
          <cell r="F2663">
            <v>29</v>
          </cell>
          <cell r="G2663" t="str">
            <v>OJRZEŃ</v>
          </cell>
          <cell r="H2663">
            <v>6456</v>
          </cell>
          <cell r="I2663">
            <v>4</v>
          </cell>
          <cell r="J2663" t="str">
            <v>06-456</v>
          </cell>
          <cell r="L2663" t="str">
            <v>adam.bober1@wp.pl</v>
          </cell>
          <cell r="M2663" t="str">
            <v>566-13-14-212</v>
          </cell>
        </row>
        <row r="2664">
          <cell r="A2664" t="str">
            <v>13-22601</v>
          </cell>
          <cell r="B2664" t="str">
            <v>DZIEŃKOWSKI JACEK</v>
          </cell>
          <cell r="C2664" t="str">
            <v>DZIEŃKOWSKI JACEK</v>
          </cell>
          <cell r="D2664" t="str">
            <v>GUTKOWO</v>
          </cell>
          <cell r="F2664">
            <v>10</v>
          </cell>
          <cell r="G2664" t="str">
            <v>SIEMIĄTKOWO</v>
          </cell>
          <cell r="H2664">
            <v>9135</v>
          </cell>
          <cell r="I2664">
            <v>4</v>
          </cell>
          <cell r="J2664" t="str">
            <v>09-135</v>
          </cell>
          <cell r="K2664" t="str">
            <v>023-679-37-64</v>
          </cell>
          <cell r="L2664" t="str">
            <v>vetpasz@vp.pl</v>
          </cell>
          <cell r="M2664" t="str">
            <v>511-01-62-746</v>
          </cell>
        </row>
        <row r="2665">
          <cell r="A2665" t="str">
            <v>13-22621</v>
          </cell>
          <cell r="B2665" t="str">
            <v>GOSPODARSTWO ROLNE MOSSAKOWSKI ADAM</v>
          </cell>
          <cell r="C2665" t="str">
            <v>GR MOSSAKOWSKI ADAM</v>
          </cell>
          <cell r="D2665" t="str">
            <v>NIESIOBĘDY</v>
          </cell>
          <cell r="F2665">
            <v>4</v>
          </cell>
          <cell r="G2665" t="str">
            <v>KRASNE</v>
          </cell>
          <cell r="H2665">
            <v>6408</v>
          </cell>
          <cell r="I2665">
            <v>4</v>
          </cell>
          <cell r="J2665" t="str">
            <v>06-408</v>
          </cell>
          <cell r="K2665">
            <v>236710038</v>
          </cell>
          <cell r="L2665" t="str">
            <v>ADAM.MOSS@O2.PL</v>
          </cell>
          <cell r="M2665" t="str">
            <v>761-14-28-280</v>
          </cell>
        </row>
        <row r="2666">
          <cell r="A2666" t="str">
            <v>13-22681</v>
          </cell>
          <cell r="B2666" t="str">
            <v>GOSPODARSTWO ROLNE PRZYBYSZEWSKI JANUSZ</v>
          </cell>
          <cell r="C2666" t="str">
            <v>GR PRZYBYSZEWSKI JANUSZ</v>
          </cell>
          <cell r="D2666" t="str">
            <v>BRODY MŁOCKIE</v>
          </cell>
          <cell r="F2666">
            <v>4</v>
          </cell>
          <cell r="G2666" t="str">
            <v>OŚCISŁOWO</v>
          </cell>
          <cell r="H2666">
            <v>6452</v>
          </cell>
          <cell r="I2666">
            <v>4</v>
          </cell>
          <cell r="J2666" t="str">
            <v>06-452</v>
          </cell>
          <cell r="L2666" t="str">
            <v>JANUSZEKPL@WP.PL</v>
          </cell>
          <cell r="M2666" t="str">
            <v>566-173-95-84</v>
          </cell>
        </row>
        <row r="2667">
          <cell r="A2667" t="str">
            <v>13-22711</v>
          </cell>
          <cell r="B2667" t="str">
            <v>GOSPODARSTWO ROLNE KOŁAKOWSKI MACIEJ</v>
          </cell>
          <cell r="C2667" t="str">
            <v>GR KOŁAKOWSKI MACIEJ</v>
          </cell>
          <cell r="D2667" t="str">
            <v>KOŁAKI KWASY</v>
          </cell>
          <cell r="F2667">
            <v>16</v>
          </cell>
          <cell r="G2667" t="str">
            <v>OPINOGÓRA GÓRNA</v>
          </cell>
          <cell r="H2667">
            <v>6406</v>
          </cell>
          <cell r="I2667">
            <v>4</v>
          </cell>
          <cell r="J2667" t="str">
            <v>06-406</v>
          </cell>
          <cell r="L2667" t="str">
            <v>makomapa@wp.pl</v>
          </cell>
          <cell r="M2667" t="str">
            <v>566-179-29-92</v>
          </cell>
        </row>
        <row r="2668">
          <cell r="A2668" t="str">
            <v>13-22781</v>
          </cell>
          <cell r="B2668" t="str">
            <v>GOSPODARSTWO ROLNE JASIŃSKI KRZYSZTOF</v>
          </cell>
          <cell r="C2668" t="str">
            <v>GR JASIŃSKI KRZYSZTOF</v>
          </cell>
          <cell r="D2668" t="str">
            <v>POWIELIN</v>
          </cell>
          <cell r="F2668">
            <v>18</v>
          </cell>
          <cell r="G2668" t="str">
            <v>WINNICA</v>
          </cell>
          <cell r="H2668">
            <v>6120</v>
          </cell>
          <cell r="I2668">
            <v>4</v>
          </cell>
          <cell r="J2668" t="str">
            <v>06-120</v>
          </cell>
          <cell r="L2668" t="str">
            <v>krzysiek-j7@o2.pl</v>
          </cell>
          <cell r="M2668" t="str">
            <v>568-150-91-95</v>
          </cell>
        </row>
        <row r="2669">
          <cell r="A2669" t="str">
            <v>13-22791</v>
          </cell>
          <cell r="B2669" t="str">
            <v>DŁUTOWSKI ANDRZEJ</v>
          </cell>
          <cell r="C2669" t="str">
            <v>DŁUTOWSKI ANDRZEJ</v>
          </cell>
          <cell r="D2669" t="str">
            <v>GLINICE WIELKIE</v>
          </cell>
          <cell r="F2669">
            <v>18</v>
          </cell>
          <cell r="G2669" t="str">
            <v>WINNICA</v>
          </cell>
          <cell r="H2669">
            <v>6120</v>
          </cell>
          <cell r="I2669">
            <v>4</v>
          </cell>
          <cell r="J2669" t="str">
            <v>06-120</v>
          </cell>
          <cell r="L2669" t="str">
            <v>tomaszweterynarz@gmail.com</v>
          </cell>
          <cell r="M2669" t="str">
            <v>568-14-88-694</v>
          </cell>
        </row>
        <row r="2670">
          <cell r="A2670" t="str">
            <v>13-22831</v>
          </cell>
          <cell r="B2670" t="str">
            <v>KOŁAKOWSKI JACEK</v>
          </cell>
          <cell r="C2670" t="str">
            <v>KOŁAKOWSKI JACEK</v>
          </cell>
          <cell r="D2670" t="str">
            <v>WOLA WIERZBOWSKA</v>
          </cell>
          <cell r="F2670">
            <v>52</v>
          </cell>
          <cell r="G2670" t="str">
            <v>OPINOGÓRA-GÓRNA</v>
          </cell>
          <cell r="H2670">
            <v>6406</v>
          </cell>
          <cell r="I2670">
            <v>4</v>
          </cell>
          <cell r="J2670" t="str">
            <v>06-406</v>
          </cell>
          <cell r="L2670" t="str">
            <v>lidiak45@gmail.com</v>
          </cell>
          <cell r="M2670" t="str">
            <v>566-17-71-122</v>
          </cell>
        </row>
        <row r="2671">
          <cell r="A2671" t="str">
            <v>13-22861</v>
          </cell>
          <cell r="B2671" t="str">
            <v>KOWALSKI ANDRZEJ</v>
          </cell>
          <cell r="C2671" t="str">
            <v>KOWALSKI ANDRZEJ</v>
          </cell>
          <cell r="D2671" t="str">
            <v>KROŚNICE</v>
          </cell>
          <cell r="F2671">
            <v>8</v>
          </cell>
          <cell r="G2671" t="str">
            <v>KONOPKI</v>
          </cell>
          <cell r="H2671">
            <v>6560</v>
          </cell>
          <cell r="I2671">
            <v>4</v>
          </cell>
          <cell r="J2671" t="str">
            <v>06-560</v>
          </cell>
          <cell r="K2671">
            <v>236532451</v>
          </cell>
          <cell r="L2671" t="str">
            <v>ukowalska76@wp.pl</v>
          </cell>
          <cell r="M2671" t="str">
            <v>569-161-51-83</v>
          </cell>
        </row>
        <row r="2672">
          <cell r="A2672" t="str">
            <v>13-22871</v>
          </cell>
          <cell r="B2672" t="str">
            <v>IŁOWSKI WALDEMAR</v>
          </cell>
          <cell r="C2672" t="str">
            <v>IŁOWSKI WALDEMAR</v>
          </cell>
          <cell r="D2672" t="str">
            <v>KROŚNICE</v>
          </cell>
          <cell r="F2672">
            <v>2</v>
          </cell>
          <cell r="G2672" t="str">
            <v>KONOPKI</v>
          </cell>
          <cell r="H2672">
            <v>6560</v>
          </cell>
          <cell r="I2672">
            <v>4</v>
          </cell>
          <cell r="J2672" t="str">
            <v>06-560</v>
          </cell>
          <cell r="K2672">
            <v>236532027</v>
          </cell>
          <cell r="L2672" t="str">
            <v>ilowska@wp.pl</v>
          </cell>
          <cell r="M2672" t="str">
            <v>569-16-18-187</v>
          </cell>
        </row>
        <row r="2673">
          <cell r="A2673" t="str">
            <v>13-22921</v>
          </cell>
          <cell r="B2673" t="str">
            <v>GOSPODARSTWO ROLNE TOMASZEWSKI ANDRZEJ</v>
          </cell>
          <cell r="C2673" t="str">
            <v>GR TOMASZEWSKI ANDRZEJ</v>
          </cell>
          <cell r="D2673" t="str">
            <v>TUROWO</v>
          </cell>
          <cell r="F2673">
            <v>1</v>
          </cell>
          <cell r="G2673" t="str">
            <v>CZERNICE BOROWE</v>
          </cell>
          <cell r="H2673">
            <v>6415</v>
          </cell>
          <cell r="I2673">
            <v>4</v>
          </cell>
          <cell r="J2673" t="str">
            <v>06-415</v>
          </cell>
          <cell r="K2673">
            <v>236762087</v>
          </cell>
          <cell r="L2673" t="str">
            <v>andrzej00197@wp.pl</v>
          </cell>
          <cell r="M2673" t="str">
            <v>761-14-03-713</v>
          </cell>
        </row>
        <row r="2674">
          <cell r="A2674" t="str">
            <v>13-22941</v>
          </cell>
          <cell r="B2674" t="str">
            <v>KOŁAKOWSKI TOMASZ</v>
          </cell>
          <cell r="C2674" t="str">
            <v>KOŁAKOWSKI TOMASZ</v>
          </cell>
          <cell r="D2674" t="str">
            <v>WOLA WIERZBOWSKA</v>
          </cell>
          <cell r="F2674">
            <v>37</v>
          </cell>
          <cell r="G2674" t="str">
            <v>OPINOGÓRA-GÓRNA</v>
          </cell>
          <cell r="H2674">
            <v>6406</v>
          </cell>
          <cell r="I2674">
            <v>4</v>
          </cell>
          <cell r="J2674" t="str">
            <v>06-406</v>
          </cell>
          <cell r="L2674" t="str">
            <v>piotrr10@interia.eu</v>
          </cell>
          <cell r="M2674" t="str">
            <v>566-17-66-411</v>
          </cell>
        </row>
        <row r="2675">
          <cell r="A2675" t="str">
            <v>13-22971</v>
          </cell>
          <cell r="B2675" t="str">
            <v>GOSPODARSTWO ROLNE MICHALSKI MIECZYSŁAW</v>
          </cell>
          <cell r="C2675" t="str">
            <v>GR MICHALSKI MIECZYSŁAW</v>
          </cell>
          <cell r="D2675" t="str">
            <v>DZIARNO</v>
          </cell>
          <cell r="F2675">
            <v>21</v>
          </cell>
          <cell r="G2675" t="str">
            <v>ŚWIERCZE</v>
          </cell>
          <cell r="H2675">
            <v>6150</v>
          </cell>
          <cell r="I2675">
            <v>4</v>
          </cell>
          <cell r="J2675" t="str">
            <v>06-150</v>
          </cell>
          <cell r="L2675" t="str">
            <v>tomek_michalski@vp.pl</v>
          </cell>
          <cell r="M2675" t="str">
            <v>568-13-83-015</v>
          </cell>
        </row>
        <row r="2676">
          <cell r="A2676" t="str">
            <v>13-22981</v>
          </cell>
          <cell r="B2676" t="str">
            <v>CZAPLICKI SŁAWOMIR LECH</v>
          </cell>
          <cell r="C2676" t="str">
            <v>CZAPLICKI SŁAWOMIR LECH</v>
          </cell>
          <cell r="D2676" t="str">
            <v>KOŁAKI WIELKIE</v>
          </cell>
          <cell r="F2676">
            <v>38</v>
          </cell>
          <cell r="G2676" t="str">
            <v>GRUDUSK</v>
          </cell>
          <cell r="H2676">
            <v>6460</v>
          </cell>
          <cell r="I2676">
            <v>4</v>
          </cell>
          <cell r="J2676" t="str">
            <v>06-460</v>
          </cell>
          <cell r="M2676" t="str">
            <v>566-17-38-981</v>
          </cell>
        </row>
        <row r="2677">
          <cell r="A2677" t="str">
            <v>13-23051</v>
          </cell>
          <cell r="B2677" t="str">
            <v>GOSPODARSTWO ROLNE BOŃKOWSKI MIROSŁAW</v>
          </cell>
          <cell r="C2677" t="str">
            <v>GR BOŃKOWSKI MIROSŁA</v>
          </cell>
          <cell r="D2677" t="str">
            <v>STARY NIEDRÓŻ</v>
          </cell>
          <cell r="F2677">
            <v>12</v>
          </cell>
          <cell r="G2677" t="str">
            <v>RACIĄŻ</v>
          </cell>
          <cell r="H2677">
            <v>9140</v>
          </cell>
          <cell r="I2677">
            <v>4</v>
          </cell>
          <cell r="J2677" t="str">
            <v>09-140</v>
          </cell>
          <cell r="L2677" t="str">
            <v>m.bonkowski@wp.pl</v>
          </cell>
          <cell r="M2677" t="str">
            <v>567-14-75-862</v>
          </cell>
        </row>
        <row r="2678">
          <cell r="A2678" t="str">
            <v>13-23061</v>
          </cell>
          <cell r="B2678" t="str">
            <v>GOSPODARSTWO ROLNE IRENEUSZ PAWEŁ PETRYKOWSKI</v>
          </cell>
          <cell r="C2678" t="str">
            <v>GR IRENEUSZ PAWEŁ PETRYKOWSKI</v>
          </cell>
          <cell r="D2678" t="str">
            <v>STARY NIEDRÓŻ</v>
          </cell>
          <cell r="F2678">
            <v>2</v>
          </cell>
          <cell r="G2678" t="str">
            <v>RACIĄŻ</v>
          </cell>
          <cell r="H2678">
            <v>9140</v>
          </cell>
          <cell r="I2678">
            <v>4</v>
          </cell>
          <cell r="J2678" t="str">
            <v>09-140</v>
          </cell>
          <cell r="K2678">
            <v>236797192</v>
          </cell>
          <cell r="L2678" t="str">
            <v>aniro1990@gmail.com</v>
          </cell>
          <cell r="M2678" t="str">
            <v>567-162-51-26</v>
          </cell>
        </row>
        <row r="2679">
          <cell r="A2679" t="str">
            <v>13-23071</v>
          </cell>
          <cell r="B2679" t="str">
            <v>GOSPODARSTWO ROLNE BOŃKOWSKI WOJCIECH</v>
          </cell>
          <cell r="C2679" t="str">
            <v>GR BOŃKOWSKI WOJCIECH</v>
          </cell>
          <cell r="D2679" t="str">
            <v>STARY NIEDRÓŻ</v>
          </cell>
          <cell r="F2679">
            <v>3</v>
          </cell>
          <cell r="G2679" t="str">
            <v>RACIĄŻ</v>
          </cell>
          <cell r="H2679">
            <v>9140</v>
          </cell>
          <cell r="I2679">
            <v>4</v>
          </cell>
          <cell r="J2679" t="str">
            <v>09-140</v>
          </cell>
          <cell r="L2679" t="str">
            <v>wojciechbonkowski@gmail.com</v>
          </cell>
          <cell r="M2679" t="str">
            <v>567-115-05-68</v>
          </cell>
        </row>
        <row r="2680">
          <cell r="A2680" t="str">
            <v>13-23101</v>
          </cell>
          <cell r="B2680" t="str">
            <v>STRUBIŃSKI ANDRZEJ</v>
          </cell>
          <cell r="C2680" t="str">
            <v>STRUBIŃSKI ANDRZEJ</v>
          </cell>
          <cell r="D2680" t="str">
            <v>STARY NIEDRÓŻ</v>
          </cell>
          <cell r="F2680">
            <v>4</v>
          </cell>
          <cell r="G2680" t="str">
            <v>RACIĄŻ</v>
          </cell>
          <cell r="H2680">
            <v>9140</v>
          </cell>
          <cell r="I2680">
            <v>4</v>
          </cell>
          <cell r="J2680" t="str">
            <v>09-140</v>
          </cell>
          <cell r="L2680" t="str">
            <v>kara.19985@wp.pl</v>
          </cell>
          <cell r="M2680" t="str">
            <v>567-159-79-67</v>
          </cell>
        </row>
        <row r="2681">
          <cell r="A2681" t="str">
            <v>13-23141</v>
          </cell>
          <cell r="B2681" t="str">
            <v>ANTOSZEWSKI HENRYK</v>
          </cell>
          <cell r="C2681" t="str">
            <v>ANTOSZEWSKI HENRYK</v>
          </cell>
          <cell r="D2681" t="str">
            <v>SZCZEPKOWO</v>
          </cell>
          <cell r="F2681">
            <v>1</v>
          </cell>
          <cell r="G2681" t="str">
            <v>RACIĄŻ</v>
          </cell>
          <cell r="H2681">
            <v>9140</v>
          </cell>
          <cell r="I2681">
            <v>4</v>
          </cell>
          <cell r="J2681" t="str">
            <v>09-140</v>
          </cell>
          <cell r="K2681" t="str">
            <v>23 679-35-30</v>
          </cell>
          <cell r="L2681" t="str">
            <v>janusz_sikorski@vp.pl</v>
          </cell>
          <cell r="M2681" t="str">
            <v>567-16-27-906</v>
          </cell>
        </row>
        <row r="2682">
          <cell r="A2682" t="str">
            <v>13-23231</v>
          </cell>
          <cell r="B2682" t="str">
            <v>DERKUS MAREK</v>
          </cell>
          <cell r="C2682" t="str">
            <v>DERKUS MAREK</v>
          </cell>
          <cell r="D2682" t="str">
            <v>DOBRSKA KOLONIA</v>
          </cell>
          <cell r="F2682">
            <v>32</v>
          </cell>
          <cell r="G2682" t="str">
            <v>GRALEWO</v>
          </cell>
          <cell r="H2682">
            <v>9166</v>
          </cell>
          <cell r="I2682">
            <v>4</v>
          </cell>
          <cell r="J2682" t="str">
            <v>09-166</v>
          </cell>
          <cell r="K2682">
            <v>236793235</v>
          </cell>
          <cell r="L2682" t="str">
            <v>ania-derkus@wp.pl</v>
          </cell>
          <cell r="M2682" t="str">
            <v>567-00-09-514</v>
          </cell>
        </row>
        <row r="2683">
          <cell r="A2683" t="str">
            <v>13-23421</v>
          </cell>
          <cell r="B2683" t="str">
            <v>GOSPODARSTWO ROLNE DŁUGOSZEWSKI DARIUSZ</v>
          </cell>
          <cell r="C2683" t="str">
            <v>GR DŁUGOSZEWSKI DARIUSZ</v>
          </cell>
          <cell r="D2683" t="str">
            <v>JAROCIN</v>
          </cell>
          <cell r="F2683">
            <v>2</v>
          </cell>
          <cell r="G2683" t="str">
            <v>BABOSZEWO</v>
          </cell>
          <cell r="H2683">
            <v>9130</v>
          </cell>
          <cell r="I2683">
            <v>4</v>
          </cell>
          <cell r="J2683" t="str">
            <v>09-130</v>
          </cell>
          <cell r="K2683" t="str">
            <v>023-661-19-74</v>
          </cell>
          <cell r="L2683" t="str">
            <v>MATHUS7@WP.PL</v>
          </cell>
          <cell r="M2683" t="str">
            <v>567-158-66-62</v>
          </cell>
        </row>
        <row r="2684">
          <cell r="A2684" t="str">
            <v>13-23471</v>
          </cell>
          <cell r="B2684" t="str">
            <v>MIĄCZYŃSKI SŁAWOMIR</v>
          </cell>
          <cell r="C2684" t="str">
            <v>MIĄCZYŃSKI SŁAWOMIR</v>
          </cell>
          <cell r="D2684" t="str">
            <v>KOWNATY BOROWE</v>
          </cell>
          <cell r="F2684">
            <v>35</v>
          </cell>
          <cell r="G2684" t="str">
            <v>OJRZEŃ</v>
          </cell>
          <cell r="H2684">
            <v>6456</v>
          </cell>
          <cell r="I2684">
            <v>4</v>
          </cell>
          <cell r="J2684" t="str">
            <v>06-456</v>
          </cell>
          <cell r="M2684" t="str">
            <v>566-17-81-913</v>
          </cell>
        </row>
        <row r="2685">
          <cell r="A2685" t="str">
            <v>13-23521</v>
          </cell>
          <cell r="B2685" t="str">
            <v>WOJDA EWA MARIA</v>
          </cell>
          <cell r="C2685" t="str">
            <v>WOJDA EWA MARIA</v>
          </cell>
          <cell r="D2685" t="str">
            <v>ZŁOTOPOLE</v>
          </cell>
          <cell r="F2685">
            <v>21</v>
          </cell>
          <cell r="G2685" t="str">
            <v>GRALEWO</v>
          </cell>
          <cell r="H2685">
            <v>9166</v>
          </cell>
          <cell r="I2685">
            <v>4</v>
          </cell>
          <cell r="J2685" t="str">
            <v>09-166</v>
          </cell>
          <cell r="M2685" t="str">
            <v>567-16-70-836</v>
          </cell>
        </row>
        <row r="2686">
          <cell r="A2686" t="str">
            <v>13-23561</v>
          </cell>
          <cell r="B2686" t="str">
            <v>GOSPODARSTWO ROLNE CHARZYŃSKI IGOR</v>
          </cell>
          <cell r="C2686" t="str">
            <v>GR CHARZYŃSKI IGOR</v>
          </cell>
          <cell r="D2686" t="str">
            <v>KOCIĘCIN BRODOWY</v>
          </cell>
          <cell r="F2686">
            <v>7</v>
          </cell>
          <cell r="G2686" t="str">
            <v>RACIĄŻ</v>
          </cell>
          <cell r="H2686">
            <v>9140</v>
          </cell>
          <cell r="I2686">
            <v>4</v>
          </cell>
          <cell r="J2686" t="str">
            <v>09-140</v>
          </cell>
          <cell r="K2686" t="str">
            <v>023-679-36-27</v>
          </cell>
          <cell r="L2686" t="str">
            <v>ichar@interia.pl</v>
          </cell>
          <cell r="M2686" t="str">
            <v>567-159-83-69</v>
          </cell>
        </row>
        <row r="2687">
          <cell r="A2687" t="str">
            <v>13-23651</v>
          </cell>
          <cell r="B2687" t="str">
            <v>GOSPODARSTWO ROLNE FLORYSIAK WALDEMAR</v>
          </cell>
          <cell r="C2687" t="str">
            <v>GR FLORYSIAK WALDEMAR</v>
          </cell>
          <cell r="D2687" t="str">
            <v>JARLUTY DUŻE</v>
          </cell>
          <cell r="F2687">
            <v>15</v>
          </cell>
          <cell r="G2687" t="str">
            <v>REGIMIN</v>
          </cell>
          <cell r="H2687">
            <v>6461</v>
          </cell>
          <cell r="I2687">
            <v>4</v>
          </cell>
          <cell r="J2687" t="str">
            <v>06-461</v>
          </cell>
          <cell r="K2687">
            <v>236811163</v>
          </cell>
          <cell r="L2687" t="str">
            <v>florysiak.m@gmail.com</v>
          </cell>
          <cell r="M2687" t="str">
            <v>566-17-50-999</v>
          </cell>
        </row>
        <row r="2688">
          <cell r="A2688" t="str">
            <v>13-23771</v>
          </cell>
          <cell r="B2688" t="str">
            <v>GOSPODARSTWO ROLNE SAMKOWSKI ADAM</v>
          </cell>
          <cell r="C2688" t="str">
            <v>GR SAMKOWSKI ADAM</v>
          </cell>
          <cell r="D2688" t="str">
            <v>CZERNICE</v>
          </cell>
          <cell r="F2688">
            <v>15</v>
          </cell>
          <cell r="G2688" t="str">
            <v>OPINOGÓRA  GÓRNA</v>
          </cell>
          <cell r="H2688">
            <v>6406</v>
          </cell>
          <cell r="I2688">
            <v>4</v>
          </cell>
          <cell r="J2688" t="str">
            <v>06-406</v>
          </cell>
          <cell r="L2688" t="str">
            <v>adamsamkowski@op.pl</v>
          </cell>
          <cell r="M2688" t="str">
            <v>566-185-12-00</v>
          </cell>
        </row>
        <row r="2689">
          <cell r="A2689" t="str">
            <v>13-23781</v>
          </cell>
          <cell r="B2689" t="str">
            <v>GOSPODARSTWO ROLNE CZARNECKI GRZEGORZ MAREK</v>
          </cell>
          <cell r="C2689" t="str">
            <v>GR CZARNECKI GRZEGORZ MAREK</v>
          </cell>
          <cell r="D2689" t="str">
            <v>PATORY</v>
          </cell>
          <cell r="F2689">
            <v>11</v>
          </cell>
          <cell r="G2689" t="str">
            <v>OPINOGÓRA GÓRNA</v>
          </cell>
          <cell r="H2689">
            <v>6406</v>
          </cell>
          <cell r="I2689">
            <v>4</v>
          </cell>
          <cell r="J2689" t="str">
            <v>06-406</v>
          </cell>
          <cell r="L2689" t="str">
            <v>czarnecki.g@vp.pl</v>
          </cell>
          <cell r="M2689" t="str">
            <v>566-15-10-522</v>
          </cell>
        </row>
        <row r="2690">
          <cell r="A2690" t="str">
            <v>13-23801</v>
          </cell>
          <cell r="B2690" t="str">
            <v>SOKÓŁ AGNIESZKA</v>
          </cell>
          <cell r="C2690" t="str">
            <v>SOKÓŁ AGNIESZKA</v>
          </cell>
          <cell r="D2690" t="str">
            <v>JAŹWINY</v>
          </cell>
          <cell r="F2690">
            <v>5</v>
          </cell>
          <cell r="G2690" t="str">
            <v>KRASNE</v>
          </cell>
          <cell r="H2690">
            <v>6408</v>
          </cell>
          <cell r="I2690">
            <v>4</v>
          </cell>
          <cell r="J2690" t="str">
            <v>06-408</v>
          </cell>
          <cell r="M2690" t="str">
            <v>761-14-40-051</v>
          </cell>
        </row>
        <row r="2691">
          <cell r="A2691" t="str">
            <v>13-23811</v>
          </cell>
          <cell r="B2691" t="str">
            <v>GOSPODARSTWO ROLNE PLANTOWSKI WALDEMAR</v>
          </cell>
          <cell r="C2691" t="str">
            <v>GR PLANTOWSKI WALDEMAR</v>
          </cell>
          <cell r="D2691" t="str">
            <v>OLSZEWO-BORZYMY</v>
          </cell>
          <cell r="F2691">
            <v>8</v>
          </cell>
          <cell r="G2691" t="str">
            <v>KONOPKI</v>
          </cell>
          <cell r="H2691">
            <v>6560</v>
          </cell>
          <cell r="I2691">
            <v>4</v>
          </cell>
          <cell r="J2691" t="str">
            <v>06-560</v>
          </cell>
          <cell r="K2691">
            <v>236836537</v>
          </cell>
          <cell r="L2691" t="str">
            <v>wplant@tlen.pl</v>
          </cell>
          <cell r="M2691" t="str">
            <v>569-157-15-57</v>
          </cell>
        </row>
        <row r="2692">
          <cell r="A2692" t="str">
            <v>13-23821</v>
          </cell>
          <cell r="B2692" t="str">
            <v>GOSPODARSTWO ROLNE KOC ROMAN</v>
          </cell>
          <cell r="C2692" t="str">
            <v>GR KOC ROMAN</v>
          </cell>
          <cell r="D2692" t="str">
            <v>REGIMIN</v>
          </cell>
          <cell r="F2692">
            <v>80</v>
          </cell>
          <cell r="G2692" t="str">
            <v>REGIMIN</v>
          </cell>
          <cell r="H2692">
            <v>6461</v>
          </cell>
          <cell r="I2692">
            <v>4</v>
          </cell>
          <cell r="J2692" t="str">
            <v>06-461</v>
          </cell>
          <cell r="K2692">
            <v>236811610</v>
          </cell>
          <cell r="M2692" t="str">
            <v>566-17-50-249</v>
          </cell>
        </row>
        <row r="2693">
          <cell r="A2693" t="str">
            <v>13-23831</v>
          </cell>
          <cell r="B2693" t="str">
            <v>STOPCZYŃSKI MIROSŁAW</v>
          </cell>
          <cell r="C2693" t="str">
            <v>STOPCZYŃSKI MIROSŁAW</v>
          </cell>
          <cell r="D2693" t="str">
            <v>KLICZKI</v>
          </cell>
          <cell r="F2693">
            <v>5</v>
          </cell>
          <cell r="G2693" t="str">
            <v>REGIMIN</v>
          </cell>
          <cell r="H2693">
            <v>6461</v>
          </cell>
          <cell r="I2693">
            <v>4</v>
          </cell>
          <cell r="J2693" t="str">
            <v>06-461</v>
          </cell>
          <cell r="M2693" t="str">
            <v>566-162-59-81</v>
          </cell>
        </row>
        <row r="2694">
          <cell r="A2694" t="str">
            <v>13-24001</v>
          </cell>
          <cell r="B2694" t="str">
            <v>PIÓRKOWSKI JAN</v>
          </cell>
          <cell r="C2694" t="str">
            <v>PIÓRKOWSKI JAN</v>
          </cell>
          <cell r="D2694" t="str">
            <v>STARE GRALEWO</v>
          </cell>
          <cell r="F2694">
            <v>19</v>
          </cell>
          <cell r="G2694" t="str">
            <v>GRALEWO</v>
          </cell>
          <cell r="H2694">
            <v>9166</v>
          </cell>
          <cell r="I2694">
            <v>4</v>
          </cell>
          <cell r="J2694" t="str">
            <v>09-166</v>
          </cell>
          <cell r="K2694" t="str">
            <v>23 679-30-73</v>
          </cell>
          <cell r="L2694" t="str">
            <v>jm.piorkowscy@gmail.com</v>
          </cell>
          <cell r="M2694" t="str">
            <v>567-159-90-67</v>
          </cell>
        </row>
        <row r="2695">
          <cell r="A2695" t="str">
            <v>13-24041</v>
          </cell>
          <cell r="B2695" t="str">
            <v>CHUDZYŃSKI KAZIMIERZ</v>
          </cell>
          <cell r="C2695" t="str">
            <v>CHUDZYŃSKI KAZIMIERZ</v>
          </cell>
          <cell r="D2695" t="str">
            <v>DŁUŻNIEWO</v>
          </cell>
          <cell r="F2695">
            <v>5</v>
          </cell>
          <cell r="G2695" t="str">
            <v>BABOSZEWO</v>
          </cell>
          <cell r="H2695">
            <v>9130</v>
          </cell>
          <cell r="I2695">
            <v>4</v>
          </cell>
          <cell r="J2695" t="str">
            <v>09-130</v>
          </cell>
          <cell r="K2695" t="str">
            <v>23 661-22-09</v>
          </cell>
          <cell r="M2695" t="str">
            <v>567-167-53-48</v>
          </cell>
        </row>
        <row r="2696">
          <cell r="A2696" t="str">
            <v>13-24051</v>
          </cell>
          <cell r="B2696" t="str">
            <v>GOSPODARSTWO ROLNE KONWERSKI JAKUB JAN</v>
          </cell>
          <cell r="C2696" t="str">
            <v>GR KONWERSKI JAKUB JAN</v>
          </cell>
          <cell r="D2696" t="str">
            <v>OPINOGÓRA KOLONIA</v>
          </cell>
          <cell r="F2696">
            <v>3</v>
          </cell>
          <cell r="G2696" t="str">
            <v>OPINOGÓRA</v>
          </cell>
          <cell r="H2696">
            <v>6406</v>
          </cell>
          <cell r="I2696">
            <v>4</v>
          </cell>
          <cell r="J2696" t="str">
            <v>06-406</v>
          </cell>
          <cell r="L2696" t="str">
            <v>jakub.konwerski@o2.pl</v>
          </cell>
          <cell r="M2696" t="str">
            <v>566-188-10-23</v>
          </cell>
        </row>
        <row r="2697">
          <cell r="A2697" t="str">
            <v>13-24101</v>
          </cell>
          <cell r="B2697" t="str">
            <v>GOSPODARSTWO ROLNE FIET PAWEŁ</v>
          </cell>
          <cell r="C2697" t="str">
            <v>GR FIET PAWEŁ</v>
          </cell>
          <cell r="D2697" t="str">
            <v>GOTARDY</v>
          </cell>
          <cell r="F2697">
            <v>2</v>
          </cell>
          <cell r="G2697" t="str">
            <v xml:space="preserve"> GZY</v>
          </cell>
          <cell r="H2697">
            <v>6126</v>
          </cell>
          <cell r="I2697">
            <v>4</v>
          </cell>
          <cell r="J2697" t="str">
            <v>06-126</v>
          </cell>
          <cell r="M2697" t="str">
            <v>568-13-79-108</v>
          </cell>
        </row>
        <row r="2698">
          <cell r="A2698" t="str">
            <v>13-24161</v>
          </cell>
          <cell r="B2698" t="str">
            <v>GOSPODARSTWO ROLNE BAGIŃSKI ZBIGNIEW</v>
          </cell>
          <cell r="C2698" t="str">
            <v>GR BAGIŃSKI ZBIGNIEW</v>
          </cell>
          <cell r="D2698" t="str">
            <v>POMORZE</v>
          </cell>
          <cell r="F2698">
            <v>5</v>
          </cell>
          <cell r="G2698" t="str">
            <v>OPINOGÓRA  GÓRNA</v>
          </cell>
          <cell r="H2698">
            <v>6406</v>
          </cell>
          <cell r="I2698">
            <v>4</v>
          </cell>
          <cell r="J2698" t="str">
            <v>06-406</v>
          </cell>
          <cell r="M2698" t="str">
            <v>566-161-03-99</v>
          </cell>
        </row>
        <row r="2699">
          <cell r="A2699" t="str">
            <v>13-24171</v>
          </cell>
          <cell r="B2699" t="str">
            <v>GOSPODARSTWO ROLNE PEPŁOWSKI WŁODZIMIERZ</v>
          </cell>
          <cell r="C2699" t="str">
            <v>GR PEPŁOWSKI WŁODZIMIERZ</v>
          </cell>
          <cell r="D2699" t="str">
            <v>MORAWY</v>
          </cell>
          <cell r="F2699">
            <v>11</v>
          </cell>
          <cell r="G2699" t="str">
            <v>KONOPKI</v>
          </cell>
          <cell r="H2699">
            <v>6560</v>
          </cell>
          <cell r="I2699">
            <v>4</v>
          </cell>
          <cell r="J2699" t="str">
            <v>06-560</v>
          </cell>
          <cell r="K2699">
            <v>236531414</v>
          </cell>
          <cell r="L2699" t="str">
            <v>asiulax9@wp.pl</v>
          </cell>
          <cell r="M2699" t="str">
            <v>566-17-39-101</v>
          </cell>
        </row>
        <row r="2700">
          <cell r="A2700" t="str">
            <v>13-24191</v>
          </cell>
          <cell r="B2700" t="str">
            <v>GOSPODARSTWO ROLNE KILIŚ WOJCIECH</v>
          </cell>
          <cell r="C2700" t="str">
            <v>GR KILIŚ WOJCIECH</v>
          </cell>
          <cell r="D2700" t="str">
            <v>BORZA STRUMIANY</v>
          </cell>
          <cell r="F2700">
            <v>8</v>
          </cell>
          <cell r="G2700" t="str">
            <v>GZY</v>
          </cell>
          <cell r="H2700">
            <v>6126</v>
          </cell>
          <cell r="I2700">
            <v>4</v>
          </cell>
          <cell r="J2700" t="str">
            <v>06-126</v>
          </cell>
          <cell r="L2700" t="str">
            <v>wojciechkilis@gmail.com</v>
          </cell>
          <cell r="M2700" t="str">
            <v>568-120-50-06</v>
          </cell>
        </row>
        <row r="2701">
          <cell r="A2701" t="str">
            <v>13-24211</v>
          </cell>
          <cell r="B2701" t="str">
            <v>GOSPODARSTWO ROLNE PAWŁOWSKA KATARZYNA</v>
          </cell>
          <cell r="C2701" t="str">
            <v>GR PAWŁOWSKA KATARZYNA</v>
          </cell>
          <cell r="D2701" t="str">
            <v>LEKÓWIEC</v>
          </cell>
          <cell r="F2701">
            <v>20</v>
          </cell>
          <cell r="G2701" t="str">
            <v>REGIMIN</v>
          </cell>
          <cell r="H2701">
            <v>6461</v>
          </cell>
          <cell r="I2701">
            <v>4</v>
          </cell>
          <cell r="J2701" t="str">
            <v>06-461</v>
          </cell>
          <cell r="L2701" t="str">
            <v>KASIA1979.79@WP.PL</v>
          </cell>
          <cell r="M2701" t="str">
            <v>566-167-01-54</v>
          </cell>
        </row>
        <row r="2702">
          <cell r="A2702" t="str">
            <v>13-24231</v>
          </cell>
          <cell r="B2702" t="str">
            <v>GOSPODARSTWO ROLNE GOGOLEWSKI ARTUR</v>
          </cell>
          <cell r="C2702" t="str">
            <v>GR GOGOLEWSKI ARTUR</v>
          </cell>
          <cell r="D2702" t="str">
            <v>GOGOLE WIELKIE</v>
          </cell>
          <cell r="F2702">
            <v>4</v>
          </cell>
          <cell r="G2702" t="str">
            <v>GOŁYMIN OŚRODEK</v>
          </cell>
          <cell r="H2702">
            <v>6420</v>
          </cell>
          <cell r="I2702">
            <v>4</v>
          </cell>
          <cell r="J2702" t="str">
            <v>06-420</v>
          </cell>
          <cell r="K2702">
            <v>236716131</v>
          </cell>
          <cell r="L2702" t="str">
            <v>marcingogolewski@wp.pl</v>
          </cell>
          <cell r="M2702" t="str">
            <v>566-15-70-406</v>
          </cell>
        </row>
        <row r="2703">
          <cell r="A2703" t="str">
            <v>13-24241</v>
          </cell>
          <cell r="B2703" t="str">
            <v>GOSPODARSTWO ROLNE POGOŃSKI DARIUSZ</v>
          </cell>
          <cell r="C2703" t="str">
            <v>GR POGOŃSKI DARIUSZ</v>
          </cell>
          <cell r="D2703" t="str">
            <v>GOTARDY</v>
          </cell>
          <cell r="F2703">
            <v>47</v>
          </cell>
          <cell r="G2703" t="str">
            <v>GZY</v>
          </cell>
          <cell r="H2703">
            <v>6126</v>
          </cell>
          <cell r="I2703">
            <v>4</v>
          </cell>
          <cell r="J2703" t="str">
            <v>06-126</v>
          </cell>
          <cell r="L2703" t="str">
            <v>k.jakubowski@pfhb.pl</v>
          </cell>
          <cell r="M2703" t="str">
            <v>568-154-15-14</v>
          </cell>
        </row>
        <row r="2704">
          <cell r="A2704" t="str">
            <v>13-24251</v>
          </cell>
          <cell r="B2704" t="str">
            <v>ŚWIATKOWSKI SYLWESTER</v>
          </cell>
          <cell r="C2704" t="str">
            <v>ŚWIATKOWSKI SYLWESTER</v>
          </cell>
          <cell r="D2704" t="str">
            <v>SŁOŃCZEWO</v>
          </cell>
          <cell r="F2704">
            <v>23</v>
          </cell>
          <cell r="G2704" t="str">
            <v>GZY</v>
          </cell>
          <cell r="H2704">
            <v>6126</v>
          </cell>
          <cell r="I2704">
            <v>4</v>
          </cell>
          <cell r="J2704" t="str">
            <v>06-126</v>
          </cell>
          <cell r="L2704" t="str">
            <v>sylwester.swiatkowski@gmail.com</v>
          </cell>
          <cell r="M2704" t="str">
            <v>568-160-73-60</v>
          </cell>
        </row>
        <row r="2705">
          <cell r="A2705" t="str">
            <v>13-24271</v>
          </cell>
          <cell r="B2705" t="str">
            <v>JASTRZĘBOWSKA HANNA</v>
          </cell>
          <cell r="C2705" t="str">
            <v>JASTRZĘBOWSKA HANNA</v>
          </cell>
          <cell r="D2705" t="str">
            <v>MDZEWO</v>
          </cell>
          <cell r="F2705">
            <v>67</v>
          </cell>
          <cell r="G2705" t="str">
            <v>STRZEGOWO</v>
          </cell>
          <cell r="H2705">
            <v>6445</v>
          </cell>
          <cell r="I2705">
            <v>4</v>
          </cell>
          <cell r="J2705" t="str">
            <v>06-445</v>
          </cell>
          <cell r="L2705" t="str">
            <v>jastrzebowska.hanna@wp.pl</v>
          </cell>
          <cell r="M2705" t="str">
            <v>569-167-99-29</v>
          </cell>
        </row>
        <row r="2706">
          <cell r="A2706" t="str">
            <v>13-24291</v>
          </cell>
          <cell r="B2706" t="str">
            <v>GOSPODARSTWO ROLNE SOWIŃSKI KRZYSZTOF</v>
          </cell>
          <cell r="C2706" t="str">
            <v>GR SOWIŃSKI KRZYSZTOF</v>
          </cell>
          <cell r="D2706" t="str">
            <v>JARLUTY DUŻE</v>
          </cell>
          <cell r="F2706">
            <v>47</v>
          </cell>
          <cell r="G2706" t="str">
            <v>REGIMIN</v>
          </cell>
          <cell r="H2706">
            <v>6461</v>
          </cell>
          <cell r="I2706">
            <v>4</v>
          </cell>
          <cell r="J2706" t="str">
            <v>06-461</v>
          </cell>
          <cell r="L2706" t="str">
            <v>adamsowi@o2.pl</v>
          </cell>
          <cell r="M2706" t="str">
            <v>566-17-20-656</v>
          </cell>
        </row>
        <row r="2707">
          <cell r="A2707" t="str">
            <v>13-24331</v>
          </cell>
          <cell r="B2707" t="str">
            <v>GOSPODARSTWO ROLNE KRÓL BOGDAN</v>
          </cell>
          <cell r="C2707" t="str">
            <v>GR KRÓL BOGDAN</v>
          </cell>
          <cell r="D2707" t="str">
            <v>SZREŃSK</v>
          </cell>
          <cell r="E2707" t="str">
            <v>MŁAWSKA</v>
          </cell>
          <cell r="F2707" t="str">
            <v>17A</v>
          </cell>
          <cell r="G2707" t="str">
            <v>SZREŃSK</v>
          </cell>
          <cell r="H2707">
            <v>6550</v>
          </cell>
          <cell r="I2707">
            <v>4</v>
          </cell>
          <cell r="J2707" t="str">
            <v>06-550</v>
          </cell>
          <cell r="K2707" t="str">
            <v>023-683-70-11</v>
          </cell>
          <cell r="L2707" t="str">
            <v>bogdan.krol@poczta.onet.eu</v>
          </cell>
          <cell r="M2707" t="str">
            <v>569-165-42-72</v>
          </cell>
        </row>
        <row r="2708">
          <cell r="A2708" t="str">
            <v>13-24391</v>
          </cell>
          <cell r="B2708" t="str">
            <v>PEPŁOWSKI TADEUSZ</v>
          </cell>
          <cell r="C2708" t="str">
            <v>PEPŁOWSKI TADEUSZ</v>
          </cell>
          <cell r="D2708" t="str">
            <v>BIEŃKI ŚMIETANKI</v>
          </cell>
          <cell r="F2708">
            <v>21</v>
          </cell>
          <cell r="G2708" t="str">
            <v>SOŃSK</v>
          </cell>
          <cell r="H2708">
            <v>6430</v>
          </cell>
          <cell r="I2708">
            <v>4</v>
          </cell>
          <cell r="J2708" t="str">
            <v>06-430</v>
          </cell>
          <cell r="L2708" t="str">
            <v>spmkrasula@o2.pl</v>
          </cell>
          <cell r="M2708" t="str">
            <v>566-17-80-865</v>
          </cell>
        </row>
        <row r="2709">
          <cell r="A2709" t="str">
            <v>13-24431</v>
          </cell>
          <cell r="B2709" t="str">
            <v>GOSPODARSTWO ROLNE WILKOWSKI ANDRZEJ</v>
          </cell>
          <cell r="C2709" t="str">
            <v>GR WILKOWSKI ANDRZEJ</v>
          </cell>
          <cell r="D2709" t="str">
            <v>ŁAGUNY</v>
          </cell>
          <cell r="F2709">
            <v>18</v>
          </cell>
          <cell r="G2709" t="str">
            <v>OPINOGÓRA-GÓRNA</v>
          </cell>
          <cell r="H2709">
            <v>6406</v>
          </cell>
          <cell r="I2709">
            <v>4</v>
          </cell>
          <cell r="J2709" t="str">
            <v>06-406</v>
          </cell>
          <cell r="L2709" t="str">
            <v>ewuska378@o2.pl</v>
          </cell>
          <cell r="M2709" t="str">
            <v>566-177-57-46</v>
          </cell>
        </row>
        <row r="2710">
          <cell r="A2710" t="str">
            <v>13-24531</v>
          </cell>
          <cell r="B2710" t="str">
            <v>ROMAN JAROSŁAW</v>
          </cell>
          <cell r="C2710" t="str">
            <v>ROMAN JAROSŁAW</v>
          </cell>
          <cell r="D2710" t="str">
            <v>RZECZKI</v>
          </cell>
          <cell r="F2710">
            <v>15</v>
          </cell>
          <cell r="G2710" t="str">
            <v>CIECHANÓW</v>
          </cell>
          <cell r="H2710">
            <v>6400</v>
          </cell>
          <cell r="I2710">
            <v>4</v>
          </cell>
          <cell r="J2710" t="str">
            <v>06-400</v>
          </cell>
          <cell r="L2710" t="str">
            <v>bartoszroman93@wp.pl</v>
          </cell>
          <cell r="M2710" t="str">
            <v>566-17-61-129</v>
          </cell>
        </row>
        <row r="2711">
          <cell r="A2711" t="str">
            <v>13-24541</v>
          </cell>
          <cell r="B2711" t="str">
            <v>JEZIERSKI GRZEGORZ</v>
          </cell>
          <cell r="C2711" t="str">
            <v>JEZIERSKI GRZEGORZ</v>
          </cell>
          <cell r="D2711" t="str">
            <v>SOSNOWO</v>
          </cell>
          <cell r="F2711">
            <v>9</v>
          </cell>
          <cell r="G2711" t="str">
            <v>OPINOGÓRA GÓRNA</v>
          </cell>
          <cell r="H2711">
            <v>6406</v>
          </cell>
          <cell r="I2711">
            <v>4</v>
          </cell>
          <cell r="J2711" t="str">
            <v>06-406</v>
          </cell>
          <cell r="L2711" t="str">
            <v>jezier18@wp.pl</v>
          </cell>
          <cell r="M2711" t="str">
            <v>566-16-88-125</v>
          </cell>
        </row>
        <row r="2712">
          <cell r="A2712" t="str">
            <v>13-24561</v>
          </cell>
          <cell r="B2712" t="str">
            <v>KRYWALSKI MIROSŁAW</v>
          </cell>
          <cell r="C2712" t="str">
            <v>KRYWALSKI MIROSŁAW</v>
          </cell>
          <cell r="D2712" t="str">
            <v>TARGONIE</v>
          </cell>
          <cell r="F2712">
            <v>41</v>
          </cell>
          <cell r="G2712" t="str">
            <v>REGIMIN</v>
          </cell>
          <cell r="H2712">
            <v>6461</v>
          </cell>
          <cell r="I2712">
            <v>4</v>
          </cell>
          <cell r="J2712" t="str">
            <v>06-461</v>
          </cell>
          <cell r="M2712" t="str">
            <v>566-174-85-77</v>
          </cell>
        </row>
        <row r="2713">
          <cell r="A2713" t="str">
            <v>13-24571</v>
          </cell>
          <cell r="B2713" t="str">
            <v>TAŃSKI KRZYSZTOF</v>
          </cell>
          <cell r="C2713" t="str">
            <v>TAŃSKI KRZYSZTOF</v>
          </cell>
          <cell r="D2713" t="str">
            <v>TARGONIE</v>
          </cell>
          <cell r="F2713">
            <v>16</v>
          </cell>
          <cell r="G2713" t="str">
            <v>REGIMIN</v>
          </cell>
          <cell r="H2713">
            <v>6461</v>
          </cell>
          <cell r="I2713">
            <v>4</v>
          </cell>
          <cell r="J2713" t="str">
            <v>06-461</v>
          </cell>
          <cell r="M2713" t="str">
            <v>566-17-83-349</v>
          </cell>
        </row>
        <row r="2714">
          <cell r="A2714" t="str">
            <v>13-24591</v>
          </cell>
          <cell r="B2714" t="str">
            <v>SZCZYPEK JERZY</v>
          </cell>
          <cell r="C2714" t="str">
            <v>SZCZYPEK JERZY</v>
          </cell>
          <cell r="D2714" t="str">
            <v>PATORY</v>
          </cell>
          <cell r="F2714">
            <v>3</v>
          </cell>
          <cell r="G2714" t="str">
            <v>OPINOGÓRA GÓRNA</v>
          </cell>
          <cell r="H2714">
            <v>6406</v>
          </cell>
          <cell r="I2714">
            <v>4</v>
          </cell>
          <cell r="J2714" t="str">
            <v>06-406</v>
          </cell>
          <cell r="L2714" t="str">
            <v>pszczypo@wp.pl</v>
          </cell>
          <cell r="M2714" t="str">
            <v>566-17-62-175</v>
          </cell>
        </row>
        <row r="2715">
          <cell r="A2715" t="str">
            <v>13-24601</v>
          </cell>
          <cell r="B2715" t="str">
            <v>MIKLASZEWSKA EWA</v>
          </cell>
          <cell r="C2715" t="str">
            <v>MIKLASZEWSKA EWA</v>
          </cell>
          <cell r="D2715" t="str">
            <v>OPINOGÓRA KOLONIA</v>
          </cell>
          <cell r="F2715">
            <v>1</v>
          </cell>
          <cell r="G2715" t="str">
            <v>OPINOGÓRA GÓRNA</v>
          </cell>
          <cell r="H2715">
            <v>6406</v>
          </cell>
          <cell r="I2715">
            <v>4</v>
          </cell>
          <cell r="J2715" t="str">
            <v>06-406</v>
          </cell>
          <cell r="M2715" t="str">
            <v>566-177-55-97</v>
          </cell>
        </row>
        <row r="2716">
          <cell r="A2716" t="str">
            <v>13-24651</v>
          </cell>
          <cell r="B2716" t="str">
            <v>GOSPODARSTWO ROLNE KAMIŃSKI JAN</v>
          </cell>
          <cell r="C2716" t="str">
            <v>GR KAMIŃSKI JAN</v>
          </cell>
          <cell r="D2716" t="str">
            <v>KAMIONNA</v>
          </cell>
          <cell r="F2716">
            <v>6</v>
          </cell>
          <cell r="G2716" t="str">
            <v>WINNICA</v>
          </cell>
          <cell r="H2716">
            <v>6120</v>
          </cell>
          <cell r="I2716">
            <v>4</v>
          </cell>
          <cell r="J2716" t="str">
            <v>06-120</v>
          </cell>
          <cell r="L2716" t="str">
            <v>gr.kaminski@wp.pl</v>
          </cell>
          <cell r="M2716" t="str">
            <v>568-10-31-931</v>
          </cell>
        </row>
        <row r="2717">
          <cell r="A2717" t="str">
            <v>13-24781</v>
          </cell>
          <cell r="B2717" t="str">
            <v>KOŁAKOWSKI ANDRZEJ</v>
          </cell>
          <cell r="C2717" t="str">
            <v>KOŁAKOWSKI ANDRZEJ</v>
          </cell>
          <cell r="D2717" t="str">
            <v>SKARŻYNEK</v>
          </cell>
          <cell r="F2717">
            <v>22</v>
          </cell>
          <cell r="G2717" t="str">
            <v>OJRZEŃ</v>
          </cell>
          <cell r="H2717">
            <v>6456</v>
          </cell>
          <cell r="I2717">
            <v>4</v>
          </cell>
          <cell r="J2717" t="str">
            <v>06-456</v>
          </cell>
          <cell r="M2717" t="str">
            <v>566-17-35-190</v>
          </cell>
        </row>
        <row r="2718">
          <cell r="A2718" t="str">
            <v>13-24821</v>
          </cell>
          <cell r="B2718" t="str">
            <v>MARCINKOWSKI JANUSZ</v>
          </cell>
          <cell r="C2718" t="str">
            <v>MARCINKOWSKI JANUSZ</v>
          </cell>
          <cell r="D2718" t="str">
            <v>DOBRSKA KOLONIA</v>
          </cell>
          <cell r="F2718">
            <v>19</v>
          </cell>
          <cell r="G2718" t="str">
            <v>GRALEWO</v>
          </cell>
          <cell r="H2718">
            <v>9166</v>
          </cell>
          <cell r="I2718">
            <v>4</v>
          </cell>
          <cell r="J2718" t="str">
            <v>09-166</v>
          </cell>
          <cell r="L2718" t="str">
            <v>kinga.wachol@wp.pl</v>
          </cell>
          <cell r="M2718" t="str">
            <v>567-11-60-532</v>
          </cell>
        </row>
        <row r="2719">
          <cell r="A2719" t="str">
            <v>13-24921</v>
          </cell>
          <cell r="B2719" t="str">
            <v>ŚMIGIELSKI ZENON JÓZEF</v>
          </cell>
          <cell r="C2719" t="str">
            <v>ŚMIGIELSKI ZENON JÓZEF</v>
          </cell>
          <cell r="D2719" t="str">
            <v>CHROŚCIN</v>
          </cell>
          <cell r="F2719">
            <v>6</v>
          </cell>
          <cell r="G2719" t="str">
            <v>NACPOLSK</v>
          </cell>
          <cell r="H2719">
            <v>9162</v>
          </cell>
          <cell r="I2719">
            <v>4</v>
          </cell>
          <cell r="J2719" t="str">
            <v>09-162</v>
          </cell>
          <cell r="K2719" t="str">
            <v>023-661-56-01</v>
          </cell>
          <cell r="L2719" t="str">
            <v>zenonsmigielski@interia.pl</v>
          </cell>
          <cell r="M2719" t="str">
            <v>567-14-81-012</v>
          </cell>
        </row>
        <row r="2720">
          <cell r="A2720" t="str">
            <v>13-24931</v>
          </cell>
          <cell r="B2720" t="str">
            <v>BIEŻOŃSKA KATARZYNA</v>
          </cell>
          <cell r="C2720" t="str">
            <v>BIEŻOŃSKA KATARZYNA</v>
          </cell>
          <cell r="D2720" t="str">
            <v>PAWŁOWO</v>
          </cell>
          <cell r="F2720">
            <v>11</v>
          </cell>
          <cell r="G2720" t="str">
            <v>WINNICA</v>
          </cell>
          <cell r="H2720">
            <v>6120</v>
          </cell>
          <cell r="I2720">
            <v>4</v>
          </cell>
          <cell r="J2720" t="str">
            <v>06-120</v>
          </cell>
          <cell r="L2720" t="str">
            <v>wisniewskiw@op.pl</v>
          </cell>
          <cell r="M2720" t="str">
            <v>568-148-47-85</v>
          </cell>
        </row>
        <row r="2721">
          <cell r="A2721" t="str">
            <v>13-24951</v>
          </cell>
          <cell r="B2721" t="str">
            <v>GOSPODARSTWO ROLNE SIKORSKA ELŻBIETA</v>
          </cell>
          <cell r="C2721" t="str">
            <v>GR SIKORSKA ELŻBIETA</v>
          </cell>
          <cell r="D2721" t="str">
            <v>OBRĄB</v>
          </cell>
          <cell r="F2721">
            <v>26</v>
          </cell>
          <cell r="G2721" t="str">
            <v>OJRZEŃ</v>
          </cell>
          <cell r="H2721">
            <v>6456</v>
          </cell>
          <cell r="I2721">
            <v>4</v>
          </cell>
          <cell r="J2721" t="str">
            <v>06-456</v>
          </cell>
          <cell r="K2721">
            <v>236718207</v>
          </cell>
          <cell r="L2721" t="str">
            <v>spmkrasula@o2.pl</v>
          </cell>
          <cell r="M2721" t="str">
            <v>566-167-10-47</v>
          </cell>
        </row>
        <row r="2722">
          <cell r="A2722" t="str">
            <v>13-24971</v>
          </cell>
          <cell r="B2722" t="str">
            <v>GOSPODARSTWO ROLNE BEATA BARBARA KUSKOWSKA</v>
          </cell>
          <cell r="C2722" t="str">
            <v>GR BEATA BARBARA KUSKOWSKA</v>
          </cell>
          <cell r="D2722" t="str">
            <v>CHARZYNY</v>
          </cell>
          <cell r="F2722">
            <v>2</v>
          </cell>
          <cell r="G2722" t="str">
            <v>RACIĄŻ</v>
          </cell>
          <cell r="H2722">
            <v>9140</v>
          </cell>
          <cell r="I2722">
            <v>4</v>
          </cell>
          <cell r="J2722" t="str">
            <v>09-140</v>
          </cell>
          <cell r="K2722" t="str">
            <v>023-679-36-50</v>
          </cell>
          <cell r="L2722" t="str">
            <v>zbigniew.kuskowski@onet.pl</v>
          </cell>
          <cell r="M2722" t="str">
            <v>567-17-20-793</v>
          </cell>
        </row>
        <row r="2723">
          <cell r="A2723" t="str">
            <v>13-24991</v>
          </cell>
          <cell r="B2723" t="str">
            <v>MORAWSKI JANUSZ</v>
          </cell>
          <cell r="C2723" t="str">
            <v>MORAWSKI JANUSZ</v>
          </cell>
          <cell r="D2723" t="str">
            <v>SMOLEŃ-POLUBY</v>
          </cell>
          <cell r="F2723">
            <v>8</v>
          </cell>
          <cell r="G2723" t="str">
            <v>CZERNICE BOROWE</v>
          </cell>
          <cell r="H2723">
            <v>6415</v>
          </cell>
          <cell r="I2723">
            <v>4</v>
          </cell>
          <cell r="J2723" t="str">
            <v>06-415</v>
          </cell>
          <cell r="L2723" t="str">
            <v>madzia198400@wp.pl</v>
          </cell>
          <cell r="M2723" t="str">
            <v>761-13-95-847</v>
          </cell>
        </row>
        <row r="2724">
          <cell r="A2724" t="str">
            <v>13-25021</v>
          </cell>
          <cell r="B2724" t="str">
            <v>KLONOWSKA MIROSŁAWA</v>
          </cell>
          <cell r="C2724" t="str">
            <v>KLONOWSKA MIROSŁAWA</v>
          </cell>
          <cell r="D2724" t="str">
            <v>ŁEBKI WIELKIE</v>
          </cell>
          <cell r="F2724">
            <v>13</v>
          </cell>
          <cell r="G2724" t="str">
            <v>OJRZEŃ</v>
          </cell>
          <cell r="H2724">
            <v>6456</v>
          </cell>
          <cell r="I2724">
            <v>4</v>
          </cell>
          <cell r="J2724" t="str">
            <v>06-456</v>
          </cell>
          <cell r="L2724" t="str">
            <v>klonowski13@wp.pl</v>
          </cell>
          <cell r="M2724" t="str">
            <v>566-173-51-55</v>
          </cell>
        </row>
        <row r="2725">
          <cell r="A2725" t="str">
            <v>13-25031</v>
          </cell>
          <cell r="B2725" t="str">
            <v>JELIŃSKA ANNA</v>
          </cell>
          <cell r="C2725" t="str">
            <v>JELIŃSKA ANNA</v>
          </cell>
          <cell r="D2725" t="str">
            <v>SKIERKI</v>
          </cell>
          <cell r="F2725">
            <v>6</v>
          </cell>
          <cell r="G2725" t="str">
            <v>CZERNICE BOROWE</v>
          </cell>
          <cell r="H2725">
            <v>6415</v>
          </cell>
          <cell r="I2725">
            <v>4</v>
          </cell>
          <cell r="J2725" t="str">
            <v>06-415</v>
          </cell>
          <cell r="K2725">
            <v>517917350</v>
          </cell>
          <cell r="L2725" t="str">
            <v>k.jelinska@wp.pl</v>
          </cell>
          <cell r="M2725" t="str">
            <v>761-139-60-83</v>
          </cell>
        </row>
        <row r="2726">
          <cell r="A2726" t="str">
            <v>13-25051</v>
          </cell>
          <cell r="B2726" t="str">
            <v>NAPIÓRKOWSKI MARCIN</v>
          </cell>
          <cell r="C2726" t="str">
            <v>NAPIÓRKOWSKI MARCIN</v>
          </cell>
          <cell r="D2726" t="str">
            <v>SKASZEWO WŁOŚCIAŃSKIE</v>
          </cell>
          <cell r="F2726">
            <v>11</v>
          </cell>
          <cell r="G2726" t="str">
            <v>GZY</v>
          </cell>
          <cell r="H2726">
            <v>6126</v>
          </cell>
          <cell r="I2726">
            <v>4</v>
          </cell>
          <cell r="J2726" t="str">
            <v>06-126</v>
          </cell>
          <cell r="L2726" t="str">
            <v>henryk.nap@wp.pl</v>
          </cell>
          <cell r="M2726" t="str">
            <v>568-15-19-302</v>
          </cell>
        </row>
        <row r="2727">
          <cell r="A2727" t="str">
            <v>13-25061</v>
          </cell>
          <cell r="B2727" t="str">
            <v>GOSPODARSTWO ROLNE CHEŁCHOWSKI WIESŁAW</v>
          </cell>
          <cell r="C2727" t="str">
            <v>GR CHEŁCHOWSKI WIESŁAW</v>
          </cell>
          <cell r="D2727" t="str">
            <v>MOSAKI-STARA WIEŚ</v>
          </cell>
          <cell r="F2727">
            <v>2</v>
          </cell>
          <cell r="G2727" t="str">
            <v>KRASNE</v>
          </cell>
          <cell r="H2727">
            <v>6408</v>
          </cell>
          <cell r="I2727">
            <v>4</v>
          </cell>
          <cell r="J2727" t="str">
            <v>06-408</v>
          </cell>
          <cell r="K2727" t="str">
            <v>23 676-26-80</v>
          </cell>
          <cell r="L2727" t="str">
            <v>ziomal23111@wp.pl</v>
          </cell>
          <cell r="M2727" t="str">
            <v>761-141-78-10</v>
          </cell>
        </row>
        <row r="2728">
          <cell r="A2728" t="str">
            <v>13-25081</v>
          </cell>
          <cell r="B2728" t="str">
            <v>RUSZCZYŃSKI ANDRZEJ</v>
          </cell>
          <cell r="C2728" t="str">
            <v>RUSZCZYŃSKI ANDRZEJ</v>
          </cell>
          <cell r="D2728" t="str">
            <v>MOSAKI STARA WIEŚ</v>
          </cell>
          <cell r="F2728">
            <v>13</v>
          </cell>
          <cell r="G2728" t="str">
            <v>KRASNE</v>
          </cell>
          <cell r="H2728">
            <v>6408</v>
          </cell>
          <cell r="I2728">
            <v>4</v>
          </cell>
          <cell r="J2728" t="str">
            <v>06-408</v>
          </cell>
          <cell r="L2728" t="str">
            <v>andrzej.ruszczynski@wp.pl</v>
          </cell>
          <cell r="M2728" t="str">
            <v>761-155-05-78</v>
          </cell>
        </row>
        <row r="2729">
          <cell r="A2729" t="str">
            <v>13-25101</v>
          </cell>
          <cell r="B2729" t="str">
            <v>POŚPIECH DARIUSZ</v>
          </cell>
          <cell r="C2729" t="str">
            <v>POŚPIECH DARIUSZ</v>
          </cell>
          <cell r="D2729" t="str">
            <v>DUNAJ</v>
          </cell>
          <cell r="F2729">
            <v>48</v>
          </cell>
          <cell r="G2729" t="str">
            <v>KONOPKI</v>
          </cell>
          <cell r="H2729">
            <v>6560</v>
          </cell>
          <cell r="I2729">
            <v>4</v>
          </cell>
          <cell r="J2729" t="str">
            <v>06-560</v>
          </cell>
          <cell r="K2729">
            <v>236532298</v>
          </cell>
          <cell r="L2729" t="str">
            <v>vetpasz@vp.pl</v>
          </cell>
          <cell r="M2729" t="str">
            <v>569-16-17-874</v>
          </cell>
        </row>
        <row r="2730">
          <cell r="A2730" t="str">
            <v>13-25141</v>
          </cell>
          <cell r="B2730" t="str">
            <v>GOSPODARSTWO ROLNE DROGOSZ JAROSŁAW ANTONI</v>
          </cell>
          <cell r="C2730" t="str">
            <v>GR DROGOSZ JAROSŁAW</v>
          </cell>
          <cell r="D2730" t="str">
            <v>SZYMAKI</v>
          </cell>
          <cell r="F2730">
            <v>42</v>
          </cell>
          <cell r="G2730" t="str">
            <v>PŁOŃSK</v>
          </cell>
          <cell r="H2730">
            <v>9100</v>
          </cell>
          <cell r="I2730">
            <v>4</v>
          </cell>
          <cell r="J2730" t="str">
            <v>09-100</v>
          </cell>
          <cell r="L2730" t="str">
            <v>jarek_drogosz@wp.pl</v>
          </cell>
          <cell r="M2730" t="str">
            <v>567-15-48-265</v>
          </cell>
        </row>
        <row r="2731">
          <cell r="A2731" t="str">
            <v>13-25151</v>
          </cell>
          <cell r="B2731" t="str">
            <v>RYBARCZYK GRZEGORZ</v>
          </cell>
          <cell r="C2731" t="str">
            <v>RYBARCZYK GRZEGORZ</v>
          </cell>
          <cell r="D2731" t="str">
            <v>NOWE SKASZEWO</v>
          </cell>
          <cell r="F2731">
            <v>2</v>
          </cell>
          <cell r="G2731" t="str">
            <v>GZY</v>
          </cell>
          <cell r="H2731">
            <v>6126</v>
          </cell>
          <cell r="I2731">
            <v>4</v>
          </cell>
          <cell r="J2731" t="str">
            <v>06-126</v>
          </cell>
          <cell r="K2731">
            <v>236915216</v>
          </cell>
          <cell r="L2731" t="str">
            <v>grzegorz8-19@o2.pl</v>
          </cell>
          <cell r="M2731" t="str">
            <v>568-161-10-77</v>
          </cell>
        </row>
        <row r="2732">
          <cell r="A2732" t="str">
            <v>13-25161</v>
          </cell>
          <cell r="B2732" t="str">
            <v>GOSTKIEWICZ WIESŁAW FRANCISZEK</v>
          </cell>
          <cell r="C2732" t="str">
            <v>GOSTKIEWICZ WIESŁAW FRANCISZEK</v>
          </cell>
          <cell r="D2732" t="str">
            <v>POWIELIN</v>
          </cell>
          <cell r="F2732">
            <v>1</v>
          </cell>
          <cell r="G2732" t="str">
            <v>WINNICA</v>
          </cell>
          <cell r="H2732">
            <v>6120</v>
          </cell>
          <cell r="I2732">
            <v>4</v>
          </cell>
          <cell r="J2732" t="str">
            <v>06-120</v>
          </cell>
          <cell r="L2732" t="str">
            <v>w.gostkiewicz@tlen.pl</v>
          </cell>
          <cell r="M2732" t="str">
            <v>568-14-85-738</v>
          </cell>
        </row>
        <row r="2733">
          <cell r="A2733" t="str">
            <v>13-25201</v>
          </cell>
          <cell r="B2733" t="str">
            <v>WAWRZYŃCZAK JERZY</v>
          </cell>
          <cell r="C2733" t="str">
            <v>WAWRZYŃCZAK JERZY</v>
          </cell>
          <cell r="D2733" t="str">
            <v>STUPSK</v>
          </cell>
          <cell r="E2733" t="str">
            <v>ELIZY ORZESZKOWEJ</v>
          </cell>
          <cell r="F2733">
            <v>2</v>
          </cell>
          <cell r="G2733" t="str">
            <v>STUPSK</v>
          </cell>
          <cell r="H2733">
            <v>6561</v>
          </cell>
          <cell r="I2733">
            <v>4</v>
          </cell>
          <cell r="J2733" t="str">
            <v>06-561</v>
          </cell>
          <cell r="L2733" t="str">
            <v>annawaw2@wp.pl</v>
          </cell>
          <cell r="M2733" t="str">
            <v>569-11-20-990</v>
          </cell>
        </row>
        <row r="2734">
          <cell r="A2734" t="str">
            <v>13-25221</v>
          </cell>
          <cell r="B2734" t="str">
            <v>GOSPODARSTWO ROLNE PACEK KRZYSZTOF</v>
          </cell>
          <cell r="C2734" t="str">
            <v>GR PACEK KRZYSZTOF</v>
          </cell>
          <cell r="D2734" t="str">
            <v>BABY</v>
          </cell>
          <cell r="F2734">
            <v>9</v>
          </cell>
          <cell r="G2734" t="str">
            <v>CIECHANÓW</v>
          </cell>
          <cell r="H2734">
            <v>6400</v>
          </cell>
          <cell r="I2734">
            <v>4</v>
          </cell>
          <cell r="J2734" t="str">
            <v>06-400</v>
          </cell>
          <cell r="K2734">
            <v>236727937</v>
          </cell>
          <cell r="L2734" t="str">
            <v>ANIA986@AMORKI.PL</v>
          </cell>
          <cell r="M2734">
            <v>5661896585</v>
          </cell>
        </row>
        <row r="2735">
          <cell r="A2735" t="str">
            <v>13-25271</v>
          </cell>
          <cell r="B2735" t="str">
            <v>POŚPIECH GRZEGORZ</v>
          </cell>
          <cell r="C2735" t="str">
            <v>POŚPIECH GRZEGORZ</v>
          </cell>
          <cell r="D2735" t="str">
            <v>SUŁKOWO POLNE</v>
          </cell>
          <cell r="F2735">
            <v>49</v>
          </cell>
          <cell r="G2735" t="str">
            <v>NIEDZBÓRZ</v>
          </cell>
          <cell r="H2735">
            <v>6458</v>
          </cell>
          <cell r="I2735">
            <v>4</v>
          </cell>
          <cell r="J2735" t="str">
            <v>06-458</v>
          </cell>
          <cell r="K2735" t="str">
            <v>023-613-00-26</v>
          </cell>
          <cell r="M2735" t="str">
            <v>569-16-47-912</v>
          </cell>
        </row>
        <row r="2736">
          <cell r="A2736" t="str">
            <v>13-25281</v>
          </cell>
          <cell r="B2736" t="str">
            <v>ŻUKOWSKI WOJCIECH</v>
          </cell>
          <cell r="C2736" t="str">
            <v>ŻUKOWSKI WOJCIECH</v>
          </cell>
          <cell r="D2736" t="str">
            <v>NOWE SKASZEWO</v>
          </cell>
          <cell r="F2736">
            <v>17</v>
          </cell>
          <cell r="G2736" t="str">
            <v>GZY</v>
          </cell>
          <cell r="H2736">
            <v>6126</v>
          </cell>
          <cell r="I2736">
            <v>4</v>
          </cell>
          <cell r="J2736" t="str">
            <v>06-126</v>
          </cell>
          <cell r="K2736" t="str">
            <v>0 509155097</v>
          </cell>
          <cell r="L2736" t="str">
            <v>kamilmgzr@wp.pl</v>
          </cell>
          <cell r="M2736" t="str">
            <v>568-11-80-068</v>
          </cell>
        </row>
        <row r="2737">
          <cell r="A2737" t="str">
            <v>13-25291</v>
          </cell>
          <cell r="B2737" t="str">
            <v>GOSPODARSTWO ROLNE DOMINIK KAROL JAKUBOWSKI</v>
          </cell>
          <cell r="C2737" t="str">
            <v>GR DOMINIK KAROL JAKUBOWSKI</v>
          </cell>
          <cell r="D2737" t="str">
            <v>BUDY GARLIŃSKIE</v>
          </cell>
          <cell r="F2737">
            <v>1</v>
          </cell>
          <cell r="G2737" t="str">
            <v>SZYDŁOWO</v>
          </cell>
          <cell r="H2737">
            <v>6516</v>
          </cell>
          <cell r="I2737">
            <v>4</v>
          </cell>
          <cell r="J2737" t="str">
            <v>06-516</v>
          </cell>
          <cell r="L2737" t="str">
            <v>dominik.jakubowski04@gmail.com</v>
          </cell>
          <cell r="M2737" t="str">
            <v>569-187-35-25</v>
          </cell>
        </row>
        <row r="2738">
          <cell r="A2738" t="str">
            <v>13-25331</v>
          </cell>
          <cell r="B2738" t="str">
            <v>GOSPODARSTWO ROLNE CHODKOWSKI MARCIN</v>
          </cell>
          <cell r="C2738" t="str">
            <v>GR CHODKOWSKI MARCIN</v>
          </cell>
          <cell r="D2738" t="str">
            <v>WĘGRA</v>
          </cell>
          <cell r="F2738">
            <v>30</v>
          </cell>
          <cell r="G2738" t="str">
            <v>CZERNICE BOROWE</v>
          </cell>
          <cell r="H2738">
            <v>6415</v>
          </cell>
          <cell r="I2738">
            <v>4</v>
          </cell>
          <cell r="J2738" t="str">
            <v>06-415</v>
          </cell>
          <cell r="L2738" t="str">
            <v>marcinchodkowski5@wp.pl</v>
          </cell>
          <cell r="M2738" t="str">
            <v>761-15-04-733</v>
          </cell>
        </row>
        <row r="2739">
          <cell r="A2739" t="str">
            <v>13-25341</v>
          </cell>
          <cell r="B2739" t="str">
            <v>JASIŃSKI KONRAD</v>
          </cell>
          <cell r="C2739" t="str">
            <v>JASIŃSKI KONRAD</v>
          </cell>
          <cell r="D2739" t="str">
            <v>POWIELIN</v>
          </cell>
          <cell r="F2739">
            <v>17</v>
          </cell>
          <cell r="G2739" t="str">
            <v>WINNICA</v>
          </cell>
          <cell r="H2739">
            <v>6120</v>
          </cell>
          <cell r="I2739">
            <v>4</v>
          </cell>
          <cell r="J2739" t="str">
            <v>06-120</v>
          </cell>
          <cell r="L2739" t="str">
            <v>ANNAKONRAD.JASI@ONET.PL</v>
          </cell>
          <cell r="M2739" t="str">
            <v>568-14-46-655</v>
          </cell>
        </row>
        <row r="2740">
          <cell r="A2740" t="str">
            <v>13-25371</v>
          </cell>
          <cell r="B2740" t="str">
            <v>GOSPODARSTWO ROLNE BOGUMIŁ JAN BRZEZIŃSKI</v>
          </cell>
          <cell r="C2740" t="str">
            <v>GR BOGUMIŁ JAN BRZEZIŃSKI</v>
          </cell>
          <cell r="D2740" t="str">
            <v>CIESZKOWO- KOLONIA</v>
          </cell>
          <cell r="F2740">
            <v>18</v>
          </cell>
          <cell r="G2740" t="str">
            <v>BABOSZEWO</v>
          </cell>
          <cell r="H2740">
            <v>9130</v>
          </cell>
          <cell r="I2740">
            <v>4</v>
          </cell>
          <cell r="J2740" t="str">
            <v>09-130</v>
          </cell>
          <cell r="K2740" t="str">
            <v>023-661-17-21</v>
          </cell>
          <cell r="L2740" t="str">
            <v>bogumilbrzezinski@op.pl</v>
          </cell>
          <cell r="M2740">
            <v>5671860778</v>
          </cell>
        </row>
        <row r="2741">
          <cell r="A2741" t="str">
            <v>13-25381</v>
          </cell>
          <cell r="B2741" t="str">
            <v>GOSPODARSTWO ROLNE CHOJNOWSKI ANDRZEJ</v>
          </cell>
          <cell r="C2741" t="str">
            <v>GR CHOJNOWSKI ANDRZEJ</v>
          </cell>
          <cell r="D2741" t="str">
            <v>CIESZKOWO NOWE</v>
          </cell>
          <cell r="F2741">
            <v>1</v>
          </cell>
          <cell r="G2741" t="str">
            <v>BABOSZEWO</v>
          </cell>
          <cell r="H2741">
            <v>9130</v>
          </cell>
          <cell r="I2741">
            <v>4</v>
          </cell>
          <cell r="J2741" t="str">
            <v>09-130</v>
          </cell>
          <cell r="K2741" t="str">
            <v>023-661-16-53</v>
          </cell>
          <cell r="L2741" t="str">
            <v>r.chojnowska@wp.pl</v>
          </cell>
          <cell r="M2741" t="str">
            <v>567-115-32-88</v>
          </cell>
        </row>
        <row r="2742">
          <cell r="A2742" t="str">
            <v>13-25401</v>
          </cell>
          <cell r="B2742" t="str">
            <v>GOSPODARSTWO ROLNE JEŻ ANNA LIDIA</v>
          </cell>
          <cell r="C2742" t="str">
            <v>GR JEŻ ANNA LIDIA</v>
          </cell>
          <cell r="D2742" t="str">
            <v>POWIELIN</v>
          </cell>
          <cell r="F2742">
            <v>3</v>
          </cell>
          <cell r="G2742" t="str">
            <v>WINNICA</v>
          </cell>
          <cell r="H2742">
            <v>6120</v>
          </cell>
          <cell r="I2742">
            <v>4</v>
          </cell>
          <cell r="J2742" t="str">
            <v>06-120</v>
          </cell>
          <cell r="L2742" t="str">
            <v>ANULAJ03@o2.pl</v>
          </cell>
          <cell r="M2742" t="str">
            <v>568-149-74-34</v>
          </cell>
        </row>
        <row r="2743">
          <cell r="A2743" t="str">
            <v>13-25421</v>
          </cell>
          <cell r="B2743" t="str">
            <v>GOSPODARSTWO ROLNE KALINOWSKI LESZEK</v>
          </cell>
          <cell r="C2743" t="str">
            <v>GR KALINOWSKI LESZEK</v>
          </cell>
          <cell r="D2743" t="str">
            <v>BOLEWO</v>
          </cell>
          <cell r="F2743">
            <v>13</v>
          </cell>
          <cell r="G2743" t="str">
            <v>KONOPKI</v>
          </cell>
          <cell r="H2743">
            <v>6560</v>
          </cell>
          <cell r="I2743">
            <v>4</v>
          </cell>
          <cell r="J2743" t="str">
            <v>06-560</v>
          </cell>
          <cell r="L2743" t="str">
            <v>leszekkalinowski13@wp.pl</v>
          </cell>
          <cell r="M2743" t="str">
            <v>569-15-85-950</v>
          </cell>
        </row>
        <row r="2744">
          <cell r="A2744" t="str">
            <v>13-25441</v>
          </cell>
          <cell r="B2744" t="str">
            <v>GOSPODARSTWO ROLNE ŻMIJEWSKI JÓZEF</v>
          </cell>
          <cell r="C2744" t="str">
            <v>GR ŻMIJEWSKI JÓZEF</v>
          </cell>
          <cell r="D2744" t="str">
            <v>NIESIOBĘDY</v>
          </cell>
          <cell r="F2744">
            <v>1</v>
          </cell>
          <cell r="G2744" t="str">
            <v>KRASNE</v>
          </cell>
          <cell r="H2744">
            <v>6408</v>
          </cell>
          <cell r="I2744">
            <v>4</v>
          </cell>
          <cell r="J2744" t="str">
            <v>06-408</v>
          </cell>
          <cell r="K2744">
            <v>236762619</v>
          </cell>
          <cell r="L2744" t="str">
            <v>tomek1989-1803@o2.pl</v>
          </cell>
          <cell r="M2744" t="str">
            <v>761-141-80-40</v>
          </cell>
        </row>
        <row r="2745">
          <cell r="A2745" t="str">
            <v>13-25451</v>
          </cell>
          <cell r="B2745" t="str">
            <v>KARPIŃSKI RYSZARD</v>
          </cell>
          <cell r="C2745" t="str">
            <v>KARPIŃSKI RYSZARD</v>
          </cell>
          <cell r="D2745" t="str">
            <v>PŁOCOCHOWO</v>
          </cell>
          <cell r="F2745">
            <v>79</v>
          </cell>
          <cell r="G2745" t="str">
            <v>PUŁTUSK</v>
          </cell>
          <cell r="H2745">
            <v>6100</v>
          </cell>
          <cell r="I2745">
            <v>4</v>
          </cell>
          <cell r="J2745" t="str">
            <v>06-100</v>
          </cell>
          <cell r="K2745">
            <v>236920860</v>
          </cell>
          <cell r="L2745" t="str">
            <v>lukasz.wycech@wipasz.pl</v>
          </cell>
          <cell r="M2745" t="str">
            <v>568-12-79-849</v>
          </cell>
        </row>
        <row r="2746">
          <cell r="A2746" t="str">
            <v>13-25461</v>
          </cell>
          <cell r="B2746" t="str">
            <v>KOZŁOWSKI JERZY</v>
          </cell>
          <cell r="C2746" t="str">
            <v>KOZŁOWSKI JERZY</v>
          </cell>
          <cell r="D2746" t="str">
            <v>PŁOCOCHOWO</v>
          </cell>
          <cell r="F2746">
            <v>25</v>
          </cell>
          <cell r="G2746" t="str">
            <v>PUŁTUSK</v>
          </cell>
          <cell r="H2746">
            <v>6100</v>
          </cell>
          <cell r="I2746">
            <v>4</v>
          </cell>
          <cell r="J2746" t="str">
            <v>06-100</v>
          </cell>
          <cell r="M2746" t="str">
            <v>568-11-86-651</v>
          </cell>
        </row>
        <row r="2747">
          <cell r="A2747" t="str">
            <v>13-25481</v>
          </cell>
          <cell r="B2747" t="str">
            <v>ŻURAWIŃSKI ADAM</v>
          </cell>
          <cell r="C2747" t="str">
            <v>ŻURAWIŃSKI ADAM</v>
          </cell>
          <cell r="D2747" t="str">
            <v>PŁOCOCHOWO</v>
          </cell>
          <cell r="F2747">
            <v>86</v>
          </cell>
          <cell r="G2747" t="str">
            <v>PUŁTUSK</v>
          </cell>
          <cell r="H2747">
            <v>6100</v>
          </cell>
          <cell r="I2747">
            <v>4</v>
          </cell>
          <cell r="J2747" t="str">
            <v>06-100</v>
          </cell>
          <cell r="L2747" t="str">
            <v>ZURAW500@WP.PL</v>
          </cell>
          <cell r="M2747" t="str">
            <v>568-14-36-088</v>
          </cell>
        </row>
        <row r="2748">
          <cell r="A2748" t="str">
            <v>13-25491</v>
          </cell>
          <cell r="B2748" t="str">
            <v>GOSPODARSTWO ROLNE ŻURAWIŃSKI MATEUSZ</v>
          </cell>
          <cell r="C2748" t="str">
            <v>GR ŻURAWIŃSKI MATEUSZ</v>
          </cell>
          <cell r="D2748" t="str">
            <v>PŁOCOCHOWO</v>
          </cell>
          <cell r="F2748">
            <v>85</v>
          </cell>
          <cell r="G2748" t="str">
            <v>PUŁTUSK</v>
          </cell>
          <cell r="H2748">
            <v>6100</v>
          </cell>
          <cell r="I2748">
            <v>4</v>
          </cell>
          <cell r="J2748" t="str">
            <v>06-100</v>
          </cell>
          <cell r="L2748" t="str">
            <v>mateuszzurawinski@wp.pl</v>
          </cell>
          <cell r="M2748" t="str">
            <v>568-160-67-51</v>
          </cell>
        </row>
        <row r="2749">
          <cell r="A2749" t="str">
            <v>13-25501</v>
          </cell>
          <cell r="B2749" t="str">
            <v>DZIERŻANOWSKA-GOŚ RENATA</v>
          </cell>
          <cell r="C2749" t="str">
            <v>DZIERŻANOWSKA-GOŚ RENATA</v>
          </cell>
          <cell r="D2749" t="str">
            <v>ŁYSZKOWO</v>
          </cell>
          <cell r="F2749">
            <v>3</v>
          </cell>
          <cell r="G2749" t="str">
            <v>KRASNE</v>
          </cell>
          <cell r="H2749">
            <v>6408</v>
          </cell>
          <cell r="I2749">
            <v>4</v>
          </cell>
          <cell r="J2749" t="str">
            <v>06-408</v>
          </cell>
          <cell r="L2749" t="str">
            <v>malenstword@interia.pl</v>
          </cell>
          <cell r="M2749" t="str">
            <v>761-14-59-949</v>
          </cell>
        </row>
        <row r="2750">
          <cell r="A2750" t="str">
            <v>13-25561</v>
          </cell>
          <cell r="B2750" t="str">
            <v>RUTKOWSKI RAFAŁ</v>
          </cell>
          <cell r="C2750" t="str">
            <v>RUTKOWSKI RAFAŁ</v>
          </cell>
          <cell r="D2750" t="str">
            <v>NOWE SKASZEWO</v>
          </cell>
          <cell r="F2750">
            <v>13</v>
          </cell>
          <cell r="G2750" t="str">
            <v>GZY</v>
          </cell>
          <cell r="H2750">
            <v>6126</v>
          </cell>
          <cell r="I2750">
            <v>4</v>
          </cell>
          <cell r="J2750" t="str">
            <v>06-126</v>
          </cell>
          <cell r="L2750" t="str">
            <v>rafalrutkowski19800120@gmail.com</v>
          </cell>
          <cell r="M2750" t="str">
            <v>568-151-18-90</v>
          </cell>
        </row>
        <row r="2751">
          <cell r="A2751" t="str">
            <v>13-25571</v>
          </cell>
          <cell r="B2751" t="str">
            <v>MAJEWSKI DARIUSZ</v>
          </cell>
          <cell r="C2751" t="str">
            <v>MAJEWSKI DARIUSZ</v>
          </cell>
          <cell r="D2751" t="str">
            <v>NOWE BORZA</v>
          </cell>
          <cell r="F2751">
            <v>14</v>
          </cell>
          <cell r="G2751" t="str">
            <v>GZY</v>
          </cell>
          <cell r="H2751">
            <v>6126</v>
          </cell>
          <cell r="I2751">
            <v>4</v>
          </cell>
          <cell r="J2751" t="str">
            <v>06-126</v>
          </cell>
          <cell r="L2751" t="str">
            <v>katarzyna.wioletta.m.@gmail.com</v>
          </cell>
          <cell r="M2751" t="str">
            <v>568-14-63-010</v>
          </cell>
        </row>
        <row r="2752">
          <cell r="A2752" t="str">
            <v>13-25581</v>
          </cell>
          <cell r="B2752" t="str">
            <v>GOSPODARSTWO ROLNE GROSZKOWSKI PAWEŁ</v>
          </cell>
          <cell r="C2752" t="str">
            <v>GR GROSZKOWSKI PAWEŁ</v>
          </cell>
          <cell r="D2752" t="str">
            <v>GROMIN</v>
          </cell>
          <cell r="F2752">
            <v>21</v>
          </cell>
          <cell r="G2752" t="str">
            <v>PUŁTUSK</v>
          </cell>
          <cell r="H2752">
            <v>6100</v>
          </cell>
          <cell r="I2752">
            <v>4</v>
          </cell>
          <cell r="J2752" t="str">
            <v>06-100</v>
          </cell>
          <cell r="L2752" t="str">
            <v>pawel.groszkowski78@wp.pl</v>
          </cell>
          <cell r="M2752" t="str">
            <v>568-145-68-20</v>
          </cell>
        </row>
        <row r="2753">
          <cell r="A2753" t="str">
            <v>13-25641</v>
          </cell>
          <cell r="B2753" t="str">
            <v>GOSPODARSTWO ROLNE PIOTR LUDWICZAK</v>
          </cell>
          <cell r="C2753" t="str">
            <v>GR PIOTR LUDWICZAK</v>
          </cell>
          <cell r="D2753" t="str">
            <v>MDZEWO</v>
          </cell>
          <cell r="F2753">
            <v>69</v>
          </cell>
          <cell r="G2753" t="str">
            <v>STRZEGOWO</v>
          </cell>
          <cell r="H2753">
            <v>6445</v>
          </cell>
          <cell r="I2753">
            <v>4</v>
          </cell>
          <cell r="J2753" t="str">
            <v>06-445</v>
          </cell>
          <cell r="K2753">
            <v>236130255</v>
          </cell>
          <cell r="L2753" t="str">
            <v>piotrludwiczak.75@wp.pl</v>
          </cell>
          <cell r="M2753" t="str">
            <v>569-14-40-275</v>
          </cell>
        </row>
        <row r="2754">
          <cell r="A2754" t="str">
            <v>13-25651</v>
          </cell>
          <cell r="B2754" t="str">
            <v>PSZCZÓŁKOWSKI ANDRZEJ</v>
          </cell>
          <cell r="C2754" t="str">
            <v>PSZCZÓŁKOWSKI ANDRZEJ</v>
          </cell>
          <cell r="D2754" t="str">
            <v>STRZELNIA</v>
          </cell>
          <cell r="F2754">
            <v>10</v>
          </cell>
          <cell r="G2754" t="str">
            <v>GRUDUSK</v>
          </cell>
          <cell r="H2754">
            <v>6460</v>
          </cell>
          <cell r="I2754">
            <v>4</v>
          </cell>
          <cell r="J2754" t="str">
            <v>06-460</v>
          </cell>
          <cell r="L2754" t="str">
            <v>a-pszczolkowska@wp.pl</v>
          </cell>
          <cell r="M2754" t="str">
            <v>566-17-16-324</v>
          </cell>
        </row>
        <row r="2755">
          <cell r="A2755" t="str">
            <v>13-25661</v>
          </cell>
          <cell r="B2755" t="str">
            <v>BOBER ANDRZEJ</v>
          </cell>
          <cell r="C2755" t="str">
            <v>BOBER ANDRZEJ</v>
          </cell>
          <cell r="D2755" t="str">
            <v>ŁYSAKOWO</v>
          </cell>
          <cell r="F2755">
            <v>27</v>
          </cell>
          <cell r="G2755" t="str">
            <v>GRUDUSK</v>
          </cell>
          <cell r="H2755">
            <v>6460</v>
          </cell>
          <cell r="I2755">
            <v>4</v>
          </cell>
          <cell r="J2755" t="str">
            <v>06-460</v>
          </cell>
          <cell r="L2755" t="str">
            <v>andrzej4650@op.pl</v>
          </cell>
          <cell r="M2755" t="str">
            <v>566-13-30-116</v>
          </cell>
        </row>
        <row r="2756">
          <cell r="A2756" t="str">
            <v>13-25671</v>
          </cell>
          <cell r="B2756" t="str">
            <v>GOSPODARSTWO ROLNE KIERZKOWSKI PIOTR</v>
          </cell>
          <cell r="C2756" t="str">
            <v>GR KIERZKOWSKI PIOTR</v>
          </cell>
          <cell r="D2756" t="str">
            <v>ŻBIKI GAWRONKI</v>
          </cell>
          <cell r="F2756">
            <v>9</v>
          </cell>
          <cell r="G2756" t="str">
            <v>KRASNE</v>
          </cell>
          <cell r="H2756">
            <v>6408</v>
          </cell>
          <cell r="I2756">
            <v>4</v>
          </cell>
          <cell r="J2756" t="str">
            <v>06-408</v>
          </cell>
          <cell r="L2756" t="str">
            <v>kierzpiotr@gmail.com</v>
          </cell>
          <cell r="M2756" t="str">
            <v>761-137-92-16</v>
          </cell>
        </row>
        <row r="2757">
          <cell r="A2757" t="str">
            <v>13-25681</v>
          </cell>
          <cell r="B2757" t="str">
            <v>GOSPODARSTWO ROLNE SZYMAŃSKI BOGDAN</v>
          </cell>
          <cell r="C2757" t="str">
            <v>GR SZYMAŃSKI BOGDAN</v>
          </cell>
          <cell r="D2757" t="str">
            <v>JEŻE</v>
          </cell>
          <cell r="F2757">
            <v>6</v>
          </cell>
          <cell r="G2757" t="str">
            <v>STUPSK</v>
          </cell>
          <cell r="H2757">
            <v>6561</v>
          </cell>
          <cell r="I2757">
            <v>4</v>
          </cell>
          <cell r="J2757" t="str">
            <v>06-561</v>
          </cell>
          <cell r="L2757" t="str">
            <v>szymanskib1@wp.pl</v>
          </cell>
          <cell r="M2757" t="str">
            <v>569-161-81-29</v>
          </cell>
        </row>
        <row r="2758">
          <cell r="A2758" t="str">
            <v>13-25701</v>
          </cell>
          <cell r="B2758" t="str">
            <v>GOSPODARSTWO ROLNO HODOWLANE OTŁOWSKI ROBERT</v>
          </cell>
          <cell r="C2758" t="str">
            <v>GRH OTŁOWSKI ROBERT</v>
          </cell>
          <cell r="D2758" t="str">
            <v>TŁUCZNICE</v>
          </cell>
          <cell r="F2758">
            <v>22</v>
          </cell>
          <cell r="G2758" t="str">
            <v>KARNIEWO</v>
          </cell>
          <cell r="H2758">
            <v>6425</v>
          </cell>
          <cell r="I2758">
            <v>4</v>
          </cell>
          <cell r="J2758" t="str">
            <v>06-425</v>
          </cell>
          <cell r="K2758" t="str">
            <v>029 691 11 78</v>
          </cell>
          <cell r="L2758" t="str">
            <v>robert.otlowski@gmail.com</v>
          </cell>
          <cell r="M2758" t="str">
            <v>568-11-20-698</v>
          </cell>
        </row>
        <row r="2759">
          <cell r="A2759" t="str">
            <v>13-25711</v>
          </cell>
          <cell r="B2759" t="str">
            <v>KIERZKOWSKI ALOJZY</v>
          </cell>
          <cell r="C2759" t="str">
            <v>KIERZKOWSKI ALOJZY</v>
          </cell>
          <cell r="D2759" t="str">
            <v>TRĘTOWO MAZARNIĘTA</v>
          </cell>
          <cell r="F2759">
            <v>3</v>
          </cell>
          <cell r="G2759" t="str">
            <v>OPINOGÓRA GÓRNA</v>
          </cell>
          <cell r="H2759">
            <v>6406</v>
          </cell>
          <cell r="I2759">
            <v>4</v>
          </cell>
          <cell r="J2759" t="str">
            <v>06-406</v>
          </cell>
          <cell r="K2759">
            <v>236717328</v>
          </cell>
          <cell r="L2759" t="str">
            <v>czarkierz@gmail.com</v>
          </cell>
          <cell r="M2759" t="str">
            <v>566-180-75-70</v>
          </cell>
        </row>
        <row r="2760">
          <cell r="A2760" t="str">
            <v>13-25721</v>
          </cell>
          <cell r="B2760" t="str">
            <v>GOSPODARSTWO ROLNE GOGOLEWSKI MAREK</v>
          </cell>
          <cell r="C2760" t="str">
            <v>GR GOGOLEWSKI MAREK</v>
          </cell>
          <cell r="D2760" t="str">
            <v>CHEŁCHY IŁOWE</v>
          </cell>
          <cell r="F2760">
            <v>4</v>
          </cell>
          <cell r="G2760" t="str">
            <v>KARNIEWO</v>
          </cell>
          <cell r="H2760">
            <v>6425</v>
          </cell>
          <cell r="I2760">
            <v>4</v>
          </cell>
          <cell r="J2760" t="str">
            <v>06-425</v>
          </cell>
          <cell r="K2760">
            <v>2959360201</v>
          </cell>
          <cell r="L2760" t="str">
            <v>piotrgogolewski@onet.pl</v>
          </cell>
          <cell r="M2760" t="str">
            <v>757-13-28-281</v>
          </cell>
        </row>
        <row r="2761">
          <cell r="A2761" t="str">
            <v>13-25741</v>
          </cell>
          <cell r="B2761" t="str">
            <v>GOSPODARSTWO ROLNE BIEŃKOWSKI ARKADIUSZ</v>
          </cell>
          <cell r="C2761" t="str">
            <v>GR BIEŃKOWKI ARKADIUSZ</v>
          </cell>
          <cell r="D2761" t="str">
            <v>RZECZKI</v>
          </cell>
          <cell r="F2761">
            <v>5</v>
          </cell>
          <cell r="G2761" t="str">
            <v>CIECHANÓW</v>
          </cell>
          <cell r="H2761">
            <v>6400</v>
          </cell>
          <cell r="I2761">
            <v>4</v>
          </cell>
          <cell r="J2761" t="str">
            <v>06-400</v>
          </cell>
          <cell r="K2761">
            <v>236110080</v>
          </cell>
          <cell r="L2761" t="str">
            <v>mariuszek4321@gmail.com</v>
          </cell>
          <cell r="M2761" t="str">
            <v>566-178-24-91</v>
          </cell>
        </row>
        <row r="2762">
          <cell r="A2762" t="str">
            <v>13-25811</v>
          </cell>
          <cell r="B2762" t="str">
            <v>MIERZEJEWSKI SŁAWOMIR</v>
          </cell>
          <cell r="C2762" t="str">
            <v>MIERZEJEWSKI SŁAWOMIR</v>
          </cell>
          <cell r="D2762" t="str">
            <v>WINDYKI</v>
          </cell>
          <cell r="F2762">
            <v>128</v>
          </cell>
          <cell r="G2762" t="str">
            <v>WIECZFNIA KOŚCIELNA</v>
          </cell>
          <cell r="H2762">
            <v>6513</v>
          </cell>
          <cell r="I2762">
            <v>4</v>
          </cell>
          <cell r="J2762" t="str">
            <v>06-513</v>
          </cell>
          <cell r="M2762" t="str">
            <v>569-16-55-521</v>
          </cell>
        </row>
        <row r="2763">
          <cell r="A2763" t="str">
            <v>13-25821</v>
          </cell>
          <cell r="B2763" t="str">
            <v>ZGLINICKI PAWEŁ</v>
          </cell>
          <cell r="C2763" t="str">
            <v>ZGLINICKI PAWEŁ</v>
          </cell>
          <cell r="D2763" t="str">
            <v>ZDUNÓWEK</v>
          </cell>
          <cell r="F2763">
            <v>3</v>
          </cell>
          <cell r="G2763" t="str">
            <v>RACIĄŻ</v>
          </cell>
          <cell r="H2763">
            <v>9140</v>
          </cell>
          <cell r="I2763">
            <v>4</v>
          </cell>
          <cell r="J2763" t="str">
            <v>09-140</v>
          </cell>
          <cell r="K2763">
            <v>236792109</v>
          </cell>
          <cell r="L2763" t="str">
            <v>andre89pl@o2.pl</v>
          </cell>
          <cell r="M2763" t="str">
            <v>567-16-48-110</v>
          </cell>
        </row>
        <row r="2764">
          <cell r="A2764" t="str">
            <v>13-25871</v>
          </cell>
          <cell r="B2764" t="str">
            <v>GADOMSKA IRENA</v>
          </cell>
          <cell r="C2764" t="str">
            <v>GADOMSKA IRENA</v>
          </cell>
          <cell r="D2764" t="str">
            <v>OSTASZEWO WŁUSKI</v>
          </cell>
          <cell r="F2764">
            <v>10</v>
          </cell>
          <cell r="G2764" t="str">
            <v>GZY</v>
          </cell>
          <cell r="H2764">
            <v>6126</v>
          </cell>
          <cell r="I2764">
            <v>4</v>
          </cell>
          <cell r="J2764" t="str">
            <v>06-126</v>
          </cell>
          <cell r="M2764" t="str">
            <v>568-154-89-82</v>
          </cell>
        </row>
        <row r="2765">
          <cell r="A2765" t="str">
            <v>13-25971</v>
          </cell>
          <cell r="B2765" t="str">
            <v>DĄBROWSKI WIESŁAW</v>
          </cell>
          <cell r="C2765" t="str">
            <v>DĄBROWSKI WIESŁAW</v>
          </cell>
          <cell r="D2765" t="str">
            <v>KLONOWO</v>
          </cell>
          <cell r="F2765">
            <v>5</v>
          </cell>
          <cell r="G2765" t="str">
            <v>OPINOGÓRA GÓRNA</v>
          </cell>
          <cell r="H2765">
            <v>6406</v>
          </cell>
          <cell r="I2765">
            <v>4</v>
          </cell>
          <cell r="J2765" t="str">
            <v>06-406</v>
          </cell>
          <cell r="L2765" t="str">
            <v>piotrdabrowski.07@wp.pl</v>
          </cell>
          <cell r="M2765" t="str">
            <v>566-17-10-439</v>
          </cell>
        </row>
        <row r="2766">
          <cell r="A2766" t="str">
            <v>13-26071</v>
          </cell>
          <cell r="B2766" t="str">
            <v>GOSPODARSTWO ROLNE PIOTR KOTELBA</v>
          </cell>
          <cell r="C2766" t="str">
            <v>GR PIOTR KOTELBA</v>
          </cell>
          <cell r="D2766" t="str">
            <v>MALEWO</v>
          </cell>
          <cell r="F2766">
            <v>10</v>
          </cell>
          <cell r="G2766" t="str">
            <v>RACIĄŻ</v>
          </cell>
          <cell r="H2766">
            <v>9140</v>
          </cell>
          <cell r="I2766">
            <v>4</v>
          </cell>
          <cell r="J2766" t="str">
            <v>09-140</v>
          </cell>
          <cell r="K2766" t="str">
            <v>23 679-72-16</v>
          </cell>
          <cell r="L2766" t="str">
            <v>piotr.kotelba@gmail.com</v>
          </cell>
          <cell r="M2766" t="str">
            <v>567-186-60-83</v>
          </cell>
        </row>
        <row r="2767">
          <cell r="A2767" t="str">
            <v>13-26111</v>
          </cell>
          <cell r="B2767" t="str">
            <v>GOSPODARSTWO ROLNE KOZŁOWSKA DOROTA</v>
          </cell>
          <cell r="C2767" t="str">
            <v>GR KOZŁOWSKA DOROTA</v>
          </cell>
          <cell r="D2767" t="str">
            <v>POWIELIN</v>
          </cell>
          <cell r="F2767">
            <v>22</v>
          </cell>
          <cell r="G2767" t="str">
            <v>WINNICA</v>
          </cell>
          <cell r="H2767">
            <v>6120</v>
          </cell>
          <cell r="I2767">
            <v>4</v>
          </cell>
          <cell r="J2767" t="str">
            <v>06-120</v>
          </cell>
          <cell r="K2767">
            <v>236914118</v>
          </cell>
          <cell r="L2767" t="str">
            <v>kozlowska_dorota@o2.pl</v>
          </cell>
          <cell r="M2767" t="str">
            <v>568-106-30-26</v>
          </cell>
        </row>
        <row r="2768">
          <cell r="A2768" t="str">
            <v>13-26121</v>
          </cell>
          <cell r="B2768" t="str">
            <v>GOSPODARSTWO ROLNE PŁATEK WALDEMAR</v>
          </cell>
          <cell r="C2768" t="str">
            <v>GR PŁATEK WALDEMAR</v>
          </cell>
          <cell r="D2768" t="str">
            <v>HUMIĘCINO</v>
          </cell>
          <cell r="F2768">
            <v>28</v>
          </cell>
          <cell r="G2768" t="str">
            <v>GRUDUSK</v>
          </cell>
          <cell r="H2768">
            <v>6460</v>
          </cell>
          <cell r="I2768">
            <v>4</v>
          </cell>
          <cell r="J2768" t="str">
            <v>06-460</v>
          </cell>
          <cell r="K2768" t="str">
            <v>671-55-06</v>
          </cell>
          <cell r="M2768" t="str">
            <v>566-133-01-22</v>
          </cell>
        </row>
        <row r="2769">
          <cell r="A2769" t="str">
            <v>13-26141</v>
          </cell>
          <cell r="B2769" t="str">
            <v>WIŚNIEWSKI ANDRZEJ</v>
          </cell>
          <cell r="C2769" t="str">
            <v>WIŚNIEWSKI ANDRZEJ</v>
          </cell>
          <cell r="D2769" t="str">
            <v>HUMIĘCINO ANDRYCHY</v>
          </cell>
          <cell r="F2769">
            <v>27</v>
          </cell>
          <cell r="G2769" t="str">
            <v>GRUDUSK</v>
          </cell>
          <cell r="H2769">
            <v>6460</v>
          </cell>
          <cell r="I2769">
            <v>4</v>
          </cell>
          <cell r="J2769" t="str">
            <v>06-460</v>
          </cell>
          <cell r="L2769" t="str">
            <v>przemyslawbartosiewicz92@gmail.com</v>
          </cell>
          <cell r="M2769" t="str">
            <v>566-17-41-138</v>
          </cell>
        </row>
        <row r="2770">
          <cell r="A2770" t="str">
            <v>13-26181</v>
          </cell>
          <cell r="B2770" t="str">
            <v>GOSPODARSTWO ROLNE ZEMBRZUSKI JACEK</v>
          </cell>
          <cell r="C2770" t="str">
            <v>GR ZEMBRZUSKI JACEK</v>
          </cell>
          <cell r="D2770" t="str">
            <v>ŻBIKI GAWRONKI</v>
          </cell>
          <cell r="F2770">
            <v>7</v>
          </cell>
          <cell r="G2770" t="str">
            <v>KRASNE</v>
          </cell>
          <cell r="H2770">
            <v>6408</v>
          </cell>
          <cell r="I2770">
            <v>4</v>
          </cell>
          <cell r="J2770" t="str">
            <v>06-408</v>
          </cell>
          <cell r="K2770">
            <v>236710307</v>
          </cell>
          <cell r="L2770" t="str">
            <v>jacek10.zembrzuski@gmail.com</v>
          </cell>
          <cell r="M2770" t="str">
            <v>761-137-40-41</v>
          </cell>
        </row>
        <row r="2771">
          <cell r="A2771" t="str">
            <v>13-26221</v>
          </cell>
          <cell r="B2771" t="str">
            <v>GOSPODARSTWO ROLNE STRYJEWSKI MARCIN</v>
          </cell>
          <cell r="C2771" t="str">
            <v>GR STRYJEWSKI MARCIN</v>
          </cell>
          <cell r="D2771" t="str">
            <v>KOCIĘCIN TWORKI</v>
          </cell>
          <cell r="F2771">
            <v>3</v>
          </cell>
          <cell r="G2771" t="str">
            <v>RACIĄŻ</v>
          </cell>
          <cell r="H2771">
            <v>9140</v>
          </cell>
          <cell r="I2771">
            <v>4</v>
          </cell>
          <cell r="J2771" t="str">
            <v>09-140</v>
          </cell>
          <cell r="K2771" t="str">
            <v>023-679-36-43</v>
          </cell>
          <cell r="L2771" t="str">
            <v>GRSTRYJEWSKIMARCIN@WP.PL</v>
          </cell>
          <cell r="M2771" t="str">
            <v>567-175-56-56</v>
          </cell>
        </row>
        <row r="2772">
          <cell r="A2772" t="str">
            <v>13-26231</v>
          </cell>
          <cell r="B2772" t="str">
            <v>DŁUGOŁĘCKA ANGELIKA</v>
          </cell>
          <cell r="C2772" t="str">
            <v>DŁUGOŁĘCKA ANGELIKA</v>
          </cell>
          <cell r="D2772" t="str">
            <v>MILEWO-KULKI</v>
          </cell>
          <cell r="F2772">
            <v>3</v>
          </cell>
          <cell r="G2772" t="str">
            <v>KRASNE</v>
          </cell>
          <cell r="H2772">
            <v>6408</v>
          </cell>
          <cell r="I2772">
            <v>4</v>
          </cell>
          <cell r="J2772" t="str">
            <v>06-408</v>
          </cell>
          <cell r="K2772" t="str">
            <v>500-692-400</v>
          </cell>
          <cell r="L2772" t="str">
            <v>XYZ_1@POCZTA.ONET.PL</v>
          </cell>
        </row>
        <row r="2773">
          <cell r="A2773" t="str">
            <v>13-26241</v>
          </cell>
          <cell r="B2773" t="str">
            <v>GOSPODARSTWO ROLNE CHODKOWSKI ANDRZEJ</v>
          </cell>
          <cell r="C2773" t="str">
            <v>GR CHODKOWSKI ANDRZEJ</v>
          </cell>
          <cell r="D2773" t="str">
            <v>OLSZEWIEC</v>
          </cell>
          <cell r="F2773">
            <v>42</v>
          </cell>
          <cell r="G2773" t="str">
            <v>CZERNICE BOROWE</v>
          </cell>
          <cell r="H2773">
            <v>6415</v>
          </cell>
          <cell r="I2773">
            <v>4</v>
          </cell>
          <cell r="J2773" t="str">
            <v>06-415</v>
          </cell>
          <cell r="L2773" t="str">
            <v>k.duszczyk@parzniew.pfhb.pl</v>
          </cell>
          <cell r="M2773" t="str">
            <v>761-137-47-62</v>
          </cell>
        </row>
        <row r="2774">
          <cell r="A2774" t="str">
            <v>13-26261</v>
          </cell>
          <cell r="B2774" t="str">
            <v>GOSPODARSTWO ROLNE SOBECKA CECYLIA</v>
          </cell>
          <cell r="C2774" t="str">
            <v>GR SOBECKA CECYLIA</v>
          </cell>
          <cell r="D2774" t="str">
            <v>BŁOMINO JEŻE</v>
          </cell>
          <cell r="F2774">
            <v>4</v>
          </cell>
          <cell r="G2774" t="str">
            <v>DZIERZĄŻNIA</v>
          </cell>
          <cell r="H2774">
            <v>9164</v>
          </cell>
          <cell r="I2774">
            <v>4</v>
          </cell>
          <cell r="J2774" t="str">
            <v>09-164</v>
          </cell>
          <cell r="L2774" t="str">
            <v>sobek_87@op.pl</v>
          </cell>
          <cell r="M2774" t="str">
            <v>567-16-30-239</v>
          </cell>
        </row>
        <row r="2775">
          <cell r="A2775" t="str">
            <v>13-26291</v>
          </cell>
          <cell r="B2775" t="str">
            <v>PINGIELSKI ZBIGNIEW</v>
          </cell>
          <cell r="C2775" t="str">
            <v>PINGIELSKI ZBIGNIEW</v>
          </cell>
          <cell r="D2775" t="str">
            <v>CZERNICE</v>
          </cell>
          <cell r="F2775">
            <v>14</v>
          </cell>
          <cell r="G2775" t="str">
            <v>OPINOGÓRA  GÓRNA</v>
          </cell>
          <cell r="H2775">
            <v>6406</v>
          </cell>
          <cell r="I2775">
            <v>4</v>
          </cell>
          <cell r="J2775" t="str">
            <v>06-406</v>
          </cell>
          <cell r="M2775" t="str">
            <v>566-17-72-475</v>
          </cell>
        </row>
        <row r="2776">
          <cell r="A2776" t="str">
            <v>13-26321</v>
          </cell>
          <cell r="B2776" t="str">
            <v>KRZYCZKOWSKI BARTŁOMIEJ</v>
          </cell>
          <cell r="C2776" t="str">
            <v>KRZYCZKOWSKI BARTŁOMIEJ</v>
          </cell>
          <cell r="D2776" t="str">
            <v>KRZYCZKI PIENIĄŻKI</v>
          </cell>
          <cell r="F2776">
            <v>22</v>
          </cell>
          <cell r="G2776" t="str">
            <v>NASIELSK</v>
          </cell>
          <cell r="H2776">
            <v>5190</v>
          </cell>
          <cell r="I2776">
            <v>4</v>
          </cell>
          <cell r="J2776" t="str">
            <v>05-190</v>
          </cell>
          <cell r="K2776" t="str">
            <v>23/691-27-04</v>
          </cell>
          <cell r="L2776" t="str">
            <v>a.krzyszkowska@wp.pl</v>
          </cell>
        </row>
        <row r="2777">
          <cell r="A2777" t="str">
            <v>13-26335</v>
          </cell>
          <cell r="B2777" t="str">
            <v>GOSPODARSTWO HODOWLANE JACEK SADOWSKI</v>
          </cell>
          <cell r="C2777" t="str">
            <v>GH JACEK SADOWSKI</v>
          </cell>
          <cell r="D2777" t="str">
            <v>KRZYCZKI-ŻABICZKI</v>
          </cell>
          <cell r="F2777">
            <v>39</v>
          </cell>
          <cell r="G2777" t="str">
            <v>NASIELSK</v>
          </cell>
          <cell r="H2777">
            <v>5190</v>
          </cell>
          <cell r="I2777">
            <v>4</v>
          </cell>
          <cell r="J2777" t="str">
            <v>05-190</v>
          </cell>
          <cell r="K2777" t="str">
            <v>022-794-35-45</v>
          </cell>
          <cell r="L2777" t="str">
            <v>a.j.sadowscy@wp.pl</v>
          </cell>
          <cell r="M2777" t="str">
            <v>568-140-28-53</v>
          </cell>
        </row>
        <row r="2778">
          <cell r="A2778" t="str">
            <v>13-26391</v>
          </cell>
          <cell r="B2778" t="str">
            <v>GRĄDZKI PAWEŁ</v>
          </cell>
          <cell r="C2778" t="str">
            <v>GRĄDZKI PAWEŁ</v>
          </cell>
          <cell r="D2778" t="str">
            <v>ZAWADY</v>
          </cell>
          <cell r="F2778">
            <v>61</v>
          </cell>
          <cell r="G2778" t="str">
            <v>LIPOWIEC</v>
          </cell>
          <cell r="H2778">
            <v>6545</v>
          </cell>
          <cell r="I2778">
            <v>4</v>
          </cell>
          <cell r="J2778" t="str">
            <v>06-545</v>
          </cell>
          <cell r="K2778">
            <v>236555185</v>
          </cell>
          <cell r="L2778" t="str">
            <v>pawelgradz@wp.pl</v>
          </cell>
          <cell r="M2778" t="str">
            <v>569-17-27-290</v>
          </cell>
        </row>
        <row r="2779">
          <cell r="A2779" t="str">
            <v>13-26421</v>
          </cell>
          <cell r="B2779" t="str">
            <v>SZUBERT MAGDALENA</v>
          </cell>
          <cell r="C2779" t="str">
            <v>SZUBERT MAGDALENA</v>
          </cell>
          <cell r="D2779" t="str">
            <v>OBRĘBEK</v>
          </cell>
          <cell r="F2779">
            <v>10</v>
          </cell>
          <cell r="G2779" t="str">
            <v>POKRZYWNICA</v>
          </cell>
          <cell r="H2779">
            <v>6121</v>
          </cell>
          <cell r="I2779">
            <v>4</v>
          </cell>
          <cell r="J2779" t="str">
            <v>06-121</v>
          </cell>
          <cell r="L2779" t="str">
            <v>magielona@onet.eu</v>
          </cell>
          <cell r="M2779" t="str">
            <v>568-151-14-24</v>
          </cell>
        </row>
        <row r="2780">
          <cell r="A2780" t="str">
            <v>13-26441</v>
          </cell>
          <cell r="B2780" t="str">
            <v>GOSPODARSTWO ROLNE KOWALEWSKI JÓZEF ZBIGNIEW</v>
          </cell>
          <cell r="C2780" t="str">
            <v>GR KOWALEWSKI JÓZEF ZBIGNIEW</v>
          </cell>
          <cell r="D2780" t="str">
            <v>KAMIONNA</v>
          </cell>
          <cell r="F2780">
            <v>5</v>
          </cell>
          <cell r="G2780" t="str">
            <v>WINNICA</v>
          </cell>
          <cell r="H2780">
            <v>6120</v>
          </cell>
          <cell r="I2780">
            <v>4</v>
          </cell>
          <cell r="J2780" t="str">
            <v>06-120</v>
          </cell>
          <cell r="L2780" t="str">
            <v>GOSPODARSTWO.ROLNE.KOWALEWSCY@ONET.PL</v>
          </cell>
          <cell r="M2780" t="str">
            <v>568-14-68-148</v>
          </cell>
        </row>
        <row r="2781">
          <cell r="A2781" t="str">
            <v>13-26491</v>
          </cell>
          <cell r="B2781" t="str">
            <v>GOSPODARSTWO ROLNE KOŁAKOWSKA ANETA</v>
          </cell>
          <cell r="C2781" t="str">
            <v>GR KOŁAKOWSKA ANETA</v>
          </cell>
          <cell r="D2781" t="str">
            <v>WOLA WIERZBOWSKA</v>
          </cell>
          <cell r="F2781">
            <v>22</v>
          </cell>
          <cell r="G2781" t="str">
            <v>OPINOGÓRA-GÓRNA</v>
          </cell>
          <cell r="H2781">
            <v>6406</v>
          </cell>
          <cell r="I2781">
            <v>4</v>
          </cell>
          <cell r="J2781" t="str">
            <v>06-406</v>
          </cell>
          <cell r="L2781" t="str">
            <v>kolakowska.aneta@interia.pl</v>
          </cell>
          <cell r="M2781" t="str">
            <v>761-149-45-84</v>
          </cell>
        </row>
        <row r="2782">
          <cell r="A2782" t="str">
            <v>13-26511</v>
          </cell>
          <cell r="B2782" t="str">
            <v>STEFAŃSKI ANDRZEJ</v>
          </cell>
          <cell r="C2782" t="str">
            <v>STEFAŃSKI ANDRZEJ</v>
          </cell>
          <cell r="D2782" t="str">
            <v>ARCELIN</v>
          </cell>
          <cell r="F2782">
            <v>84</v>
          </cell>
          <cell r="G2782" t="str">
            <v>PŁOŃSK</v>
          </cell>
          <cell r="H2782">
            <v>9100</v>
          </cell>
          <cell r="I2782">
            <v>4</v>
          </cell>
          <cell r="J2782" t="str">
            <v>09-100</v>
          </cell>
          <cell r="K2782" t="str">
            <v>023-661-74-23</v>
          </cell>
          <cell r="L2782" t="str">
            <v>andrzejjanstefanski@gmail.com</v>
          </cell>
          <cell r="M2782" t="str">
            <v>567-16-26-692</v>
          </cell>
        </row>
        <row r="2783">
          <cell r="A2783" t="str">
            <v>13-26531</v>
          </cell>
          <cell r="B2783" t="str">
            <v>GOSPODARSTWO ROLNE MICHAŁ ROMAN</v>
          </cell>
          <cell r="C2783" t="str">
            <v>GR MICHAŁ ROMAN</v>
          </cell>
          <cell r="D2783" t="str">
            <v>PIECHY</v>
          </cell>
          <cell r="F2783">
            <v>1</v>
          </cell>
          <cell r="G2783" t="str">
            <v>CZERNICE BOROWE</v>
          </cell>
          <cell r="H2783">
            <v>6415</v>
          </cell>
          <cell r="I2783">
            <v>4</v>
          </cell>
          <cell r="J2783" t="str">
            <v>06-415</v>
          </cell>
          <cell r="L2783" t="str">
            <v>mroman872@gmail.com</v>
          </cell>
          <cell r="M2783" t="str">
            <v>761-155-01-76</v>
          </cell>
        </row>
        <row r="2784">
          <cell r="A2784" t="str">
            <v>13-26571</v>
          </cell>
          <cell r="B2784" t="str">
            <v>PSZCZÓŁKOWSKI ALEKSANDER</v>
          </cell>
          <cell r="C2784" t="str">
            <v>PSZCZÓŁKOWSKI ALEKSANDER</v>
          </cell>
          <cell r="D2784" t="str">
            <v>WOLA WIERZBOWSKA</v>
          </cell>
          <cell r="F2784">
            <v>39</v>
          </cell>
          <cell r="G2784" t="str">
            <v>OPINOGÓRA GÓRNA</v>
          </cell>
          <cell r="H2784">
            <v>6406</v>
          </cell>
          <cell r="I2784">
            <v>4</v>
          </cell>
          <cell r="J2784" t="str">
            <v>06-406</v>
          </cell>
          <cell r="L2784" t="str">
            <v>atenawp12@wp.pl</v>
          </cell>
          <cell r="M2784" t="str">
            <v>566-14-42-186</v>
          </cell>
        </row>
        <row r="2785">
          <cell r="A2785" t="str">
            <v>13-26581</v>
          </cell>
          <cell r="B2785" t="str">
            <v>SOKÓŁ DARIUSZ</v>
          </cell>
          <cell r="C2785" t="str">
            <v>SOKÓŁ DARIUSZ</v>
          </cell>
          <cell r="D2785" t="str">
            <v>RUSZKOWO</v>
          </cell>
          <cell r="F2785">
            <v>45</v>
          </cell>
          <cell r="G2785" t="str">
            <v>GOŁYMIN OŚRODEK</v>
          </cell>
          <cell r="H2785">
            <v>6420</v>
          </cell>
          <cell r="I2785">
            <v>4</v>
          </cell>
          <cell r="J2785" t="str">
            <v>06-420</v>
          </cell>
          <cell r="L2785" t="str">
            <v>milakom10@wp.pl</v>
          </cell>
          <cell r="M2785" t="str">
            <v>566-199-31-30</v>
          </cell>
        </row>
        <row r="2786">
          <cell r="A2786" t="str">
            <v>13-26601</v>
          </cell>
          <cell r="B2786" t="str">
            <v>GOSPODARSTWO ROLNE WILKOWSKI GRZEGORZ</v>
          </cell>
          <cell r="C2786" t="str">
            <v>GR WILKOWSKI GRZEGORZ</v>
          </cell>
          <cell r="D2786" t="str">
            <v>KOWNATY</v>
          </cell>
          <cell r="F2786">
            <v>12</v>
          </cell>
          <cell r="G2786" t="str">
            <v>CZERNICE BOROWE</v>
          </cell>
          <cell r="H2786">
            <v>6415</v>
          </cell>
          <cell r="I2786">
            <v>4</v>
          </cell>
          <cell r="J2786" t="str">
            <v>06-415</v>
          </cell>
          <cell r="L2786" t="str">
            <v>lekwet@interia.eu</v>
          </cell>
          <cell r="M2786" t="str">
            <v>761-13-87-701</v>
          </cell>
        </row>
        <row r="2787">
          <cell r="A2787" t="str">
            <v>13-26611</v>
          </cell>
          <cell r="B2787" t="str">
            <v>GOSPODARSTWO ROLNE KLIMKOWSKI MARIUSZ</v>
          </cell>
          <cell r="C2787" t="str">
            <v>GR KLIMKOWSKI MARIUSZ</v>
          </cell>
          <cell r="D2787" t="str">
            <v>HUMIĘCINO ANDRYCHY</v>
          </cell>
          <cell r="F2787">
            <v>28</v>
          </cell>
          <cell r="G2787" t="str">
            <v>GRUDUSK</v>
          </cell>
          <cell r="H2787">
            <v>6460</v>
          </cell>
          <cell r="I2787">
            <v>4</v>
          </cell>
          <cell r="J2787" t="str">
            <v>06-460</v>
          </cell>
          <cell r="K2787" t="str">
            <v>23 671-54-54</v>
          </cell>
          <cell r="L2787" t="str">
            <v>lekwet@interia.eu</v>
          </cell>
          <cell r="M2787" t="str">
            <v>566-174-11-15</v>
          </cell>
        </row>
        <row r="2788">
          <cell r="A2788" t="str">
            <v>13-26771</v>
          </cell>
          <cell r="B2788" t="str">
            <v>LUBIŃSKI WALDEMAR</v>
          </cell>
          <cell r="C2788" t="str">
            <v>LUBIŃSKI WALDEMAR</v>
          </cell>
          <cell r="D2788" t="str">
            <v>REMBOWO</v>
          </cell>
          <cell r="F2788">
            <v>4</v>
          </cell>
          <cell r="G2788" t="str">
            <v>OPINOGÓRA GÓRNA</v>
          </cell>
          <cell r="H2788">
            <v>6406</v>
          </cell>
          <cell r="I2788">
            <v>4</v>
          </cell>
          <cell r="J2788" t="str">
            <v>06-406</v>
          </cell>
          <cell r="K2788">
            <v>236717294</v>
          </cell>
          <cell r="L2788" t="str">
            <v>waldek.lubinski@wp.pl</v>
          </cell>
          <cell r="M2788" t="str">
            <v>566-188-00-12</v>
          </cell>
        </row>
        <row r="2789">
          <cell r="A2789" t="str">
            <v>13-26841</v>
          </cell>
          <cell r="B2789" t="str">
            <v>TOPOLEWSKI STANISŁAW</v>
          </cell>
          <cell r="C2789" t="str">
            <v>TOPOLEWSKI STANISŁAW</v>
          </cell>
          <cell r="D2789" t="str">
            <v>ZŁOTOPOLE</v>
          </cell>
          <cell r="F2789">
            <v>12</v>
          </cell>
          <cell r="G2789" t="str">
            <v>GRALEWO</v>
          </cell>
          <cell r="H2789">
            <v>9166</v>
          </cell>
          <cell r="I2789">
            <v>4</v>
          </cell>
          <cell r="J2789" t="str">
            <v>09-166</v>
          </cell>
          <cell r="L2789" t="str">
            <v>pawel4231@wp.pl</v>
          </cell>
          <cell r="M2789" t="str">
            <v>567-165-93-49</v>
          </cell>
        </row>
        <row r="2790">
          <cell r="A2790" t="str">
            <v>13-26871</v>
          </cell>
          <cell r="B2790" t="str">
            <v>GOSPODARSTWO ROLNE KOCIĘCKA ANETA</v>
          </cell>
          <cell r="C2790" t="str">
            <v>GR KOCIĘCKA ANETA</v>
          </cell>
          <cell r="D2790" t="str">
            <v>CZARNOCIN</v>
          </cell>
          <cell r="F2790">
            <v>13</v>
          </cell>
          <cell r="G2790" t="str">
            <v>NIEDZBÓRZ</v>
          </cell>
          <cell r="H2790">
            <v>6458</v>
          </cell>
          <cell r="I2790">
            <v>4</v>
          </cell>
          <cell r="J2790" t="str">
            <v>06-458</v>
          </cell>
          <cell r="K2790">
            <v>236130371</v>
          </cell>
          <cell r="L2790" t="str">
            <v>damek215@wp.pl</v>
          </cell>
          <cell r="M2790" t="str">
            <v>569-14-60-438</v>
          </cell>
        </row>
        <row r="2791">
          <cell r="A2791" t="str">
            <v>13-26881</v>
          </cell>
          <cell r="B2791" t="str">
            <v>MARKIEWICZ MICHAŁ</v>
          </cell>
          <cell r="C2791" t="str">
            <v>MARKIEWICZ MICHAŁ</v>
          </cell>
          <cell r="D2791" t="str">
            <v>CZARNOCIN</v>
          </cell>
          <cell r="F2791">
            <v>9</v>
          </cell>
          <cell r="G2791" t="str">
            <v>NIEDZBÓRZ</v>
          </cell>
          <cell r="H2791">
            <v>6458</v>
          </cell>
          <cell r="I2791">
            <v>4</v>
          </cell>
          <cell r="J2791" t="str">
            <v>06-458</v>
          </cell>
          <cell r="K2791">
            <v>236794560</v>
          </cell>
          <cell r="M2791">
            <v>5691789351</v>
          </cell>
        </row>
        <row r="2792">
          <cell r="A2792" t="str">
            <v>13-26941</v>
          </cell>
          <cell r="B2792" t="str">
            <v>MARIA BARBARA DĄBROWSKA</v>
          </cell>
          <cell r="C2792" t="str">
            <v>MARIA BARBARA DĄBROWSKA</v>
          </cell>
          <cell r="D2792" t="str">
            <v>ZIELONA</v>
          </cell>
          <cell r="F2792">
            <v>9</v>
          </cell>
          <cell r="G2792" t="str">
            <v>KRASNE</v>
          </cell>
          <cell r="H2792">
            <v>6408</v>
          </cell>
          <cell r="I2792">
            <v>4</v>
          </cell>
          <cell r="J2792" t="str">
            <v>06-408</v>
          </cell>
          <cell r="L2792" t="str">
            <v>basia_honey@wp.pl</v>
          </cell>
          <cell r="M2792" t="str">
            <v>761-15-40-195</v>
          </cell>
        </row>
        <row r="2793">
          <cell r="A2793" t="str">
            <v>13-26971</v>
          </cell>
          <cell r="B2793" t="str">
            <v>MICHALSKI PIOTR</v>
          </cell>
          <cell r="C2793" t="str">
            <v>MICHALSKI PIOTR</v>
          </cell>
          <cell r="D2793" t="str">
            <v>GALOMIN</v>
          </cell>
          <cell r="F2793">
            <v>16</v>
          </cell>
          <cell r="G2793" t="str">
            <v>BABOSZEWO</v>
          </cell>
          <cell r="H2793">
            <v>9130</v>
          </cell>
          <cell r="I2793">
            <v>4</v>
          </cell>
          <cell r="J2793" t="str">
            <v>09-130</v>
          </cell>
          <cell r="K2793">
            <v>236612223</v>
          </cell>
          <cell r="L2793" t="str">
            <v>ewa.s161@wp.pl</v>
          </cell>
          <cell r="M2793" t="str">
            <v>567-151-23-62</v>
          </cell>
        </row>
        <row r="2794">
          <cell r="A2794" t="str">
            <v>13-27021</v>
          </cell>
          <cell r="B2794" t="str">
            <v>GOSPODARSTWO ROLNE KARPIŃSKI KAZIMIERZ</v>
          </cell>
          <cell r="C2794" t="str">
            <v>GR KARPIŃSKI KAZIMIERZ</v>
          </cell>
          <cell r="D2794" t="str">
            <v>BOGURZYNEK</v>
          </cell>
          <cell r="F2794">
            <v>27</v>
          </cell>
          <cell r="G2794" t="str">
            <v>WIŚNIEWO</v>
          </cell>
          <cell r="H2794">
            <v>6521</v>
          </cell>
          <cell r="I2794">
            <v>4</v>
          </cell>
          <cell r="J2794" t="str">
            <v>06-521</v>
          </cell>
          <cell r="K2794">
            <v>236558046</v>
          </cell>
          <cell r="L2794" t="str">
            <v>kazimierz.karpinski@wp.pl</v>
          </cell>
          <cell r="M2794" t="str">
            <v>569-120-20-96</v>
          </cell>
        </row>
        <row r="2795">
          <cell r="A2795" t="str">
            <v>13-27031</v>
          </cell>
          <cell r="B2795" t="str">
            <v>ZDUNOWSKI KRZYSZTOF</v>
          </cell>
          <cell r="C2795" t="str">
            <v>ZDUNOWSKI KRZYSZTOF</v>
          </cell>
          <cell r="D2795" t="str">
            <v>CIESZKOWO STARE</v>
          </cell>
          <cell r="F2795">
            <v>8</v>
          </cell>
          <cell r="G2795" t="str">
            <v>BABOSZEWO</v>
          </cell>
          <cell r="H2795">
            <v>9130</v>
          </cell>
          <cell r="I2795">
            <v>4</v>
          </cell>
          <cell r="J2795" t="str">
            <v>09-130</v>
          </cell>
          <cell r="K2795">
            <v>236611694</v>
          </cell>
          <cell r="M2795" t="str">
            <v>567-13-38-958</v>
          </cell>
        </row>
        <row r="2796">
          <cell r="A2796" t="str">
            <v>13-27061</v>
          </cell>
          <cell r="B2796" t="str">
            <v>GOSPODARSTWO ROLNE MARKOWSKA AGNIESZKA MARIA</v>
          </cell>
          <cell r="C2796" t="str">
            <v>GR MARKOWSKA AGNIESZKA MARIA</v>
          </cell>
          <cell r="D2796" t="str">
            <v>MAŁOCIN</v>
          </cell>
          <cell r="F2796">
            <v>28</v>
          </cell>
          <cell r="G2796" t="str">
            <v>BIEŻUŃ</v>
          </cell>
          <cell r="H2796">
            <v>9320</v>
          </cell>
          <cell r="I2796">
            <v>4</v>
          </cell>
          <cell r="J2796" t="str">
            <v>09-320</v>
          </cell>
          <cell r="K2796">
            <v>236573790</v>
          </cell>
          <cell r="L2796" t="str">
            <v>agnieszkamarkowska1976@wp.pl</v>
          </cell>
          <cell r="M2796" t="str">
            <v>511-013-47-50</v>
          </cell>
        </row>
        <row r="2797">
          <cell r="A2797" t="str">
            <v>13-27091</v>
          </cell>
          <cell r="B2797" t="str">
            <v>KRETKIEWICZ RYSZARD BENEDYKT</v>
          </cell>
          <cell r="C2797" t="str">
            <v>KRETKIEWICZ RYSZARD BENEDYKT</v>
          </cell>
          <cell r="D2797" t="str">
            <v>WILAMOWICE</v>
          </cell>
          <cell r="F2797">
            <v>10</v>
          </cell>
          <cell r="G2797" t="str">
            <v>PŁOŃSK</v>
          </cell>
          <cell r="H2797">
            <v>9100</v>
          </cell>
          <cell r="I2797">
            <v>4</v>
          </cell>
          <cell r="J2797" t="str">
            <v>09-100</v>
          </cell>
          <cell r="K2797">
            <v>236629149</v>
          </cell>
          <cell r="L2797" t="str">
            <v>agatka_94@onet.pl</v>
          </cell>
          <cell r="M2797" t="str">
            <v>567-17-01-212</v>
          </cell>
        </row>
        <row r="2798">
          <cell r="A2798" t="str">
            <v>13-27101</v>
          </cell>
          <cell r="B2798" t="str">
            <v>GOSPODARSTWO ROLNE WOŹNICKA MAŁGORZATA BOŻENA</v>
          </cell>
          <cell r="C2798" t="str">
            <v>GR WOŹNICKA MAŁGORZATA BOŻENA</v>
          </cell>
          <cell r="D2798" t="str">
            <v>KRASZEWO-FALKI</v>
          </cell>
          <cell r="F2798">
            <v>7</v>
          </cell>
          <cell r="G2798" t="str">
            <v>RACIĄŻ</v>
          </cell>
          <cell r="H2798">
            <v>9140</v>
          </cell>
          <cell r="I2798">
            <v>4</v>
          </cell>
          <cell r="J2798" t="str">
            <v>09-140</v>
          </cell>
          <cell r="K2798" t="str">
            <v>(23)679-73-13</v>
          </cell>
          <cell r="L2798" t="str">
            <v>adamsfj@wp.pl</v>
          </cell>
          <cell r="M2798">
            <v>5671008103</v>
          </cell>
        </row>
        <row r="2799">
          <cell r="A2799" t="str">
            <v>13-27121</v>
          </cell>
          <cell r="B2799" t="str">
            <v>GOSPODARSTWO ROLNE MILEWSKI MICHAŁ</v>
          </cell>
          <cell r="C2799" t="str">
            <v>GR MILEWSKI MICHAŁ</v>
          </cell>
          <cell r="D2799" t="str">
            <v>SZLASY-UMIEMY</v>
          </cell>
          <cell r="F2799">
            <v>9</v>
          </cell>
          <cell r="G2799" t="str">
            <v>KRASNE</v>
          </cell>
          <cell r="H2799">
            <v>6408</v>
          </cell>
          <cell r="I2799">
            <v>4</v>
          </cell>
          <cell r="J2799" t="str">
            <v>06-408</v>
          </cell>
          <cell r="K2799">
            <v>236710071</v>
          </cell>
          <cell r="L2799" t="str">
            <v>MICHAL_MILEWSKI@ONET.PL</v>
          </cell>
          <cell r="M2799">
            <v>7611557882</v>
          </cell>
        </row>
        <row r="2800">
          <cell r="A2800" t="str">
            <v>13-27131</v>
          </cell>
          <cell r="B2800" t="str">
            <v>SĘKOWSKI WOJCIECH</v>
          </cell>
          <cell r="C2800" t="str">
            <v>SĘKOWSKI WOJCIECH</v>
          </cell>
          <cell r="D2800" t="str">
            <v>KUCZBORK OSADA</v>
          </cell>
          <cell r="E2800" t="str">
            <v>GLINKI</v>
          </cell>
          <cell r="F2800">
            <v>8</v>
          </cell>
          <cell r="G2800" t="str">
            <v>KUCZBORK</v>
          </cell>
          <cell r="H2800">
            <v>9310</v>
          </cell>
          <cell r="I2800">
            <v>4</v>
          </cell>
          <cell r="J2800" t="str">
            <v>09-310</v>
          </cell>
          <cell r="K2800">
            <v>236576355</v>
          </cell>
          <cell r="L2800" t="str">
            <v>w.sekowski@wp.pl</v>
          </cell>
          <cell r="M2800" t="str">
            <v>511-01-10-488</v>
          </cell>
        </row>
        <row r="2801">
          <cell r="A2801" t="str">
            <v>13-27141</v>
          </cell>
          <cell r="B2801" t="str">
            <v>PSZENNY ARKADIUSZ</v>
          </cell>
          <cell r="C2801" t="str">
            <v>PSZENNY ARKADIUSZ</v>
          </cell>
          <cell r="D2801" t="str">
            <v>OSOWA</v>
          </cell>
          <cell r="F2801">
            <v>10</v>
          </cell>
          <cell r="G2801" t="str">
            <v>KUCZBORK</v>
          </cell>
          <cell r="H2801">
            <v>9310</v>
          </cell>
          <cell r="I2801">
            <v>4</v>
          </cell>
          <cell r="J2801" t="str">
            <v>09-310</v>
          </cell>
          <cell r="K2801">
            <v>236576360</v>
          </cell>
          <cell r="M2801" t="str">
            <v>511-01-33-331</v>
          </cell>
        </row>
        <row r="2802">
          <cell r="A2802" t="str">
            <v>13-27151</v>
          </cell>
          <cell r="B2802" t="str">
            <v>GOSPODARSTWO ROLNE SZWEJKOWSKI ANDRZEJ</v>
          </cell>
          <cell r="C2802" t="str">
            <v>GR SZWEJKOWSKI ANDRZEJ</v>
          </cell>
          <cell r="D2802" t="str">
            <v>PATORY</v>
          </cell>
          <cell r="F2802">
            <v>1</v>
          </cell>
          <cell r="G2802" t="str">
            <v>OPINOGÓRA GÓRNA</v>
          </cell>
          <cell r="H2802">
            <v>6406</v>
          </cell>
          <cell r="I2802">
            <v>4</v>
          </cell>
          <cell r="J2802" t="str">
            <v>06-406</v>
          </cell>
          <cell r="L2802" t="str">
            <v>andrzej.szwejkowski@wp.pl</v>
          </cell>
          <cell r="M2802" t="str">
            <v>566-177-62-37</v>
          </cell>
        </row>
        <row r="2803">
          <cell r="A2803" t="str">
            <v>13-27201</v>
          </cell>
          <cell r="B2803" t="str">
            <v>GOSPODARSTWO ROLNE SŁAWOMIR KACPRZAK</v>
          </cell>
          <cell r="C2803" t="str">
            <v>GR SŁAWOMIR KACPRZAK</v>
          </cell>
          <cell r="D2803" t="str">
            <v>SOSNÓWKA</v>
          </cell>
          <cell r="F2803">
            <v>2</v>
          </cell>
          <cell r="G2803" t="str">
            <v>DZIERZGOWO</v>
          </cell>
          <cell r="H2803">
            <v>6520</v>
          </cell>
          <cell r="I2803">
            <v>4</v>
          </cell>
          <cell r="J2803" t="str">
            <v>06-520</v>
          </cell>
          <cell r="K2803" t="str">
            <v>516-146-491</v>
          </cell>
          <cell r="L2803" t="str">
            <v>kacprzyk_88@interia.pl</v>
          </cell>
          <cell r="M2803" t="str">
            <v>569-181-19-03</v>
          </cell>
        </row>
        <row r="2804">
          <cell r="A2804" t="str">
            <v>13-27241</v>
          </cell>
          <cell r="B2804" t="str">
            <v>STARZYK MIROSŁAW</v>
          </cell>
          <cell r="C2804" t="str">
            <v>STARZYK MIROSŁAW</v>
          </cell>
          <cell r="D2804" t="str">
            <v>NOWE CZERNICE</v>
          </cell>
          <cell r="F2804">
            <v>15</v>
          </cell>
          <cell r="G2804" t="str">
            <v>CZERNICE BOROWE</v>
          </cell>
          <cell r="H2804">
            <v>6415</v>
          </cell>
          <cell r="I2804">
            <v>4</v>
          </cell>
          <cell r="J2804" t="str">
            <v>06-415</v>
          </cell>
          <cell r="K2804">
            <v>514354959</v>
          </cell>
          <cell r="L2804" t="str">
            <v>jacekstarzyk@wp.pl</v>
          </cell>
          <cell r="M2804" t="str">
            <v>566-15-32-179</v>
          </cell>
        </row>
        <row r="2805">
          <cell r="A2805" t="str">
            <v>13-27251</v>
          </cell>
          <cell r="B2805" t="str">
            <v>CZAPLICKA MARIANNA</v>
          </cell>
          <cell r="C2805" t="str">
            <v>CZAPLICKA MARIANNA</v>
          </cell>
          <cell r="D2805" t="str">
            <v>NAŁĘCZE</v>
          </cell>
          <cell r="F2805">
            <v>3</v>
          </cell>
          <cell r="G2805" t="str">
            <v>CZERNICE BOROWE</v>
          </cell>
          <cell r="H2805">
            <v>6415</v>
          </cell>
          <cell r="I2805">
            <v>4</v>
          </cell>
          <cell r="J2805" t="str">
            <v>06-415</v>
          </cell>
          <cell r="K2805">
            <v>236762143</v>
          </cell>
          <cell r="L2805" t="str">
            <v>czaplicki531320@gmail.com</v>
          </cell>
          <cell r="M2805" t="str">
            <v>761-139-98-39</v>
          </cell>
        </row>
        <row r="2806">
          <cell r="A2806" t="str">
            <v>13-27261</v>
          </cell>
          <cell r="B2806" t="str">
            <v>RADKOWSKI WIESŁAW</v>
          </cell>
          <cell r="C2806" t="str">
            <v>RADKOWSKI WIESŁAW</v>
          </cell>
          <cell r="D2806" t="str">
            <v>JARLUTY DUŻE</v>
          </cell>
          <cell r="F2806">
            <v>54</v>
          </cell>
          <cell r="G2806" t="str">
            <v>REGIMIN</v>
          </cell>
          <cell r="H2806">
            <v>6461</v>
          </cell>
          <cell r="I2806">
            <v>4</v>
          </cell>
          <cell r="J2806" t="str">
            <v>06-461</v>
          </cell>
          <cell r="L2806" t="str">
            <v>ZANETA.RAD@WP.PL</v>
          </cell>
          <cell r="M2806" t="str">
            <v>566-17-12-898</v>
          </cell>
        </row>
        <row r="2807">
          <cell r="A2807" t="str">
            <v>13-27281</v>
          </cell>
          <cell r="B2807" t="str">
            <v>CHROSTOWSKI RYSZARD</v>
          </cell>
          <cell r="C2807" t="str">
            <v>CHROSTOWSKI RYSZARD</v>
          </cell>
          <cell r="D2807" t="str">
            <v>ŻMIJEWO KUCE</v>
          </cell>
          <cell r="F2807">
            <v>19</v>
          </cell>
          <cell r="G2807" t="str">
            <v>KONOPKI</v>
          </cell>
          <cell r="H2807">
            <v>6560</v>
          </cell>
          <cell r="I2807">
            <v>4</v>
          </cell>
          <cell r="J2807" t="str">
            <v>06-560</v>
          </cell>
          <cell r="L2807" t="str">
            <v>chrostyfer@op.pl</v>
          </cell>
          <cell r="M2807" t="str">
            <v>569-14-83-416</v>
          </cell>
        </row>
        <row r="2808">
          <cell r="A2808" t="str">
            <v>13-27311</v>
          </cell>
          <cell r="B2808" t="str">
            <v>GOSPODARSTWO ROLNE WILOCH KRZYSZTOF</v>
          </cell>
          <cell r="C2808" t="str">
            <v>GR WILOCH KRZYSZTOF</v>
          </cell>
          <cell r="D2808" t="str">
            <v>KRZYWKI PIASKI</v>
          </cell>
          <cell r="F2808">
            <v>1</v>
          </cell>
          <cell r="G2808" t="str">
            <v>SZREŃSK</v>
          </cell>
          <cell r="H2808">
            <v>6550</v>
          </cell>
          <cell r="I2808">
            <v>4</v>
          </cell>
          <cell r="J2808" t="str">
            <v>06-550</v>
          </cell>
          <cell r="K2808">
            <v>236527058</v>
          </cell>
          <cell r="L2808" t="str">
            <v>krzysztofwiloch@gmail.com</v>
          </cell>
          <cell r="M2808" t="str">
            <v>569-186-41-53</v>
          </cell>
        </row>
        <row r="2809">
          <cell r="A2809" t="str">
            <v>13-27341</v>
          </cell>
          <cell r="B2809" t="str">
            <v>JAKOWSKI ROMAN</v>
          </cell>
          <cell r="C2809" t="str">
            <v>JAKOWSKI ROMAN</v>
          </cell>
          <cell r="D2809" t="str">
            <v>SEROKI</v>
          </cell>
          <cell r="F2809">
            <v>71</v>
          </cell>
          <cell r="G2809" t="str">
            <v>LUTOCIN</v>
          </cell>
          <cell r="H2809">
            <v>9317</v>
          </cell>
          <cell r="I2809">
            <v>4</v>
          </cell>
          <cell r="J2809" t="str">
            <v>09-317</v>
          </cell>
          <cell r="K2809">
            <v>236581168</v>
          </cell>
          <cell r="L2809" t="str">
            <v>romek44@vp.pl</v>
          </cell>
          <cell r="M2809" t="str">
            <v>569-138-81-84</v>
          </cell>
        </row>
        <row r="2810">
          <cell r="A2810" t="str">
            <v>13-27361</v>
          </cell>
          <cell r="B2810" t="str">
            <v>MILEWSKI JÓZEF</v>
          </cell>
          <cell r="C2810" t="str">
            <v>MILEWSKI JÓZEF</v>
          </cell>
          <cell r="D2810" t="str">
            <v>SOSNOWO</v>
          </cell>
          <cell r="F2810">
            <v>5</v>
          </cell>
          <cell r="G2810" t="str">
            <v>OPINOGÓRA GÓRNA</v>
          </cell>
          <cell r="H2810">
            <v>6406</v>
          </cell>
          <cell r="I2810">
            <v>4</v>
          </cell>
          <cell r="J2810" t="str">
            <v>06-406</v>
          </cell>
          <cell r="M2810" t="str">
            <v>566-17-62-270</v>
          </cell>
        </row>
        <row r="2811">
          <cell r="A2811" t="str">
            <v>13-27371</v>
          </cell>
          <cell r="B2811" t="str">
            <v>GOSPODARSTWO ROLNE MARIUSZ KLIMEK</v>
          </cell>
          <cell r="C2811" t="str">
            <v>GR MARIUSZ KLIMEK</v>
          </cell>
          <cell r="D2811" t="str">
            <v>NIEGOCIN</v>
          </cell>
          <cell r="F2811">
            <v>87</v>
          </cell>
          <cell r="G2811" t="str">
            <v>LIPOWIEC KOŚCIELNY</v>
          </cell>
          <cell r="H2811">
            <v>6545</v>
          </cell>
          <cell r="I2811">
            <v>4</v>
          </cell>
          <cell r="J2811" t="str">
            <v>06-545</v>
          </cell>
          <cell r="K2811">
            <v>236555187</v>
          </cell>
          <cell r="L2811" t="str">
            <v>maniekniegoc@neostrada.pl</v>
          </cell>
          <cell r="M2811" t="str">
            <v>569-161-40-19</v>
          </cell>
        </row>
        <row r="2812">
          <cell r="A2812" t="str">
            <v>13-27391</v>
          </cell>
          <cell r="B2812" t="str">
            <v>PIELAT KRZYSZTOF BRONISŁAW</v>
          </cell>
          <cell r="C2812" t="str">
            <v>PIELAT KRZYSZTOF BRONISŁAW</v>
          </cell>
          <cell r="D2812" t="str">
            <v>SKARSZYN</v>
          </cell>
          <cell r="F2812">
            <v>43</v>
          </cell>
          <cell r="G2812" t="str">
            <v>NACPOLSK</v>
          </cell>
          <cell r="H2812">
            <v>9162</v>
          </cell>
          <cell r="I2812">
            <v>4</v>
          </cell>
          <cell r="J2812" t="str">
            <v>09-162</v>
          </cell>
          <cell r="K2812">
            <v>236632062</v>
          </cell>
          <cell r="L2812" t="str">
            <v>agnieszka.pielat@gazeta.pl</v>
          </cell>
          <cell r="M2812" t="str">
            <v>567-16-05-514</v>
          </cell>
        </row>
        <row r="2813">
          <cell r="A2813" t="str">
            <v>13-27411</v>
          </cell>
          <cell r="B2813" t="str">
            <v>OLSZEWSKI KRZYSZTOF</v>
          </cell>
          <cell r="C2813" t="str">
            <v>OLSZEWSKI KRZYSZTOF</v>
          </cell>
          <cell r="D2813" t="str">
            <v>KUCICE</v>
          </cell>
          <cell r="F2813">
            <v>26</v>
          </cell>
          <cell r="G2813" t="str">
            <v>DZIERZĄŻNIA</v>
          </cell>
          <cell r="H2813">
            <v>9164</v>
          </cell>
          <cell r="I2813">
            <v>4</v>
          </cell>
          <cell r="J2813" t="str">
            <v>09-164</v>
          </cell>
          <cell r="K2813">
            <v>236615622</v>
          </cell>
          <cell r="L2813" t="str">
            <v>krzysztofolszewski68@gmail.com</v>
          </cell>
          <cell r="M2813" t="str">
            <v>567-10-25-604</v>
          </cell>
        </row>
        <row r="2814">
          <cell r="A2814" t="str">
            <v>13-27421</v>
          </cell>
          <cell r="B2814" t="str">
            <v>GOSPODARSTWO ROLNE SZCZEPANKOWSKI WŁODZIMIERZ</v>
          </cell>
          <cell r="C2814" t="str">
            <v>GR SZCZEPANKOWSKI WŁODZIMIERZ</v>
          </cell>
          <cell r="D2814" t="str">
            <v>ZAKRZEWO</v>
          </cell>
          <cell r="F2814">
            <v>24</v>
          </cell>
          <cell r="G2814" t="str">
            <v>KARNIEWO</v>
          </cell>
          <cell r="H2814">
            <v>6425</v>
          </cell>
          <cell r="I2814">
            <v>4</v>
          </cell>
          <cell r="J2814" t="str">
            <v>06-425</v>
          </cell>
          <cell r="K2814">
            <v>296911558</v>
          </cell>
          <cell r="L2814" t="str">
            <v>szczepankowski23@gmail.com</v>
          </cell>
          <cell r="M2814" t="str">
            <v>757-13-14-310</v>
          </cell>
        </row>
        <row r="2815">
          <cell r="A2815" t="str">
            <v>13-27441</v>
          </cell>
          <cell r="B2815" t="str">
            <v>GOSPODARSTWO ROLNE KOPCZYŃSKI JERZY WALDEMAR</v>
          </cell>
          <cell r="C2815" t="str">
            <v>GR KOPCZYŃSKI JERZY WALDEMAR</v>
          </cell>
          <cell r="D2815" t="str">
            <v>DOBRSKA WŁOŚCIANY</v>
          </cell>
          <cell r="F2815">
            <v>22</v>
          </cell>
          <cell r="G2815" t="str">
            <v>RACIĄŻ</v>
          </cell>
          <cell r="H2815">
            <v>9140</v>
          </cell>
          <cell r="I2815">
            <v>4</v>
          </cell>
          <cell r="J2815" t="str">
            <v>09-140</v>
          </cell>
          <cell r="K2815">
            <v>236793369</v>
          </cell>
          <cell r="L2815" t="str">
            <v>gosproljkop@onet.pl</v>
          </cell>
          <cell r="M2815" t="str">
            <v>567-178-91-64</v>
          </cell>
        </row>
        <row r="2816">
          <cell r="A2816" t="str">
            <v>13-27461</v>
          </cell>
          <cell r="B2816" t="str">
            <v>GOSPODARSTWO ROLNE DOBRZYŃSKA GRAŻYNA</v>
          </cell>
          <cell r="C2816" t="str">
            <v>GR DOBRZYŃSKA GRAŻYNA</v>
          </cell>
          <cell r="D2816" t="str">
            <v>KRZYWKI BRATKI</v>
          </cell>
          <cell r="F2816">
            <v>19</v>
          </cell>
          <cell r="G2816" t="str">
            <v>KUCZBORK-OSADA</v>
          </cell>
          <cell r="H2816">
            <v>9310</v>
          </cell>
          <cell r="I2816">
            <v>4</v>
          </cell>
          <cell r="J2816" t="str">
            <v>09-310</v>
          </cell>
          <cell r="K2816">
            <v>236576402</v>
          </cell>
          <cell r="L2816" t="str">
            <v>AGNIESZKA.STRYJKOWSKA@OP.PL</v>
          </cell>
          <cell r="M2816" t="str">
            <v>569-123-47-13</v>
          </cell>
        </row>
        <row r="2817">
          <cell r="A2817" t="str">
            <v>43-15901</v>
          </cell>
          <cell r="B2817" t="str">
            <v>GOSPODARSTWO ROLNE TYSZUK LESZEK</v>
          </cell>
          <cell r="C2817" t="str">
            <v>GR TYSZUK LESZEK</v>
          </cell>
          <cell r="D2817" t="str">
            <v>BORSUKI</v>
          </cell>
          <cell r="F2817">
            <v>78</v>
          </cell>
          <cell r="G2817" t="str">
            <v>SARNAKI</v>
          </cell>
          <cell r="H2817">
            <v>8221</v>
          </cell>
          <cell r="I2817">
            <v>4</v>
          </cell>
          <cell r="J2817" t="str">
            <v>08-221</v>
          </cell>
          <cell r="K2817" t="str">
            <v>(083)359-82-73</v>
          </cell>
          <cell r="L2817" t="str">
            <v>GABI1912@OP.PL</v>
          </cell>
          <cell r="M2817" t="str">
            <v>541-00-04-721</v>
          </cell>
        </row>
        <row r="2818">
          <cell r="A2818" t="str">
            <v>43-56011</v>
          </cell>
          <cell r="B2818" t="str">
            <v>GOSPODARSTWO ROLNE SZANIAWSKI MAREK</v>
          </cell>
          <cell r="C2818" t="str">
            <v>GR SZANIAWSKI MAREK</v>
          </cell>
          <cell r="D2818" t="str">
            <v>WÓLKA SOSEŃSKA</v>
          </cell>
          <cell r="F2818">
            <v>26</v>
          </cell>
          <cell r="G2818" t="str">
            <v>MORDY</v>
          </cell>
          <cell r="H2818">
            <v>8140</v>
          </cell>
          <cell r="I2818">
            <v>4</v>
          </cell>
          <cell r="J2818" t="str">
            <v>08-140</v>
          </cell>
          <cell r="K2818">
            <v>506450986</v>
          </cell>
          <cell r="L2818" t="str">
            <v>maro3004@wp.pl</v>
          </cell>
          <cell r="M2818" t="str">
            <v>825-168-78-20</v>
          </cell>
        </row>
        <row r="2819">
          <cell r="A2819" t="str">
            <v>43-64201</v>
          </cell>
          <cell r="B2819" t="str">
            <v>GOSPODARSTWO ROLNE RYPINA ANDRZEJ</v>
          </cell>
          <cell r="C2819" t="str">
            <v>GR RYPINA ANDRZEJ</v>
          </cell>
          <cell r="D2819" t="str">
            <v>WALIM</v>
          </cell>
          <cell r="F2819">
            <v>15</v>
          </cell>
          <cell r="G2819" t="str">
            <v>STARA KORNICA</v>
          </cell>
          <cell r="H2819">
            <v>8205</v>
          </cell>
          <cell r="I2819">
            <v>4</v>
          </cell>
          <cell r="J2819" t="str">
            <v>08-205</v>
          </cell>
          <cell r="L2819" t="str">
            <v>maciekrypina@onet.pl</v>
          </cell>
          <cell r="M2819" t="str">
            <v>496-012-93-21</v>
          </cell>
        </row>
        <row r="2820">
          <cell r="A2820" t="str">
            <v>45-02031</v>
          </cell>
          <cell r="B2820" t="str">
            <v>GOSPODARSTWO ROLNE KAZIMIERCZUK JUSTYNA</v>
          </cell>
          <cell r="C2820" t="str">
            <v>GR KAZIMIERCZUK JUSTYNA</v>
          </cell>
          <cell r="D2820" t="str">
            <v>PIEŃKI WIELKIE</v>
          </cell>
          <cell r="F2820">
            <v>20</v>
          </cell>
          <cell r="G2820" t="str">
            <v>ANDRZEJEWO</v>
          </cell>
          <cell r="H2820">
            <v>7305</v>
          </cell>
          <cell r="I2820">
            <v>4</v>
          </cell>
          <cell r="J2820" t="str">
            <v>07-305</v>
          </cell>
          <cell r="K2820">
            <v>862719071</v>
          </cell>
          <cell r="L2820" t="str">
            <v>kazimierczuk3@o2.pl</v>
          </cell>
          <cell r="M2820" t="str">
            <v>759-153-41-73</v>
          </cell>
        </row>
        <row r="2821">
          <cell r="A2821" t="str">
            <v>45-02041</v>
          </cell>
          <cell r="B2821" t="str">
            <v>GOSPODARSTWO ROLNO-HODOWLANE ZYSIK ANTONI</v>
          </cell>
          <cell r="C2821" t="str">
            <v>GRH ZYSIK ANTONI</v>
          </cell>
          <cell r="D2821" t="str">
            <v>ANDRZEJEWO KOLONIE</v>
          </cell>
          <cell r="F2821">
            <v>2</v>
          </cell>
          <cell r="G2821" t="str">
            <v>ANDRZEJEWO</v>
          </cell>
          <cell r="H2821">
            <v>7305</v>
          </cell>
          <cell r="I2821">
            <v>4</v>
          </cell>
          <cell r="J2821" t="str">
            <v>07-305</v>
          </cell>
          <cell r="L2821" t="str">
            <v>antoni_zysik@wp.pl</v>
          </cell>
          <cell r="M2821" t="str">
            <v>759-15-45-455</v>
          </cell>
        </row>
        <row r="2822">
          <cell r="A2822" t="str">
            <v>45-11751</v>
          </cell>
          <cell r="B2822" t="str">
            <v>KOZŁOWSKA BARBARA</v>
          </cell>
          <cell r="C2822" t="str">
            <v>KOZŁOWSKA BARBARA</v>
          </cell>
          <cell r="D2822" t="str">
            <v>KUTYŁOWO PERYSIE</v>
          </cell>
          <cell r="F2822">
            <v>27</v>
          </cell>
          <cell r="G2822" t="str">
            <v>BOGUTY PIANKI</v>
          </cell>
          <cell r="H2822">
            <v>7325</v>
          </cell>
          <cell r="I2822">
            <v>4</v>
          </cell>
          <cell r="J2822" t="str">
            <v>07-325</v>
          </cell>
          <cell r="K2822" t="str">
            <v>086-277-50-11</v>
          </cell>
          <cell r="L2822" t="str">
            <v>wojtek352@amorki.pl</v>
          </cell>
          <cell r="M2822" t="str">
            <v>723-11-08-706</v>
          </cell>
        </row>
        <row r="2823">
          <cell r="A2823" t="str">
            <v>45-12801</v>
          </cell>
          <cell r="B2823" t="str">
            <v>GOSPODARSTWO ROLNE KAŃKOWSKI KRZYSZTOF</v>
          </cell>
          <cell r="C2823" t="str">
            <v>GR KAŃKOWSKI KRZYSZTOF</v>
          </cell>
          <cell r="D2823" t="str">
            <v>STARA RUSKOŁĘKA</v>
          </cell>
          <cell r="F2823">
            <v>57</v>
          </cell>
          <cell r="G2823" t="str">
            <v>ANDRZEJEWO</v>
          </cell>
          <cell r="H2823">
            <v>7305</v>
          </cell>
          <cell r="I2823">
            <v>4</v>
          </cell>
          <cell r="J2823" t="str">
            <v>07-305</v>
          </cell>
          <cell r="K2823" t="str">
            <v>086-271-95-95</v>
          </cell>
          <cell r="L2823" t="str">
            <v>kankowski20@wp.pl</v>
          </cell>
          <cell r="M2823" t="str">
            <v>723-13-38-352</v>
          </cell>
        </row>
        <row r="2824">
          <cell r="A2824" t="str">
            <v>45-12811</v>
          </cell>
          <cell r="B2824" t="str">
            <v>KOTOMSKA WIESŁAWA</v>
          </cell>
          <cell r="C2824" t="str">
            <v>KOTOMSKA WIESŁAWA</v>
          </cell>
          <cell r="D2824" t="str">
            <v>STARA RUSKOŁĘKA</v>
          </cell>
          <cell r="F2824">
            <v>62</v>
          </cell>
          <cell r="G2824" t="str">
            <v>ANDRZEJEWO</v>
          </cell>
          <cell r="H2824">
            <v>7305</v>
          </cell>
          <cell r="I2824">
            <v>4</v>
          </cell>
          <cell r="J2824" t="str">
            <v>07-305</v>
          </cell>
          <cell r="M2824" t="str">
            <v>759-156-82-55</v>
          </cell>
        </row>
        <row r="2825">
          <cell r="A2825" t="str">
            <v>45-15031</v>
          </cell>
          <cell r="B2825" t="str">
            <v>ZAREMBA BOGDAN</v>
          </cell>
          <cell r="C2825" t="str">
            <v>ZAREMBA BOGDAN</v>
          </cell>
          <cell r="D2825" t="str">
            <v>ZARĘBY CHOROMANY</v>
          </cell>
          <cell r="F2825">
            <v>2</v>
          </cell>
          <cell r="G2825" t="str">
            <v>CZYŻEW</v>
          </cell>
          <cell r="H2825">
            <v>18220</v>
          </cell>
          <cell r="I2825">
            <v>5</v>
          </cell>
          <cell r="J2825" t="str">
            <v>18-220</v>
          </cell>
          <cell r="L2825" t="str">
            <v>agaibogdan1@o2.pl</v>
          </cell>
          <cell r="M2825" t="str">
            <v>759-14-44-731</v>
          </cell>
        </row>
        <row r="2826">
          <cell r="A2826" t="str">
            <v>45-16991</v>
          </cell>
          <cell r="B2826" t="str">
            <v>GOSPODARSTWO ROLNE KOSSOWSKI TADEUSZ</v>
          </cell>
          <cell r="C2826" t="str">
            <v>GR KOSSOWSKI TADEUSZ</v>
          </cell>
          <cell r="D2826" t="str">
            <v>DREWNOWO LIPSKIE</v>
          </cell>
          <cell r="F2826">
            <v>12</v>
          </cell>
          <cell r="G2826" t="str">
            <v>BOGUTY</v>
          </cell>
          <cell r="H2826">
            <v>7325</v>
          </cell>
          <cell r="I2826">
            <v>4</v>
          </cell>
          <cell r="J2826" t="str">
            <v>07-325</v>
          </cell>
          <cell r="K2826" t="str">
            <v>0 86 2775207</v>
          </cell>
          <cell r="L2826" t="str">
            <v>kossowska12@interia.pl</v>
          </cell>
          <cell r="M2826" t="str">
            <v>759-14-98-193</v>
          </cell>
        </row>
        <row r="2827">
          <cell r="A2827" t="str">
            <v>45-17161</v>
          </cell>
          <cell r="B2827" t="str">
            <v>PRZEŹDZIECKA AGATA</v>
          </cell>
          <cell r="C2827" t="str">
            <v>PRZEŹDZIECKA AGATA</v>
          </cell>
          <cell r="D2827" t="str">
            <v>PRZEŹDZIECKO DWORAKI</v>
          </cell>
          <cell r="F2827">
            <v>10</v>
          </cell>
          <cell r="G2827" t="str">
            <v>ANDRZEJEWO</v>
          </cell>
          <cell r="H2827">
            <v>7305</v>
          </cell>
          <cell r="I2827">
            <v>4</v>
          </cell>
          <cell r="J2827" t="str">
            <v>07-305</v>
          </cell>
          <cell r="M2827" t="str">
            <v>759-154-54-61</v>
          </cell>
        </row>
        <row r="2828">
          <cell r="A2828" t="str">
            <v>45-17581</v>
          </cell>
          <cell r="B2828" t="str">
            <v>JAKUBIAK WANDA</v>
          </cell>
          <cell r="C2828" t="str">
            <v>JAKUBIAK WANDA</v>
          </cell>
          <cell r="D2828" t="str">
            <v>ZARĘBY CHOROMANY</v>
          </cell>
          <cell r="F2828">
            <v>7</v>
          </cell>
          <cell r="G2828" t="str">
            <v>CZYŻEW</v>
          </cell>
          <cell r="H2828">
            <v>18220</v>
          </cell>
          <cell r="I2828">
            <v>5</v>
          </cell>
          <cell r="J2828" t="str">
            <v>18-220</v>
          </cell>
          <cell r="K2828" t="str">
            <v>086-271-73-17</v>
          </cell>
          <cell r="L2828" t="str">
            <v>wjakubiak1@wp.pl</v>
          </cell>
          <cell r="M2828" t="str">
            <v>759-158-01-09</v>
          </cell>
        </row>
        <row r="2829">
          <cell r="A2829" t="str">
            <v>45-17701</v>
          </cell>
          <cell r="B2829" t="str">
            <v>IWANOWSKI PIOTR BOGUSŁAW</v>
          </cell>
          <cell r="C2829" t="str">
            <v>IWANOWSKI PIOTR B.</v>
          </cell>
          <cell r="D2829" t="str">
            <v>OLSZEWO CECHNY</v>
          </cell>
          <cell r="F2829">
            <v>12</v>
          </cell>
          <cell r="G2829" t="str">
            <v>ANDRZEJEWO</v>
          </cell>
          <cell r="H2829">
            <v>7305</v>
          </cell>
          <cell r="I2829">
            <v>4</v>
          </cell>
          <cell r="J2829" t="str">
            <v>07-305</v>
          </cell>
          <cell r="K2829" t="str">
            <v>086-271-71-31</v>
          </cell>
          <cell r="L2829" t="str">
            <v>iwanow@o2.pl</v>
          </cell>
          <cell r="M2829" t="str">
            <v>723-11-12-257</v>
          </cell>
        </row>
        <row r="2830">
          <cell r="A2830" t="str">
            <v>45-19531</v>
          </cell>
          <cell r="B2830" t="str">
            <v>GODLEWSKI DARIUSZ</v>
          </cell>
          <cell r="C2830" t="str">
            <v>GODLEWSKI DARIUSZ</v>
          </cell>
          <cell r="D2830" t="str">
            <v>PIEŃKI WIELKIE</v>
          </cell>
          <cell r="F2830">
            <v>1</v>
          </cell>
          <cell r="G2830" t="str">
            <v>ANDRZEJEWO</v>
          </cell>
          <cell r="H2830">
            <v>7305</v>
          </cell>
          <cell r="I2830">
            <v>4</v>
          </cell>
          <cell r="J2830" t="str">
            <v>07-305</v>
          </cell>
          <cell r="K2830" t="str">
            <v>086-271-90-69</v>
          </cell>
          <cell r="L2830" t="str">
            <v>godlewskid@wp.pl</v>
          </cell>
          <cell r="M2830" t="str">
            <v>723-10-02-304</v>
          </cell>
        </row>
        <row r="2831">
          <cell r="A2831" t="str">
            <v>45-20061</v>
          </cell>
          <cell r="B2831" t="str">
            <v>GOSPODARSTWO ROLNE OŁOWSKI ALEKSANDER</v>
          </cell>
          <cell r="C2831" t="str">
            <v>GR OŁOWSKI ALEKSANDER</v>
          </cell>
          <cell r="D2831" t="str">
            <v>OŁOWSKIE</v>
          </cell>
          <cell r="F2831">
            <v>8</v>
          </cell>
          <cell r="G2831" t="str">
            <v>NUR</v>
          </cell>
          <cell r="H2831">
            <v>7322</v>
          </cell>
          <cell r="I2831">
            <v>4</v>
          </cell>
          <cell r="J2831" t="str">
            <v>07-322</v>
          </cell>
          <cell r="K2831">
            <v>862774116</v>
          </cell>
          <cell r="L2831" t="str">
            <v>marian3@poczta.onet.pl</v>
          </cell>
          <cell r="M2831" t="str">
            <v>759-14-79-209</v>
          </cell>
        </row>
        <row r="2832">
          <cell r="A2832" t="str">
            <v>45-20271</v>
          </cell>
          <cell r="B2832" t="str">
            <v>ARKADIUSZ KAPUSTA</v>
          </cell>
          <cell r="C2832" t="str">
            <v>ARKADIUSZ KAPUSTA</v>
          </cell>
          <cell r="D2832" t="str">
            <v>NOWA RUSKOŁĘKA</v>
          </cell>
          <cell r="F2832">
            <v>20</v>
          </cell>
          <cell r="G2832" t="str">
            <v>ANDRZEJEWO</v>
          </cell>
          <cell r="H2832">
            <v>7305</v>
          </cell>
          <cell r="I2832">
            <v>4</v>
          </cell>
          <cell r="J2832" t="str">
            <v>07-305</v>
          </cell>
          <cell r="L2832" t="str">
            <v>kapusta28@op.pl</v>
          </cell>
          <cell r="M2832" t="str">
            <v>759-17-35-753</v>
          </cell>
        </row>
        <row r="2833">
          <cell r="A2833" t="str">
            <v>45-20361</v>
          </cell>
          <cell r="B2833" t="str">
            <v>ZAKRZEWSKA BEATA</v>
          </cell>
          <cell r="C2833" t="str">
            <v>ZAKRZEWSKA BEATA</v>
          </cell>
          <cell r="D2833" t="str">
            <v>MURAWSKIE MIAZGI</v>
          </cell>
          <cell r="F2833">
            <v>4</v>
          </cell>
          <cell r="G2833" t="str">
            <v>BOGUTY PIANKI</v>
          </cell>
          <cell r="H2833">
            <v>7325</v>
          </cell>
          <cell r="I2833">
            <v>4</v>
          </cell>
          <cell r="J2833" t="str">
            <v>07-325</v>
          </cell>
          <cell r="K2833" t="str">
            <v>086-277-51-62</v>
          </cell>
          <cell r="L2833" t="str">
            <v>zakrzewski.z4@wp.pl</v>
          </cell>
          <cell r="M2833" t="str">
            <v>759-14-97-101</v>
          </cell>
        </row>
        <row r="2834">
          <cell r="A2834" t="str">
            <v>45-20661</v>
          </cell>
          <cell r="B2834" t="str">
            <v>GOSPODARSTWO ROLNE WOJTKOWSKI MICHAŁ</v>
          </cell>
          <cell r="C2834" t="str">
            <v>GR WOJTKOWSKI MICHAŁ</v>
          </cell>
          <cell r="D2834" t="str">
            <v>PIEŃKI WIELKIE</v>
          </cell>
          <cell r="F2834">
            <v>28</v>
          </cell>
          <cell r="G2834" t="str">
            <v>ANDRZEJEWO</v>
          </cell>
          <cell r="H2834">
            <v>7305</v>
          </cell>
          <cell r="I2834">
            <v>4</v>
          </cell>
          <cell r="J2834" t="str">
            <v>07-305</v>
          </cell>
          <cell r="K2834">
            <v>862719022</v>
          </cell>
          <cell r="L2834" t="str">
            <v>zosiawojtkowska@gazeta.pl</v>
          </cell>
          <cell r="M2834" t="str">
            <v>759-158-89-73</v>
          </cell>
        </row>
        <row r="2835">
          <cell r="A2835" t="str">
            <v>45-21241</v>
          </cell>
          <cell r="B2835" t="str">
            <v>GOSPODARSTWO ROLNE GODLEWSKI WACŁAW</v>
          </cell>
          <cell r="C2835" t="str">
            <v>GR GODLEWSKI WACŁAW</v>
          </cell>
          <cell r="D2835" t="str">
            <v>KUNIN ZAMEK</v>
          </cell>
          <cell r="F2835">
            <v>6</v>
          </cell>
          <cell r="G2835" t="str">
            <v>BOGUTY</v>
          </cell>
          <cell r="H2835">
            <v>7325</v>
          </cell>
          <cell r="I2835">
            <v>4</v>
          </cell>
          <cell r="J2835" t="str">
            <v>07-325</v>
          </cell>
          <cell r="K2835">
            <v>8627775171</v>
          </cell>
          <cell r="L2835" t="str">
            <v>mwgodlewscy@wp.pl</v>
          </cell>
          <cell r="M2835" t="str">
            <v>759-14-98-572</v>
          </cell>
        </row>
        <row r="2836">
          <cell r="A2836" t="str">
            <v>45-21861</v>
          </cell>
          <cell r="B2836" t="str">
            <v>ZARĘBA DANIEL</v>
          </cell>
          <cell r="C2836" t="str">
            <v>ZARĘBA DANIEL</v>
          </cell>
          <cell r="D2836" t="str">
            <v>ZARĘBY CHOROMANY</v>
          </cell>
          <cell r="F2836">
            <v>8</v>
          </cell>
          <cell r="G2836" t="str">
            <v>CZYŻEW</v>
          </cell>
          <cell r="H2836">
            <v>18220</v>
          </cell>
          <cell r="I2836">
            <v>5</v>
          </cell>
          <cell r="J2836" t="str">
            <v>18-220</v>
          </cell>
          <cell r="K2836" t="str">
            <v>86-271-73-39</v>
          </cell>
          <cell r="L2836" t="str">
            <v>mariusz23456@wp.pl</v>
          </cell>
          <cell r="M2836">
            <v>7591731092</v>
          </cell>
        </row>
        <row r="2837">
          <cell r="A2837" t="str">
            <v>45-22111</v>
          </cell>
          <cell r="B2837" t="str">
            <v>GOSPODARSTWO ROLNE PAWLAK ADAM</v>
          </cell>
          <cell r="C2837" t="str">
            <v>GR PAWLAK ADAM</v>
          </cell>
          <cell r="D2837" t="str">
            <v>BRULINO LIPSKIE</v>
          </cell>
          <cell r="F2837">
            <v>13</v>
          </cell>
          <cell r="G2837" t="str">
            <v>SZULBORZE WIELKIE</v>
          </cell>
          <cell r="H2837">
            <v>7324</v>
          </cell>
          <cell r="I2837">
            <v>4</v>
          </cell>
          <cell r="J2837" t="str">
            <v>07-324</v>
          </cell>
          <cell r="K2837">
            <v>697258558</v>
          </cell>
          <cell r="L2837" t="str">
            <v>ewelinaolszewska101@wp.pl</v>
          </cell>
          <cell r="M2837" t="str">
            <v>759-148-87-40</v>
          </cell>
        </row>
        <row r="2838">
          <cell r="A2838" t="str">
            <v>45-22211</v>
          </cell>
          <cell r="B2838" t="str">
            <v>GOSPODARSTWO ROLNE RAFAŁ JAMIOŁKOWSKI</v>
          </cell>
          <cell r="C2838" t="str">
            <v>GR RAFAŁ JAMIOŁKOWSKI</v>
          </cell>
          <cell r="D2838" t="str">
            <v>MICHAŁOWO-WRÓBLE</v>
          </cell>
          <cell r="F2838">
            <v>1</v>
          </cell>
          <cell r="G2838" t="str">
            <v>BOGUTY-PIANKI</v>
          </cell>
          <cell r="H2838">
            <v>7325</v>
          </cell>
          <cell r="I2838">
            <v>4</v>
          </cell>
          <cell r="J2838" t="str">
            <v>07-325</v>
          </cell>
          <cell r="K2838" t="str">
            <v>86/277-50-47</v>
          </cell>
          <cell r="L2838" t="str">
            <v>rafal.jamiolkowski@gmail.com</v>
          </cell>
          <cell r="M2838" t="str">
            <v>759-168-69-77</v>
          </cell>
        </row>
        <row r="2839">
          <cell r="A2839" t="str">
            <v>45-22281</v>
          </cell>
          <cell r="B2839" t="str">
            <v>GOSPODARSTWO ROLNO-HODOWLANE MAŁACHOWICZ PIOTR</v>
          </cell>
          <cell r="C2839" t="str">
            <v>GR-H MAŁACHOWICZ PIOTR</v>
          </cell>
          <cell r="D2839" t="str">
            <v>GODLEWO MIERNIKI</v>
          </cell>
          <cell r="F2839">
            <v>27</v>
          </cell>
          <cell r="G2839" t="str">
            <v>NUR</v>
          </cell>
          <cell r="H2839">
            <v>7322</v>
          </cell>
          <cell r="I2839">
            <v>4</v>
          </cell>
          <cell r="J2839" t="str">
            <v>07-322</v>
          </cell>
          <cell r="K2839">
            <v>862774286</v>
          </cell>
          <cell r="M2839" t="str">
            <v>759-147-27-85</v>
          </cell>
        </row>
        <row r="2840">
          <cell r="A2840" t="str">
            <v>45-22591</v>
          </cell>
          <cell r="B2840" t="str">
            <v>GOSPODARSTWO ROLNE GODLEWSKI KRZYSZTOF</v>
          </cell>
          <cell r="C2840" t="str">
            <v>GR GODLEWSKI KRZYSZTOF</v>
          </cell>
          <cell r="D2840" t="str">
            <v>KULESZKI NIENAŁTY</v>
          </cell>
          <cell r="F2840">
            <v>4</v>
          </cell>
          <cell r="G2840" t="str">
            <v>ANDRZEJEWO</v>
          </cell>
          <cell r="H2840">
            <v>7305</v>
          </cell>
          <cell r="I2840">
            <v>4</v>
          </cell>
          <cell r="J2840" t="str">
            <v>07-305</v>
          </cell>
          <cell r="K2840">
            <v>862717033</v>
          </cell>
          <cell r="L2840" t="str">
            <v>kgodlewski12@wp.pl</v>
          </cell>
          <cell r="M2840" t="str">
            <v>759-148-77-17</v>
          </cell>
        </row>
        <row r="2841">
          <cell r="A2841" t="str">
            <v>45-23311</v>
          </cell>
          <cell r="B2841" t="str">
            <v>GOSPODARSTWO SPECJALISTYCZNE "DIWEKS" GRZEGORZ STPICZYŃSKI</v>
          </cell>
          <cell r="C2841" t="str">
            <v>GS DIWEKS GRZEGORZ STPICZYŃSKI</v>
          </cell>
          <cell r="D2841" t="str">
            <v>NUR</v>
          </cell>
          <cell r="E2841" t="str">
            <v>DROHICZYŃSKA</v>
          </cell>
          <cell r="F2841">
            <v>65</v>
          </cell>
          <cell r="G2841" t="str">
            <v>NUR</v>
          </cell>
          <cell r="H2841">
            <v>7322</v>
          </cell>
          <cell r="I2841">
            <v>4</v>
          </cell>
          <cell r="J2841" t="str">
            <v>07-322</v>
          </cell>
          <cell r="L2841" t="str">
            <v>grzesiek.s3@op.pl</v>
          </cell>
          <cell r="M2841" t="str">
            <v>759-14-46-931</v>
          </cell>
        </row>
        <row r="2842">
          <cell r="A2842" t="str">
            <v>45-23881</v>
          </cell>
          <cell r="B2842" t="str">
            <v>GOSPODARSTWO ROLNE ROMAN TYMIŃSKI</v>
          </cell>
          <cell r="C2842" t="str">
            <v>GR ROMAN TYMIŃSKI</v>
          </cell>
          <cell r="D2842" t="str">
            <v>TYMIANKI OKUNIE</v>
          </cell>
          <cell r="F2842">
            <v>6</v>
          </cell>
          <cell r="G2842" t="str">
            <v>BOGUTY PIANKI</v>
          </cell>
          <cell r="H2842">
            <v>7325</v>
          </cell>
          <cell r="I2842">
            <v>4</v>
          </cell>
          <cell r="J2842" t="str">
            <v>07-325</v>
          </cell>
          <cell r="K2842" t="str">
            <v>086-277-52-95</v>
          </cell>
          <cell r="L2842" t="str">
            <v>roman.tyminski@vp.pl</v>
          </cell>
          <cell r="M2842" t="str">
            <v>759-147-73-34</v>
          </cell>
        </row>
        <row r="2843">
          <cell r="A2843" t="str">
            <v>45-23911</v>
          </cell>
          <cell r="B2843" t="str">
            <v>GOSPODARSTWO ROLNE MAREK MURAWSKI</v>
          </cell>
          <cell r="C2843" t="str">
            <v>GR MAREK MURAWSKI</v>
          </cell>
          <cell r="D2843" t="str">
            <v>KAMIANKA NADBUŻNA</v>
          </cell>
          <cell r="F2843">
            <v>7</v>
          </cell>
          <cell r="G2843" t="str">
            <v>NUR</v>
          </cell>
          <cell r="H2843">
            <v>7322</v>
          </cell>
          <cell r="I2843">
            <v>4</v>
          </cell>
          <cell r="J2843" t="str">
            <v>07-322</v>
          </cell>
          <cell r="K2843" t="str">
            <v>86 478-35-58</v>
          </cell>
          <cell r="L2843" t="str">
            <v>ppelamurawska@gmail.com</v>
          </cell>
          <cell r="M2843">
            <v>7591742960</v>
          </cell>
        </row>
        <row r="2844">
          <cell r="A2844" t="str">
            <v>45-24371</v>
          </cell>
          <cell r="B2844" t="str">
            <v>GOSPODARSTWO ROLNO-HODOWLANE SEBASTIAN NIEMYJSKI</v>
          </cell>
          <cell r="C2844" t="str">
            <v>GRH SEBASTIAN NIEMYJSKI</v>
          </cell>
          <cell r="D2844" t="str">
            <v>KUTYŁOWO PERYSIE</v>
          </cell>
          <cell r="F2844">
            <v>32</v>
          </cell>
          <cell r="G2844" t="str">
            <v>BOGUTY- PIANKI</v>
          </cell>
          <cell r="H2844">
            <v>7325</v>
          </cell>
          <cell r="I2844">
            <v>4</v>
          </cell>
          <cell r="J2844" t="str">
            <v>07-325</v>
          </cell>
          <cell r="L2844" t="str">
            <v>sebastian.niemyjski@wp.pl</v>
          </cell>
          <cell r="M2844">
            <v>7591747868</v>
          </cell>
        </row>
        <row r="2845">
          <cell r="A2845" t="str">
            <v>45-24481</v>
          </cell>
          <cell r="B2845" t="str">
            <v>GOSPODARSTWO ROLNE GÓRAL JAROSŁAW</v>
          </cell>
          <cell r="C2845" t="str">
            <v>GR GÓRAL JAROSŁAW</v>
          </cell>
          <cell r="D2845" t="str">
            <v>ZUZELA</v>
          </cell>
          <cell r="F2845">
            <v>8</v>
          </cell>
          <cell r="G2845" t="str">
            <v>NUR</v>
          </cell>
          <cell r="H2845">
            <v>7322</v>
          </cell>
          <cell r="I2845">
            <v>4</v>
          </cell>
          <cell r="J2845" t="str">
            <v>07-322</v>
          </cell>
          <cell r="K2845">
            <v>862774318</v>
          </cell>
          <cell r="L2845" t="str">
            <v>jarekgoral8@wp.pl</v>
          </cell>
          <cell r="M2845" t="str">
            <v>759-151-36-79</v>
          </cell>
        </row>
        <row r="2846">
          <cell r="A2846" t="str">
            <v>45-24521</v>
          </cell>
          <cell r="B2846" t="str">
            <v>GOSPODARSTWO ROLNO-HODOWLANE SŁAWOMIR GODLEWSKI</v>
          </cell>
          <cell r="C2846" t="str">
            <v>G R-H SŁAWOMIR GODLEWSKI</v>
          </cell>
          <cell r="D2846" t="str">
            <v>OŁOWSKIE</v>
          </cell>
          <cell r="F2846">
            <v>18</v>
          </cell>
          <cell r="G2846" t="str">
            <v>NUR</v>
          </cell>
          <cell r="H2846">
            <v>7322</v>
          </cell>
          <cell r="I2846">
            <v>4</v>
          </cell>
          <cell r="J2846" t="str">
            <v>07-322</v>
          </cell>
          <cell r="M2846" t="str">
            <v>759-152-00-30</v>
          </cell>
        </row>
        <row r="2847">
          <cell r="A2847" t="str">
            <v>45-24781</v>
          </cell>
          <cell r="B2847" t="str">
            <v>GOSPODARSTWO ROLNO-HODOWLANE DĄBKOWSKI WIESŁAW</v>
          </cell>
          <cell r="C2847" t="str">
            <v>GRH DĄBKOWSKI WIESŁAW</v>
          </cell>
          <cell r="D2847" t="str">
            <v>UŚCIANEK WIELKI</v>
          </cell>
          <cell r="F2847">
            <v>11</v>
          </cell>
          <cell r="G2847" t="str">
            <v>ZARĘBY KOŚCIELNE</v>
          </cell>
          <cell r="H2847">
            <v>7323</v>
          </cell>
          <cell r="I2847">
            <v>4</v>
          </cell>
          <cell r="J2847" t="str">
            <v>07-323</v>
          </cell>
          <cell r="K2847">
            <v>864752447</v>
          </cell>
          <cell r="L2847" t="str">
            <v>w_dabkowski@o2.pl</v>
          </cell>
          <cell r="M2847" t="str">
            <v>723-121-82-28</v>
          </cell>
        </row>
        <row r="2848">
          <cell r="A2848" t="str">
            <v>45-25281</v>
          </cell>
          <cell r="B2848" t="str">
            <v>GOSPODARSTWO ROLNE ADAM USZYŃSKI</v>
          </cell>
          <cell r="C2848" t="str">
            <v>GR ADAM USZYŃSKI</v>
          </cell>
          <cell r="D2848" t="str">
            <v>DREWNOWO LIPSKIE</v>
          </cell>
          <cell r="F2848">
            <v>1</v>
          </cell>
          <cell r="G2848" t="str">
            <v>BOGUTY PIANKI</v>
          </cell>
          <cell r="H2848">
            <v>7325</v>
          </cell>
          <cell r="I2848">
            <v>4</v>
          </cell>
          <cell r="J2848" t="str">
            <v>07-325</v>
          </cell>
          <cell r="K2848">
            <v>862775042</v>
          </cell>
          <cell r="L2848" t="str">
            <v>adam130388@o2.pl</v>
          </cell>
          <cell r="M2848">
            <v>7591666561</v>
          </cell>
        </row>
        <row r="2849">
          <cell r="A2849" t="str">
            <v>45-25411</v>
          </cell>
          <cell r="B2849" t="str">
            <v>GOSPODARSTWO ROLNO-HODOWLANE JAKUBIAK MARIUSZ</v>
          </cell>
          <cell r="C2849" t="str">
            <v>GRH JAKUBIAK MARIUSZ</v>
          </cell>
          <cell r="D2849" t="str">
            <v>ZARĘBY BOLĘDY</v>
          </cell>
          <cell r="F2849">
            <v>32</v>
          </cell>
          <cell r="G2849" t="str">
            <v>CZYŻEW</v>
          </cell>
          <cell r="H2849">
            <v>18220</v>
          </cell>
          <cell r="I2849">
            <v>5</v>
          </cell>
          <cell r="J2849" t="str">
            <v>18-220</v>
          </cell>
          <cell r="L2849" t="str">
            <v>jakubiak.mariusz@o2.pl</v>
          </cell>
          <cell r="M2849" t="str">
            <v>759-156-91-25</v>
          </cell>
        </row>
        <row r="2850">
          <cell r="A2850" t="str">
            <v>45-25551</v>
          </cell>
          <cell r="B2850" t="str">
            <v>BOGUCKI ANDRZEJ</v>
          </cell>
          <cell r="C2850" t="str">
            <v>BOGUCKI ANDRZEJ</v>
          </cell>
          <cell r="D2850" t="str">
            <v>KAMIEŃCZYK BOROWY</v>
          </cell>
          <cell r="F2850">
            <v>2</v>
          </cell>
          <cell r="G2850" t="str">
            <v>BOGUTY PIANKI</v>
          </cell>
          <cell r="H2850">
            <v>7325</v>
          </cell>
          <cell r="I2850">
            <v>4</v>
          </cell>
          <cell r="J2850" t="str">
            <v>07-325</v>
          </cell>
          <cell r="K2850" t="str">
            <v>086-277-51-72</v>
          </cell>
          <cell r="L2850" t="str">
            <v>anbog66@wp.pl</v>
          </cell>
          <cell r="M2850" t="str">
            <v>759-149-87-44</v>
          </cell>
        </row>
        <row r="2851">
          <cell r="A2851" t="str">
            <v>45-26371</v>
          </cell>
          <cell r="B2851" t="str">
            <v>TYMIŃSKI JANUSZ</v>
          </cell>
          <cell r="C2851" t="str">
            <v>TYMIŃSKI JANUSZ</v>
          </cell>
          <cell r="D2851" t="str">
            <v>KUTYŁOWO PERYSIE</v>
          </cell>
          <cell r="F2851">
            <v>36</v>
          </cell>
          <cell r="G2851" t="str">
            <v>BOGUTY-PIANKI</v>
          </cell>
          <cell r="H2851">
            <v>7325</v>
          </cell>
          <cell r="I2851">
            <v>4</v>
          </cell>
          <cell r="J2851" t="str">
            <v>07-325</v>
          </cell>
          <cell r="K2851" t="str">
            <v>086-277-53-03</v>
          </cell>
          <cell r="L2851" t="str">
            <v>kaslawa23@wp.pl</v>
          </cell>
          <cell r="M2851" t="str">
            <v>759-154-21-78</v>
          </cell>
        </row>
        <row r="2852">
          <cell r="A2852" t="str">
            <v>45-27001</v>
          </cell>
          <cell r="B2852" t="str">
            <v>GOSPODARSTWO ROLNO-HODOWLANE SUTKOWSKI ZBIGNIEW</v>
          </cell>
          <cell r="C2852" t="str">
            <v>GR-H SUTKOWSKI ZBIGNIEW</v>
          </cell>
          <cell r="D2852" t="str">
            <v>PRZEŹDZIECKO JACHY</v>
          </cell>
          <cell r="F2852">
            <v>30</v>
          </cell>
          <cell r="G2852" t="str">
            <v>ANDRZEJEWO</v>
          </cell>
          <cell r="H2852">
            <v>7305</v>
          </cell>
          <cell r="I2852">
            <v>4</v>
          </cell>
          <cell r="J2852" t="str">
            <v>07-305</v>
          </cell>
          <cell r="K2852" t="str">
            <v>086-271-74-60</v>
          </cell>
          <cell r="L2852" t="str">
            <v>zbigniewsutkowski19@wp.pl</v>
          </cell>
          <cell r="M2852" t="str">
            <v>723-10-18-274</v>
          </cell>
        </row>
        <row r="2853">
          <cell r="A2853" t="str">
            <v>47-11941</v>
          </cell>
          <cell r="B2853" t="str">
            <v>SOBIECKI HENRYK</v>
          </cell>
          <cell r="C2853" t="str">
            <v>SOBIECKI HENRYK</v>
          </cell>
          <cell r="D2853" t="str">
            <v>RADZANOWO-DĘBNIKI</v>
          </cell>
          <cell r="F2853">
            <v>36</v>
          </cell>
          <cell r="G2853" t="str">
            <v>RADZANOWO</v>
          </cell>
          <cell r="H2853">
            <v>9451</v>
          </cell>
          <cell r="I2853">
            <v>4</v>
          </cell>
          <cell r="J2853" t="str">
            <v>09-451</v>
          </cell>
          <cell r="K2853">
            <v>242654585</v>
          </cell>
          <cell r="L2853" t="str">
            <v>marcin.fronczak@onet.eu</v>
          </cell>
          <cell r="M2853" t="str">
            <v>774-26-09-562</v>
          </cell>
        </row>
        <row r="2854">
          <cell r="A2854" t="str">
            <v>47-11961</v>
          </cell>
          <cell r="B2854" t="str">
            <v>GOSPODARSTWO ROLNE KOWALKOWSKI WALDEMAR</v>
          </cell>
          <cell r="C2854" t="str">
            <v>GR KOWALKOWSKI WALDEMAR</v>
          </cell>
          <cell r="D2854" t="str">
            <v>STRZESZEWO</v>
          </cell>
          <cell r="F2854">
            <v>7</v>
          </cell>
          <cell r="G2854" t="str">
            <v>STAROŹREBY</v>
          </cell>
          <cell r="H2854">
            <v>9440</v>
          </cell>
          <cell r="I2854">
            <v>4</v>
          </cell>
          <cell r="J2854" t="str">
            <v>09-440</v>
          </cell>
          <cell r="L2854" t="str">
            <v>maniek_kowal@op.pl</v>
          </cell>
          <cell r="M2854" t="str">
            <v>774-249-12-09</v>
          </cell>
        </row>
        <row r="2855">
          <cell r="A2855" t="str">
            <v>47-11971</v>
          </cell>
          <cell r="B2855" t="str">
            <v>GOSPODARSTWO ROLNE SZUMAŃSKI MICHAŁ PAWEŁ</v>
          </cell>
          <cell r="C2855" t="str">
            <v>GR SZUMAŃSKI MICHAŁ</v>
          </cell>
          <cell r="D2855" t="str">
            <v>STRZESZEWO</v>
          </cell>
          <cell r="F2855">
            <v>2</v>
          </cell>
          <cell r="G2855" t="str">
            <v>STAROŹREBY</v>
          </cell>
          <cell r="H2855">
            <v>9440</v>
          </cell>
          <cell r="I2855">
            <v>4</v>
          </cell>
          <cell r="J2855" t="str">
            <v>09-440</v>
          </cell>
          <cell r="L2855" t="str">
            <v>SZUMANSKI.MICHAL@WP.PL</v>
          </cell>
          <cell r="M2855" t="str">
            <v>567-170-61-32</v>
          </cell>
        </row>
        <row r="2856">
          <cell r="A2856" t="str">
            <v>47-12031</v>
          </cell>
          <cell r="B2856" t="str">
            <v>GOSPODARSTWO ROLNE SZYMERSKI MARIUSZ</v>
          </cell>
          <cell r="C2856" t="str">
            <v>GR SZYMERSKI MARIUSZ</v>
          </cell>
          <cell r="D2856" t="str">
            <v>RĘBOWO</v>
          </cell>
          <cell r="F2856">
            <v>27</v>
          </cell>
          <cell r="G2856" t="str">
            <v>WYSZOGRÓD</v>
          </cell>
          <cell r="H2856">
            <v>9450</v>
          </cell>
          <cell r="I2856">
            <v>4</v>
          </cell>
          <cell r="J2856" t="str">
            <v>09-450</v>
          </cell>
          <cell r="L2856" t="str">
            <v>m.szymerski@wp.pl</v>
          </cell>
          <cell r="M2856" t="str">
            <v>774-25-98-031</v>
          </cell>
        </row>
        <row r="2857">
          <cell r="A2857" t="str">
            <v>47-12461</v>
          </cell>
          <cell r="B2857" t="str">
            <v>GOSPODARSTWO ROLNE KRYSIŃSKI SŁAWOMIR</v>
          </cell>
          <cell r="C2857" t="str">
            <v>GR KRYSIŃSKI SŁAWOMIR</v>
          </cell>
          <cell r="D2857" t="str">
            <v>KOSMACZEWO</v>
          </cell>
          <cell r="F2857">
            <v>12</v>
          </cell>
          <cell r="G2857" t="str">
            <v>ZAWIDZ</v>
          </cell>
          <cell r="H2857">
            <v>9226</v>
          </cell>
          <cell r="I2857">
            <v>4</v>
          </cell>
          <cell r="J2857" t="str">
            <v>09-226</v>
          </cell>
          <cell r="K2857">
            <v>242766988</v>
          </cell>
          <cell r="L2857" t="str">
            <v>kryspol67@wp.pl</v>
          </cell>
          <cell r="M2857" t="str">
            <v>776-153-57-41</v>
          </cell>
        </row>
        <row r="2858">
          <cell r="A2858" t="str">
            <v>47-12681</v>
          </cell>
          <cell r="B2858" t="str">
            <v>GOSPODARSTWO ROLNE KAJKOWSKI SŁAWOMIR</v>
          </cell>
          <cell r="C2858" t="str">
            <v>GR KAJKOWSKI SŁAWOMI</v>
          </cell>
          <cell r="D2858" t="str">
            <v>KOLCZYN</v>
          </cell>
          <cell r="F2858">
            <v>29</v>
          </cell>
          <cell r="G2858" t="str">
            <v>GOZDOWO</v>
          </cell>
          <cell r="H2858">
            <v>9213</v>
          </cell>
          <cell r="I2858">
            <v>4</v>
          </cell>
          <cell r="J2858" t="str">
            <v>09-213</v>
          </cell>
          <cell r="L2858" t="str">
            <v>h.lewandowski@poczta.onet.pl</v>
          </cell>
          <cell r="M2858" t="str">
            <v>776-153-81-59</v>
          </cell>
        </row>
        <row r="2859">
          <cell r="A2859" t="str">
            <v>47-13111</v>
          </cell>
          <cell r="B2859" t="str">
            <v>GOSPODARSTWO ROLNE WÓJCIK JAROSŁAW</v>
          </cell>
          <cell r="C2859" t="str">
            <v>GR WÓJCIK JAROSŁAW</v>
          </cell>
          <cell r="D2859" t="str">
            <v>LEKSYN</v>
          </cell>
          <cell r="F2859">
            <v>31</v>
          </cell>
          <cell r="G2859" t="str">
            <v>BODZANÓW</v>
          </cell>
          <cell r="H2859">
            <v>9470</v>
          </cell>
          <cell r="I2859">
            <v>4</v>
          </cell>
          <cell r="J2859" t="str">
            <v>09-470</v>
          </cell>
          <cell r="M2859" t="str">
            <v>774-228-57-40</v>
          </cell>
        </row>
        <row r="2860">
          <cell r="A2860" t="str">
            <v>47-13151</v>
          </cell>
          <cell r="B2860" t="str">
            <v>NOWAK ANDRZEJ</v>
          </cell>
          <cell r="C2860" t="str">
            <v>NOWAK ANDRZEJ</v>
          </cell>
          <cell r="D2860" t="str">
            <v>BIAŁA</v>
          </cell>
          <cell r="E2860" t="str">
            <v>BANKOWA</v>
          </cell>
          <cell r="F2860">
            <v>22</v>
          </cell>
          <cell r="G2860" t="str">
            <v>BIAŁA</v>
          </cell>
          <cell r="H2860">
            <v>9411</v>
          </cell>
          <cell r="I2860">
            <v>4</v>
          </cell>
          <cell r="J2860" t="str">
            <v>09-411</v>
          </cell>
          <cell r="K2860">
            <v>243650560</v>
          </cell>
          <cell r="L2860" t="str">
            <v>abnowak@onet.eu</v>
          </cell>
          <cell r="M2860" t="str">
            <v>774-26-39-758</v>
          </cell>
        </row>
        <row r="2861">
          <cell r="A2861" t="str">
            <v>47-13391</v>
          </cell>
          <cell r="B2861" t="str">
            <v>GOSPODARSTWO ROLNE SOBOCIŃSKI BOGDAN</v>
          </cell>
          <cell r="C2861" t="str">
            <v>GR SOBOCIŃSKI BOGDAN</v>
          </cell>
          <cell r="D2861" t="str">
            <v>ŻABOWO</v>
          </cell>
          <cell r="F2861">
            <v>63</v>
          </cell>
          <cell r="G2861" t="str">
            <v>ZAWIDZ</v>
          </cell>
          <cell r="H2861">
            <v>9226</v>
          </cell>
          <cell r="I2861">
            <v>4</v>
          </cell>
          <cell r="J2861" t="str">
            <v>09-226</v>
          </cell>
          <cell r="L2861" t="str">
            <v>bogdan.sobocinski@tlen.pl</v>
          </cell>
          <cell r="M2861" t="str">
            <v>776-152-12-13</v>
          </cell>
        </row>
        <row r="2862">
          <cell r="A2862" t="str">
            <v>47-13411</v>
          </cell>
          <cell r="B2862" t="str">
            <v>KAŹMIERCZAK MARCIN</v>
          </cell>
          <cell r="C2862" t="str">
            <v>KAŹMIERCZAK MARCIN</v>
          </cell>
          <cell r="D2862" t="str">
            <v>ORŁÓW</v>
          </cell>
          <cell r="F2862">
            <v>26</v>
          </cell>
          <cell r="G2862" t="str">
            <v>NOWA SUCHA</v>
          </cell>
          <cell r="H2862">
            <v>96513</v>
          </cell>
          <cell r="I2862">
            <v>5</v>
          </cell>
          <cell r="J2862" t="str">
            <v>96-513</v>
          </cell>
          <cell r="K2862" t="str">
            <v>46 861-21-56</v>
          </cell>
          <cell r="L2862" t="str">
            <v>beata.kazmierczak4@wp.pl</v>
          </cell>
          <cell r="M2862">
            <v>8371686639</v>
          </cell>
        </row>
        <row r="2863">
          <cell r="A2863" t="str">
            <v>47-13461</v>
          </cell>
          <cell r="B2863" t="str">
            <v>PANKOWSKI STANISŁAW</v>
          </cell>
          <cell r="C2863" t="str">
            <v>PANKOWSKI STANISŁAW</v>
          </cell>
          <cell r="D2863" t="str">
            <v>STARA BIAŁA</v>
          </cell>
          <cell r="F2863">
            <v>19</v>
          </cell>
          <cell r="G2863" t="str">
            <v>BIAŁA</v>
          </cell>
          <cell r="H2863">
            <v>9411</v>
          </cell>
          <cell r="I2863">
            <v>4</v>
          </cell>
          <cell r="J2863" t="str">
            <v>09-411</v>
          </cell>
          <cell r="K2863">
            <v>243650853</v>
          </cell>
          <cell r="L2863" t="str">
            <v>st.pankowski@gmail.com</v>
          </cell>
          <cell r="M2863" t="str">
            <v>774-26-31-432</v>
          </cell>
        </row>
        <row r="2864">
          <cell r="A2864" t="str">
            <v>47-13481</v>
          </cell>
          <cell r="B2864" t="str">
            <v>FABIANOWICZ JAN</v>
          </cell>
          <cell r="C2864" t="str">
            <v>FABIANOWICZ JAN</v>
          </cell>
          <cell r="D2864" t="str">
            <v>RĘBOWO</v>
          </cell>
          <cell r="F2864">
            <v>175</v>
          </cell>
          <cell r="G2864" t="str">
            <v>WYSZOGRÓD</v>
          </cell>
          <cell r="H2864">
            <v>9450</v>
          </cell>
          <cell r="I2864">
            <v>4</v>
          </cell>
          <cell r="J2864" t="str">
            <v>09-450</v>
          </cell>
          <cell r="L2864" t="str">
            <v>janfabianowicz@vp.pl</v>
          </cell>
          <cell r="M2864" t="str">
            <v>774-25-90-756</v>
          </cell>
        </row>
        <row r="2865">
          <cell r="A2865" t="str">
            <v>47-13501</v>
          </cell>
          <cell r="B2865" t="str">
            <v>TOMASZEWSKI RYSZARD</v>
          </cell>
          <cell r="C2865" t="str">
            <v>TOMASZEWSKI RYSZARD</v>
          </cell>
          <cell r="D2865" t="str">
            <v>BOMBALICE</v>
          </cell>
          <cell r="F2865">
            <v>13</v>
          </cell>
          <cell r="G2865" t="str">
            <v>GOZDOWO</v>
          </cell>
          <cell r="H2865">
            <v>9213</v>
          </cell>
          <cell r="I2865">
            <v>4</v>
          </cell>
          <cell r="J2865" t="str">
            <v>09-213</v>
          </cell>
          <cell r="L2865" t="str">
            <v>gr.tomaszewski@interia.pl</v>
          </cell>
          <cell r="M2865" t="str">
            <v>776-14-87-433</v>
          </cell>
        </row>
        <row r="2866">
          <cell r="A2866" t="str">
            <v>47-13541</v>
          </cell>
          <cell r="B2866" t="str">
            <v>GOSPODARSTWO ROLNE ROSKOSZ JAN</v>
          </cell>
          <cell r="C2866" t="str">
            <v>GR ROSKOSZ JAN</v>
          </cell>
          <cell r="D2866" t="str">
            <v>LUBIKÓW</v>
          </cell>
          <cell r="F2866">
            <v>17</v>
          </cell>
          <cell r="G2866" t="str">
            <v>SANNIKI</v>
          </cell>
          <cell r="H2866">
            <v>9540</v>
          </cell>
          <cell r="I2866">
            <v>4</v>
          </cell>
          <cell r="J2866" t="str">
            <v>09-540</v>
          </cell>
          <cell r="L2866" t="str">
            <v>roskoszag@wp.pl</v>
          </cell>
          <cell r="M2866" t="str">
            <v>971-04-20-561</v>
          </cell>
        </row>
        <row r="2867">
          <cell r="A2867" t="str">
            <v>47-13581</v>
          </cell>
          <cell r="B2867" t="str">
            <v>GOSPODARSTWO ROLNE GŁOWACKI PAWEŁ</v>
          </cell>
          <cell r="C2867" t="str">
            <v>GR GŁOWACKI PAWEŁ</v>
          </cell>
          <cell r="D2867" t="str">
            <v>RĘBOWO</v>
          </cell>
          <cell r="F2867">
            <v>59</v>
          </cell>
          <cell r="G2867" t="str">
            <v>WYSZOGRÓD</v>
          </cell>
          <cell r="H2867">
            <v>9450</v>
          </cell>
          <cell r="I2867">
            <v>4</v>
          </cell>
          <cell r="J2867" t="str">
            <v>09-450</v>
          </cell>
          <cell r="L2867" t="str">
            <v>glowacki.p93@gmail.com</v>
          </cell>
          <cell r="M2867" t="str">
            <v>774-32-39-280</v>
          </cell>
        </row>
        <row r="2868">
          <cell r="A2868" t="str">
            <v>47-13611</v>
          </cell>
          <cell r="B2868" t="str">
            <v>GOSPODARSTWO ROLNE ŻBIKOWSKI JAN</v>
          </cell>
          <cell r="C2868" t="str">
            <v>GR ŻBIKOWSKI JAN</v>
          </cell>
          <cell r="D2868" t="str">
            <v>GOŁOCIN</v>
          </cell>
          <cell r="F2868">
            <v>2</v>
          </cell>
          <cell r="G2868" t="str">
            <v>ZAWIDZ</v>
          </cell>
          <cell r="H2868">
            <v>9226</v>
          </cell>
          <cell r="I2868">
            <v>4</v>
          </cell>
          <cell r="J2868" t="str">
            <v>09-226</v>
          </cell>
          <cell r="K2868">
            <v>242760735</v>
          </cell>
          <cell r="L2868" t="str">
            <v>janpzbikowski@gmail.com</v>
          </cell>
          <cell r="M2868" t="str">
            <v>776-15-78-578</v>
          </cell>
        </row>
        <row r="2869">
          <cell r="A2869" t="str">
            <v>47-13621</v>
          </cell>
          <cell r="B2869" t="str">
            <v>GOSPODARSTWO ROLNE GŁOWACKI MAREK</v>
          </cell>
          <cell r="C2869" t="str">
            <v>GR GŁOWACKI MAREK</v>
          </cell>
          <cell r="D2869" t="str">
            <v>RĘBOWO</v>
          </cell>
          <cell r="F2869">
            <v>125</v>
          </cell>
          <cell r="G2869" t="str">
            <v>WYSZOGRÓD</v>
          </cell>
          <cell r="H2869">
            <v>9450</v>
          </cell>
          <cell r="I2869">
            <v>4</v>
          </cell>
          <cell r="J2869" t="str">
            <v>09-450</v>
          </cell>
          <cell r="L2869" t="str">
            <v>marek1977@op.pl</v>
          </cell>
          <cell r="M2869" t="str">
            <v>774-23-62-883</v>
          </cell>
        </row>
        <row r="2870">
          <cell r="A2870" t="str">
            <v>47-13821</v>
          </cell>
          <cell r="B2870" t="str">
            <v>KOŁODZIEJSKI MARCIN</v>
          </cell>
          <cell r="C2870" t="str">
            <v>KOŁODZIEJSKI MARCIN</v>
          </cell>
          <cell r="D2870" t="str">
            <v>RUMUNKI-CHWAŁY</v>
          </cell>
          <cell r="F2870">
            <v>22</v>
          </cell>
          <cell r="G2870" t="str">
            <v>ROŚCISZEWO</v>
          </cell>
          <cell r="H2870">
            <v>9204</v>
          </cell>
          <cell r="I2870">
            <v>4</v>
          </cell>
          <cell r="J2870" t="str">
            <v>09-204</v>
          </cell>
          <cell r="L2870" t="str">
            <v>annakolodziejska811120@onet.pl</v>
          </cell>
          <cell r="M2870" t="str">
            <v>776-120-76-46</v>
          </cell>
        </row>
        <row r="2871">
          <cell r="A2871" t="str">
            <v>47-13941</v>
          </cell>
          <cell r="B2871" t="str">
            <v>GOSPODARSTWO ROLNE TRACZYK BARTŁOMIEJ</v>
          </cell>
          <cell r="C2871" t="str">
            <v>GR TRACZYK BARTŁOMIEJ</v>
          </cell>
          <cell r="D2871" t="str">
            <v>WILCZOGÓRA</v>
          </cell>
          <cell r="F2871">
            <v>1</v>
          </cell>
          <cell r="G2871" t="str">
            <v>SIERPC</v>
          </cell>
          <cell r="H2871">
            <v>9200</v>
          </cell>
          <cell r="I2871">
            <v>4</v>
          </cell>
          <cell r="J2871" t="str">
            <v>09-200</v>
          </cell>
          <cell r="K2871">
            <v>242752426</v>
          </cell>
          <cell r="L2871" t="str">
            <v>lukasztraczyk@wp.pl</v>
          </cell>
          <cell r="M2871" t="str">
            <v>776-145-99-97</v>
          </cell>
        </row>
        <row r="2872">
          <cell r="A2872" t="str">
            <v>47-14041</v>
          </cell>
          <cell r="B2872" t="str">
            <v>JAWORSKI JAROSŁAW</v>
          </cell>
          <cell r="C2872" t="str">
            <v>JAWORSKI JAROSŁAW</v>
          </cell>
          <cell r="D2872" t="str">
            <v>ZAWIDZ MAŁY</v>
          </cell>
          <cell r="F2872">
            <v>32</v>
          </cell>
          <cell r="G2872" t="str">
            <v>ZAWIDZ</v>
          </cell>
          <cell r="H2872">
            <v>9226</v>
          </cell>
          <cell r="I2872">
            <v>4</v>
          </cell>
          <cell r="J2872" t="str">
            <v>09-226</v>
          </cell>
          <cell r="L2872" t="str">
            <v>juliajaw121@wp.pl</v>
          </cell>
          <cell r="M2872" t="str">
            <v>776-151-13-09</v>
          </cell>
        </row>
        <row r="2873">
          <cell r="A2873" t="str">
            <v>47-14191</v>
          </cell>
          <cell r="B2873" t="str">
            <v>PAWLAK SŁAWOMIR</v>
          </cell>
          <cell r="C2873" t="str">
            <v>PAWLAK SŁAWOMIR</v>
          </cell>
          <cell r="D2873" t="str">
            <v>LIWIN</v>
          </cell>
          <cell r="F2873">
            <v>7</v>
          </cell>
          <cell r="G2873" t="str">
            <v>MAŁA WIEŚ</v>
          </cell>
          <cell r="H2873">
            <v>9460</v>
          </cell>
          <cell r="I2873">
            <v>4</v>
          </cell>
          <cell r="J2873" t="str">
            <v>09-460</v>
          </cell>
          <cell r="M2873" t="str">
            <v>774-16-75-172</v>
          </cell>
        </row>
        <row r="2874">
          <cell r="A2874" t="str">
            <v>47-14291</v>
          </cell>
          <cell r="B2874" t="str">
            <v>GOSPODARSTWO ROLNE MROWIŃSKI GRZEGORZ</v>
          </cell>
          <cell r="C2874" t="str">
            <v>GR MROWIŃSKI GRZEGORZ</v>
          </cell>
          <cell r="D2874" t="str">
            <v>BISKUPICE</v>
          </cell>
          <cell r="F2874">
            <v>10</v>
          </cell>
          <cell r="G2874" t="str">
            <v>DROBIN</v>
          </cell>
          <cell r="H2874">
            <v>9210</v>
          </cell>
          <cell r="I2874">
            <v>4</v>
          </cell>
          <cell r="J2874" t="str">
            <v>09-210</v>
          </cell>
          <cell r="K2874">
            <v>242601534</v>
          </cell>
          <cell r="L2874" t="str">
            <v>iza72@onet.eu</v>
          </cell>
          <cell r="M2874" t="str">
            <v>776-105-69-57</v>
          </cell>
        </row>
        <row r="2875">
          <cell r="A2875" t="str">
            <v>47-14441</v>
          </cell>
          <cell r="B2875" t="str">
            <v>SADOWSKI MIROSŁAW</v>
          </cell>
          <cell r="C2875" t="str">
            <v>SADOWSKI MIROSŁAW</v>
          </cell>
          <cell r="D2875" t="str">
            <v>BENDORZYN</v>
          </cell>
          <cell r="F2875">
            <v>22</v>
          </cell>
          <cell r="G2875" t="str">
            <v>MOCHOWO</v>
          </cell>
          <cell r="H2875">
            <v>9214</v>
          </cell>
          <cell r="I2875">
            <v>4</v>
          </cell>
          <cell r="J2875" t="str">
            <v>09-214</v>
          </cell>
          <cell r="M2875" t="str">
            <v>776-15-18-027</v>
          </cell>
        </row>
        <row r="2876">
          <cell r="A2876" t="str">
            <v>47-14481</v>
          </cell>
          <cell r="B2876" t="str">
            <v>GOSPODARSTWO ROLNE ŻUCHNIEWICZ PAWEŁ</v>
          </cell>
          <cell r="C2876" t="str">
            <v>GR ŻUCHNIEWICZ PAWEŁ</v>
          </cell>
          <cell r="D2876" t="str">
            <v>RAKÓW</v>
          </cell>
          <cell r="F2876">
            <v>35</v>
          </cell>
          <cell r="G2876" t="str">
            <v>PACYNA</v>
          </cell>
          <cell r="H2876">
            <v>9541</v>
          </cell>
          <cell r="I2876">
            <v>4</v>
          </cell>
          <cell r="J2876" t="str">
            <v>09-541</v>
          </cell>
          <cell r="L2876" t="str">
            <v>p.zuchniewicz@wp.pl</v>
          </cell>
          <cell r="M2876" t="str">
            <v>971-05-80-543</v>
          </cell>
        </row>
        <row r="2877">
          <cell r="A2877" t="str">
            <v>47-14501</v>
          </cell>
          <cell r="B2877" t="str">
            <v>WOJA HENRYK</v>
          </cell>
          <cell r="C2877" t="str">
            <v>WOJA HENRYK</v>
          </cell>
          <cell r="D2877" t="str">
            <v>RĘBOWO</v>
          </cell>
          <cell r="F2877">
            <v>123</v>
          </cell>
          <cell r="G2877" t="str">
            <v>WYSZOGRÓD</v>
          </cell>
          <cell r="H2877">
            <v>9450</v>
          </cell>
          <cell r="I2877">
            <v>4</v>
          </cell>
          <cell r="J2877" t="str">
            <v>09-450</v>
          </cell>
          <cell r="L2877" t="str">
            <v>koko37@onet.pl</v>
          </cell>
          <cell r="M2877" t="str">
            <v>774-25-94-820</v>
          </cell>
        </row>
        <row r="2878">
          <cell r="A2878" t="str">
            <v>47-14511</v>
          </cell>
          <cell r="B2878" t="str">
            <v>KLIMCZEWSKI JAN</v>
          </cell>
          <cell r="C2878" t="str">
            <v>KLIMCZEWSKI JAN</v>
          </cell>
          <cell r="D2878" t="str">
            <v>RĘBOWO</v>
          </cell>
          <cell r="F2878">
            <v>132</v>
          </cell>
          <cell r="G2878" t="str">
            <v>WYSZOGRÓD</v>
          </cell>
          <cell r="H2878">
            <v>9450</v>
          </cell>
          <cell r="I2878">
            <v>4</v>
          </cell>
          <cell r="J2878" t="str">
            <v>09-450</v>
          </cell>
          <cell r="M2878" t="str">
            <v>774-25-92-531</v>
          </cell>
        </row>
        <row r="2879">
          <cell r="A2879" t="str">
            <v>47-14561</v>
          </cell>
          <cell r="B2879" t="str">
            <v>GOSPODARSTWO ROLNE ŚNIECHOWSKI WALDEMAR</v>
          </cell>
          <cell r="C2879" t="str">
            <v>GR ŚNIECHOWSKI WALDEMAR</v>
          </cell>
          <cell r="D2879" t="str">
            <v>WILCZOGÓRA</v>
          </cell>
          <cell r="F2879">
            <v>13</v>
          </cell>
          <cell r="G2879" t="str">
            <v>SIERPC</v>
          </cell>
          <cell r="H2879">
            <v>9200</v>
          </cell>
          <cell r="I2879">
            <v>4</v>
          </cell>
          <cell r="J2879" t="str">
            <v>09-200</v>
          </cell>
          <cell r="K2879">
            <v>242743042</v>
          </cell>
          <cell r="L2879" t="str">
            <v>rafal89081@wp.pl</v>
          </cell>
          <cell r="M2879" t="str">
            <v>776-151-35-09</v>
          </cell>
        </row>
        <row r="2880">
          <cell r="A2880" t="str">
            <v>47-14611</v>
          </cell>
          <cell r="B2880" t="str">
            <v>GOSPODARSTWO ROLNE PIJANKOWSKI ZBIGNIEW</v>
          </cell>
          <cell r="C2880" t="str">
            <v>GR PIJANKOWSKI ZBIGNIEW</v>
          </cell>
          <cell r="D2880" t="str">
            <v>SZEWCE</v>
          </cell>
          <cell r="F2880">
            <v>13</v>
          </cell>
          <cell r="G2880" t="str">
            <v>BIELSK</v>
          </cell>
          <cell r="H2880">
            <v>9230</v>
          </cell>
          <cell r="I2880">
            <v>4</v>
          </cell>
          <cell r="J2880" t="str">
            <v>09-230</v>
          </cell>
          <cell r="L2880" t="str">
            <v>zbyszekpijankowski@op.pl</v>
          </cell>
          <cell r="M2880" t="str">
            <v>774-257-11-73</v>
          </cell>
        </row>
        <row r="2881">
          <cell r="A2881" t="str">
            <v>47-14751</v>
          </cell>
          <cell r="B2881" t="str">
            <v>GOSPODARSTWO ROLNE POPIOŁEK ZBIGNIEW</v>
          </cell>
          <cell r="C2881" t="str">
            <v>GR POPIOŁEK ZBIGNIEW</v>
          </cell>
          <cell r="D2881" t="str">
            <v>ORSZYMOWO</v>
          </cell>
          <cell r="F2881">
            <v>20</v>
          </cell>
          <cell r="G2881" t="str">
            <v>MAŁA WIEŚ</v>
          </cell>
          <cell r="H2881">
            <v>9460</v>
          </cell>
          <cell r="I2881">
            <v>4</v>
          </cell>
          <cell r="J2881" t="str">
            <v>09-460</v>
          </cell>
          <cell r="M2881" t="str">
            <v>774-23-49-405</v>
          </cell>
        </row>
        <row r="2882">
          <cell r="A2882" t="str">
            <v>55-00031</v>
          </cell>
          <cell r="B2882" t="str">
            <v>PRZEDSIĘBIORSTWO WIELOBRANŻOWE AGROMEX SP.Z O.O.</v>
          </cell>
          <cell r="C2882" t="str">
            <v>PRZ.WIEL.AGROMEX SP.</v>
          </cell>
          <cell r="D2882" t="str">
            <v>ZALESIE</v>
          </cell>
          <cell r="F2882" t="str">
            <v>62/1</v>
          </cell>
          <cell r="G2882" t="str">
            <v>OSTRÓW MAZOWIECKA 3</v>
          </cell>
          <cell r="H2882">
            <v>7302</v>
          </cell>
          <cell r="I2882">
            <v>4</v>
          </cell>
          <cell r="J2882" t="str">
            <v>07-302</v>
          </cell>
          <cell r="L2882" t="str">
            <v>agromex00@poczta.onet.pl</v>
          </cell>
          <cell r="M2882" t="str">
            <v>759-10-24-414</v>
          </cell>
        </row>
        <row r="2883">
          <cell r="A2883" t="str">
            <v>55-00081</v>
          </cell>
          <cell r="B2883" t="str">
            <v>GOSPODARSTWO ROLNE PONIKIEW MAŁA SZCZYGIELSKI BENIAMIN</v>
          </cell>
          <cell r="C2883" t="str">
            <v>GR PONIKIEW M.BE.SZ.</v>
          </cell>
          <cell r="D2883" t="str">
            <v>GOWOROWO</v>
          </cell>
          <cell r="E2883" t="str">
            <v>RYNEK</v>
          </cell>
          <cell r="F2883">
            <v>15</v>
          </cell>
          <cell r="G2883" t="str">
            <v>GOWOROWO</v>
          </cell>
          <cell r="H2883">
            <v>7440</v>
          </cell>
          <cell r="I2883">
            <v>4</v>
          </cell>
          <cell r="J2883" t="str">
            <v>07-440</v>
          </cell>
          <cell r="K2883">
            <v>297614009</v>
          </cell>
          <cell r="L2883" t="str">
            <v>BSZCZYGIELSKI@WP.PL</v>
          </cell>
          <cell r="M2883" t="str">
            <v>758-10-97-920</v>
          </cell>
        </row>
        <row r="2884">
          <cell r="A2884" t="str">
            <v>55-00541</v>
          </cell>
          <cell r="B2884" t="str">
            <v>GOSPODARSTWO ROLNE ROBERT KOBYLIŃSKI</v>
          </cell>
          <cell r="C2884" t="str">
            <v>GR ROBERT KOBYLIŃSKI</v>
          </cell>
          <cell r="D2884" t="str">
            <v>BUDZYNO - LIPNIKI</v>
          </cell>
          <cell r="F2884">
            <v>8</v>
          </cell>
          <cell r="G2884" t="str">
            <v>MAKÓW MAZOWIECKI</v>
          </cell>
          <cell r="H2884">
            <v>6200</v>
          </cell>
          <cell r="I2884">
            <v>4</v>
          </cell>
          <cell r="J2884" t="str">
            <v>06-200</v>
          </cell>
          <cell r="L2884" t="str">
            <v>robertkobylinski830@gmail.com</v>
          </cell>
          <cell r="M2884" t="str">
            <v>757-144-47-51</v>
          </cell>
        </row>
        <row r="2885">
          <cell r="A2885" t="str">
            <v>55-00851</v>
          </cell>
          <cell r="B2885" t="str">
            <v>PSZCZÓŁKOWSKI ANDRZEJ</v>
          </cell>
          <cell r="C2885" t="str">
            <v>PSZCZÓŁKOWSKI ANDRZEJ</v>
          </cell>
          <cell r="D2885" t="str">
            <v>KRZYNOWŁOGA MAŁA</v>
          </cell>
          <cell r="E2885" t="str">
            <v>OFIAR FASZYZMU</v>
          </cell>
          <cell r="F2885">
            <v>8</v>
          </cell>
          <cell r="G2885" t="str">
            <v>KRZYNOWŁOGA MAŁA</v>
          </cell>
          <cell r="H2885">
            <v>6316</v>
          </cell>
          <cell r="I2885">
            <v>4</v>
          </cell>
          <cell r="J2885" t="str">
            <v>06-316</v>
          </cell>
          <cell r="L2885" t="str">
            <v>patiemi2005@interia.pl</v>
          </cell>
          <cell r="M2885" t="str">
            <v>761-13-68-537</v>
          </cell>
        </row>
        <row r="2886">
          <cell r="A2886" t="str">
            <v>55-00951</v>
          </cell>
          <cell r="B2886" t="str">
            <v>GOSPODARSTWO ROLNE PONIKIEWSKI MARCIN</v>
          </cell>
          <cell r="C2886" t="str">
            <v>GR PONIKIEWSKI MARCIN</v>
          </cell>
          <cell r="D2886" t="str">
            <v>MCHOWO</v>
          </cell>
          <cell r="F2886" t="str">
            <v>30 A</v>
          </cell>
          <cell r="G2886" t="str">
            <v>PRZASNYSZ</v>
          </cell>
          <cell r="H2886">
            <v>6300</v>
          </cell>
          <cell r="I2886">
            <v>4</v>
          </cell>
          <cell r="J2886" t="str">
            <v>06-300</v>
          </cell>
          <cell r="L2886" t="str">
            <v>marcinponikiewski258@wp.pl</v>
          </cell>
          <cell r="M2886" t="str">
            <v>761-147-29-73</v>
          </cell>
        </row>
        <row r="2887">
          <cell r="A2887" t="str">
            <v>55-01021</v>
          </cell>
          <cell r="B2887" t="str">
            <v>SOSNOWSKI MIROSŁAW</v>
          </cell>
          <cell r="C2887" t="str">
            <v>SOSNOWSKI MIROSŁAW</v>
          </cell>
          <cell r="D2887" t="str">
            <v>PRZASNYSZ</v>
          </cell>
          <cell r="E2887" t="str">
            <v>MAZOWIECKA</v>
          </cell>
          <cell r="F2887">
            <v>43</v>
          </cell>
          <cell r="G2887" t="str">
            <v>PRZASNYSZ</v>
          </cell>
          <cell r="H2887">
            <v>6300</v>
          </cell>
          <cell r="I2887">
            <v>4</v>
          </cell>
          <cell r="J2887" t="str">
            <v>06-300</v>
          </cell>
          <cell r="M2887" t="str">
            <v>761-14-00-005</v>
          </cell>
        </row>
        <row r="2888">
          <cell r="A2888" t="str">
            <v>55-01031</v>
          </cell>
          <cell r="B2888" t="str">
            <v>GALEWSKI ZENON</v>
          </cell>
          <cell r="C2888" t="str">
            <v>GALEWSKI ZENON</v>
          </cell>
          <cell r="D2888" t="str">
            <v>PRZASNYSZ</v>
          </cell>
          <cell r="E2888" t="str">
            <v>MAZOWIECKA</v>
          </cell>
          <cell r="F2888">
            <v>47</v>
          </cell>
          <cell r="G2888" t="str">
            <v>PRZASNYSZ</v>
          </cell>
          <cell r="H2888">
            <v>6300</v>
          </cell>
          <cell r="I2888">
            <v>4</v>
          </cell>
          <cell r="J2888" t="str">
            <v>06-300</v>
          </cell>
          <cell r="L2888" t="str">
            <v>marek_ziolkowskiop@wp.pl</v>
          </cell>
          <cell r="M2888" t="str">
            <v>761-14-11-753</v>
          </cell>
        </row>
        <row r="2889">
          <cell r="A2889" t="str">
            <v>55-01161</v>
          </cell>
          <cell r="B2889" t="str">
            <v>GOSPODARSTWO ROLNO-HODOWLANE JASIŃSKI JAKUB</v>
          </cell>
          <cell r="C2889" t="str">
            <v>GR-H JASIŃSKI JAKUB</v>
          </cell>
          <cell r="D2889" t="str">
            <v>PRZASNYSZ</v>
          </cell>
          <cell r="E2889" t="str">
            <v>ZAWODZIE</v>
          </cell>
          <cell r="F2889">
            <v>68</v>
          </cell>
          <cell r="G2889" t="str">
            <v>PRZASNYSZ</v>
          </cell>
          <cell r="H2889">
            <v>6300</v>
          </cell>
          <cell r="I2889">
            <v>4</v>
          </cell>
          <cell r="J2889" t="str">
            <v>06-300</v>
          </cell>
          <cell r="L2889" t="str">
            <v>jasinskijakub1@gmail.com</v>
          </cell>
          <cell r="M2889" t="str">
            <v>761-156-08-90</v>
          </cell>
        </row>
        <row r="2890">
          <cell r="A2890" t="str">
            <v>55-01271</v>
          </cell>
          <cell r="B2890" t="str">
            <v>MÓRAWSKI ANDRZEJ</v>
          </cell>
          <cell r="C2890" t="str">
            <v>MÓRAWSKI ANDRZEJ</v>
          </cell>
          <cell r="D2890" t="str">
            <v>GOLANY</v>
          </cell>
          <cell r="F2890">
            <v>21</v>
          </cell>
          <cell r="G2890" t="str">
            <v>PRZASNYSZ</v>
          </cell>
          <cell r="H2890">
            <v>6300</v>
          </cell>
          <cell r="I2890">
            <v>4</v>
          </cell>
          <cell r="J2890" t="str">
            <v>06-300</v>
          </cell>
          <cell r="K2890">
            <v>297522540</v>
          </cell>
          <cell r="L2890" t="str">
            <v>andrzejmorawski9@wp.pl</v>
          </cell>
          <cell r="M2890" t="str">
            <v>761-12-91-378</v>
          </cell>
        </row>
        <row r="2891">
          <cell r="A2891" t="str">
            <v>55-01331</v>
          </cell>
          <cell r="B2891" t="str">
            <v>GOSPODARSTWO ROLNE MATEUSZ SZTYCH</v>
          </cell>
          <cell r="C2891" t="str">
            <v>GR MATEUSZ SZTYCH</v>
          </cell>
          <cell r="D2891" t="str">
            <v>DRĄŻDŻEWO MAŁE</v>
          </cell>
          <cell r="F2891">
            <v>4</v>
          </cell>
          <cell r="G2891" t="str">
            <v>KRASNOSIELC</v>
          </cell>
          <cell r="H2891">
            <v>6212</v>
          </cell>
          <cell r="I2891">
            <v>4</v>
          </cell>
          <cell r="J2891" t="str">
            <v>06-212</v>
          </cell>
          <cell r="K2891">
            <v>297141265</v>
          </cell>
          <cell r="L2891" t="str">
            <v>matisztych@wp.pl</v>
          </cell>
          <cell r="M2891" t="str">
            <v>757-141-35-49</v>
          </cell>
        </row>
        <row r="2892">
          <cell r="A2892" t="str">
            <v>55-01371</v>
          </cell>
          <cell r="B2892" t="str">
            <v>NIESTĘPSKI MAREK</v>
          </cell>
          <cell r="C2892" t="str">
            <v>NIESTĘPSKI MAREK</v>
          </cell>
          <cell r="D2892" t="str">
            <v>BOBINO GRZYBKI</v>
          </cell>
          <cell r="F2892">
            <v>14</v>
          </cell>
          <cell r="G2892" t="str">
            <v>PŁONIAWY BRAMURA</v>
          </cell>
          <cell r="H2892">
            <v>6210</v>
          </cell>
          <cell r="I2892">
            <v>4</v>
          </cell>
          <cell r="J2892" t="str">
            <v>06-210</v>
          </cell>
          <cell r="L2892" t="str">
            <v>marek.niestepski@interia.pl</v>
          </cell>
          <cell r="M2892" t="str">
            <v>757-10-92-967</v>
          </cell>
        </row>
        <row r="2893">
          <cell r="A2893" t="str">
            <v>55-01541</v>
          </cell>
          <cell r="B2893" t="str">
            <v>GOSPODARSTWO ROLNE CZARKOWSKI MARIAN</v>
          </cell>
          <cell r="C2893" t="str">
            <v>GR CZARKOWSKI MARIAN</v>
          </cell>
          <cell r="D2893" t="str">
            <v>GRABOWO</v>
          </cell>
          <cell r="F2893">
            <v>1</v>
          </cell>
          <cell r="G2893" t="str">
            <v>KRASNOSIELC</v>
          </cell>
          <cell r="H2893">
            <v>6212</v>
          </cell>
          <cell r="I2893">
            <v>4</v>
          </cell>
          <cell r="J2893" t="str">
            <v>06-212</v>
          </cell>
          <cell r="K2893">
            <v>501606158</v>
          </cell>
          <cell r="L2893" t="str">
            <v>pawelekx190726@vp.pl</v>
          </cell>
          <cell r="M2893" t="str">
            <v>757-135-81-93</v>
          </cell>
        </row>
        <row r="2894">
          <cell r="A2894" t="str">
            <v>55-01561</v>
          </cell>
          <cell r="B2894" t="str">
            <v>GOSPODARSTWO ROLNE BŁASZCZAK ADRIAN</v>
          </cell>
          <cell r="C2894" t="str">
            <v>GR BŁASZCZAK ADRIAN</v>
          </cell>
          <cell r="D2894" t="str">
            <v>BAGIENICE FOLWARK</v>
          </cell>
          <cell r="F2894">
            <v>6</v>
          </cell>
          <cell r="G2894" t="str">
            <v>KRASNOSIELC</v>
          </cell>
          <cell r="H2894">
            <v>6212</v>
          </cell>
          <cell r="I2894">
            <v>4</v>
          </cell>
          <cell r="J2894" t="str">
            <v>06-212</v>
          </cell>
          <cell r="K2894">
            <v>297175960</v>
          </cell>
          <cell r="L2894" t="str">
            <v>pylek0@interia.eu</v>
          </cell>
          <cell r="M2894" t="str">
            <v>757-148-10-31</v>
          </cell>
        </row>
        <row r="2895">
          <cell r="A2895" t="str">
            <v>55-01711</v>
          </cell>
          <cell r="B2895" t="str">
            <v>GOSPODARSTWO ROLNE ŻEBROWSKI JERZY</v>
          </cell>
          <cell r="C2895" t="str">
            <v>GR ŻEBROWSKI JERZY</v>
          </cell>
          <cell r="D2895" t="str">
            <v>STARE GLINKI</v>
          </cell>
          <cell r="F2895">
            <v>4</v>
          </cell>
          <cell r="G2895" t="str">
            <v>SYPNIEWO</v>
          </cell>
          <cell r="H2895">
            <v>6216</v>
          </cell>
          <cell r="I2895">
            <v>4</v>
          </cell>
          <cell r="J2895" t="str">
            <v>06-216</v>
          </cell>
          <cell r="K2895">
            <v>297177584</v>
          </cell>
          <cell r="L2895" t="str">
            <v>1960barbara@wp.pl</v>
          </cell>
          <cell r="M2895" t="str">
            <v>757-127-51-13</v>
          </cell>
        </row>
        <row r="2896">
          <cell r="A2896" t="str">
            <v>55-01771</v>
          </cell>
          <cell r="B2896" t="str">
            <v>GOSPODARSTWO ROLNE ŁUKASZ MAJKOWSKI</v>
          </cell>
          <cell r="C2896" t="str">
            <v>GR ŁUKASZ MAJKOWSKI</v>
          </cell>
          <cell r="D2896" t="str">
            <v>MAJKI-TYKIEWKI</v>
          </cell>
          <cell r="F2896">
            <v>4</v>
          </cell>
          <cell r="G2896" t="str">
            <v>SYPNIEWO</v>
          </cell>
          <cell r="H2896">
            <v>6216</v>
          </cell>
          <cell r="I2896">
            <v>4</v>
          </cell>
          <cell r="J2896" t="str">
            <v>06-216</v>
          </cell>
          <cell r="L2896" t="str">
            <v>lukaszmajkowski88@gmail.com</v>
          </cell>
          <cell r="M2896">
            <v>7571477851</v>
          </cell>
        </row>
        <row r="2897">
          <cell r="A2897" t="str">
            <v>55-01951</v>
          </cell>
          <cell r="B2897" t="str">
            <v>GOSPODARSTWO ROLNE TOMASZ MATŁACH</v>
          </cell>
          <cell r="C2897" t="str">
            <v>GR TOMASZ MATŁACH</v>
          </cell>
          <cell r="D2897" t="str">
            <v>DYLEWO</v>
          </cell>
          <cell r="F2897">
            <v>16</v>
          </cell>
          <cell r="G2897" t="str">
            <v>SYPNIEWO</v>
          </cell>
          <cell r="H2897">
            <v>6216</v>
          </cell>
          <cell r="I2897">
            <v>4</v>
          </cell>
          <cell r="J2897" t="str">
            <v>06-216</v>
          </cell>
          <cell r="K2897">
            <v>297177856</v>
          </cell>
          <cell r="L2897" t="str">
            <v>tomaszek-86m@o2.pl</v>
          </cell>
          <cell r="M2897" t="str">
            <v>757-145-30-23</v>
          </cell>
        </row>
        <row r="2898">
          <cell r="A2898" t="str">
            <v>55-02171</v>
          </cell>
          <cell r="B2898" t="str">
            <v>OSTROWSKI KRZYSZTOF</v>
          </cell>
          <cell r="C2898" t="str">
            <v>OSTROWSKI KRZYSZTOF</v>
          </cell>
          <cell r="D2898" t="str">
            <v>KAKI MROCZKI</v>
          </cell>
          <cell r="F2898">
            <v>10</v>
          </cell>
          <cell r="G2898" t="str">
            <v>KRZYNOWŁOGA MAŁA</v>
          </cell>
          <cell r="H2898">
            <v>6316</v>
          </cell>
          <cell r="I2898">
            <v>4</v>
          </cell>
          <cell r="J2898" t="str">
            <v>06-316</v>
          </cell>
          <cell r="K2898">
            <v>295970250</v>
          </cell>
          <cell r="M2898" t="str">
            <v>761-142-48-62</v>
          </cell>
        </row>
        <row r="2899">
          <cell r="A2899" t="str">
            <v>55-03041</v>
          </cell>
          <cell r="B2899" t="str">
            <v>GOSPODARSTWO ROLNE ROSTKOWSKI MARIUSZ</v>
          </cell>
          <cell r="C2899" t="str">
            <v>GR ROSTKOWSKI MARIUSZ</v>
          </cell>
          <cell r="D2899" t="str">
            <v>MILEWO ŁOSIE</v>
          </cell>
          <cell r="F2899">
            <v>7</v>
          </cell>
          <cell r="G2899" t="str">
            <v>TROSZYN</v>
          </cell>
          <cell r="H2899">
            <v>7405</v>
          </cell>
          <cell r="I2899">
            <v>4</v>
          </cell>
          <cell r="J2899" t="str">
            <v>07-405</v>
          </cell>
          <cell r="L2899" t="str">
            <v>mm.rostkowski@wp.pl</v>
          </cell>
          <cell r="M2899" t="str">
            <v>758-203-31-35</v>
          </cell>
        </row>
        <row r="2900">
          <cell r="A2900" t="str">
            <v>55-03061</v>
          </cell>
          <cell r="B2900" t="str">
            <v>GOSPODARSTWO ROLNE ŁUKASIK PIOTR</v>
          </cell>
          <cell r="C2900" t="str">
            <v>GR ŁUKASIK PIOTR</v>
          </cell>
          <cell r="D2900" t="str">
            <v>ŁAWY</v>
          </cell>
          <cell r="F2900">
            <v>24</v>
          </cell>
          <cell r="G2900" t="str">
            <v>RZEKUŃ</v>
          </cell>
          <cell r="H2900">
            <v>7411</v>
          </cell>
          <cell r="I2900">
            <v>4</v>
          </cell>
          <cell r="J2900" t="str">
            <v>07-411</v>
          </cell>
          <cell r="L2900" t="str">
            <v>piotrlukasik1@o2.pl</v>
          </cell>
          <cell r="M2900" t="str">
            <v>758-233-83-43</v>
          </cell>
        </row>
        <row r="2901">
          <cell r="A2901" t="str">
            <v>55-03271</v>
          </cell>
          <cell r="B2901" t="str">
            <v>GOSPODARSTWO ROLNE GOŚ KRZYSZTOF</v>
          </cell>
          <cell r="C2901" t="str">
            <v>GR GOŚ KRZYSZTOF</v>
          </cell>
          <cell r="D2901" t="str">
            <v>SZLA</v>
          </cell>
          <cell r="F2901">
            <v>37</v>
          </cell>
          <cell r="G2901" t="str">
            <v>PRZASNYSZ</v>
          </cell>
          <cell r="H2901">
            <v>6300</v>
          </cell>
          <cell r="I2901">
            <v>4</v>
          </cell>
          <cell r="J2901" t="str">
            <v>06-300</v>
          </cell>
          <cell r="L2901" t="str">
            <v>krzysgos10@wp.pl</v>
          </cell>
          <cell r="M2901" t="str">
            <v>761-148-85-43</v>
          </cell>
        </row>
        <row r="2902">
          <cell r="A2902" t="str">
            <v>55-03281</v>
          </cell>
          <cell r="B2902" t="str">
            <v>GOSPODARSTWO ROLNE JAROSŁAW KRZYKOWSKI</v>
          </cell>
          <cell r="C2902" t="str">
            <v>GR JAROSŁAW KRZYKOWSKI</v>
          </cell>
          <cell r="D2902" t="str">
            <v>SZLA</v>
          </cell>
          <cell r="F2902" t="str">
            <v>40A</v>
          </cell>
          <cell r="G2902" t="str">
            <v>PRZASNYSZ</v>
          </cell>
          <cell r="H2902">
            <v>6300</v>
          </cell>
          <cell r="I2902">
            <v>4</v>
          </cell>
          <cell r="J2902" t="str">
            <v>06-300</v>
          </cell>
          <cell r="K2902" t="str">
            <v>29 751-20-92</v>
          </cell>
          <cell r="L2902" t="str">
            <v>jkrzykowski@wp.pl</v>
          </cell>
          <cell r="M2902" t="str">
            <v>761-134-35-66</v>
          </cell>
        </row>
        <row r="2903">
          <cell r="A2903" t="str">
            <v>55-03831</v>
          </cell>
          <cell r="B2903" t="str">
            <v>GOSPODARSTWO ROLNE SOSNOWSKI KRZYSZTOF</v>
          </cell>
          <cell r="C2903" t="str">
            <v>GR SOSNOWSKI KRZYSZTOF</v>
          </cell>
          <cell r="D2903" t="str">
            <v>CZAPLICE-KURKI</v>
          </cell>
          <cell r="F2903">
            <v>6</v>
          </cell>
          <cell r="G2903" t="str">
            <v>KRZYNOWŁOGA MAŁA</v>
          </cell>
          <cell r="H2903">
            <v>6316</v>
          </cell>
          <cell r="I2903">
            <v>4</v>
          </cell>
          <cell r="J2903" t="str">
            <v>06-316</v>
          </cell>
          <cell r="L2903" t="str">
            <v>ksosnow1@wp.pl</v>
          </cell>
          <cell r="M2903" t="str">
            <v>761-112-76-21</v>
          </cell>
        </row>
        <row r="2904">
          <cell r="A2904" t="str">
            <v>55-03851</v>
          </cell>
          <cell r="B2904" t="str">
            <v>GOSPODARSTWO ROLNE CZAPLICKI DARIUSZ</v>
          </cell>
          <cell r="C2904" t="str">
            <v>GR CZAPLICKI DARIUSZ</v>
          </cell>
          <cell r="D2904" t="str">
            <v>CZAPLICE- KURKI</v>
          </cell>
          <cell r="F2904">
            <v>8</v>
          </cell>
          <cell r="G2904" t="str">
            <v>KRZYNOWŁOGA MAŁA</v>
          </cell>
          <cell r="H2904">
            <v>6316</v>
          </cell>
          <cell r="I2904">
            <v>4</v>
          </cell>
          <cell r="J2904" t="str">
            <v>06-316</v>
          </cell>
          <cell r="L2904" t="str">
            <v>lekwet@interia.eu</v>
          </cell>
          <cell r="M2904" t="str">
            <v>761-142-98-71</v>
          </cell>
        </row>
        <row r="2905">
          <cell r="A2905" t="str">
            <v>55-04101</v>
          </cell>
          <cell r="B2905" t="str">
            <v>GOSPODARSTWO ROLNE ANNA BUKOWSKA</v>
          </cell>
          <cell r="C2905" t="str">
            <v>GR ANNA BUKOWSKA</v>
          </cell>
          <cell r="D2905" t="str">
            <v>GRĄDY</v>
          </cell>
          <cell r="F2905">
            <v>74</v>
          </cell>
          <cell r="G2905" t="str">
            <v>KRASNOSIELC</v>
          </cell>
          <cell r="H2905">
            <v>6212</v>
          </cell>
          <cell r="I2905">
            <v>4</v>
          </cell>
          <cell r="J2905" t="str">
            <v>06-212</v>
          </cell>
          <cell r="L2905" t="str">
            <v>ania0901.91@o2.pl</v>
          </cell>
          <cell r="M2905" t="str">
            <v>757-147-56-68</v>
          </cell>
        </row>
        <row r="2906">
          <cell r="A2906" t="str">
            <v>55-04281</v>
          </cell>
          <cell r="B2906" t="str">
            <v>GOSPODARSTWO ROLNE DOBKOWSKI STANISŁAW</v>
          </cell>
          <cell r="C2906" t="str">
            <v>GR DOBKOWSKI STANISŁAW</v>
          </cell>
          <cell r="D2906" t="str">
            <v>WOJSZE</v>
          </cell>
          <cell r="F2906">
            <v>9</v>
          </cell>
          <cell r="G2906" t="str">
            <v>CZERWIN</v>
          </cell>
          <cell r="H2906">
            <v>7407</v>
          </cell>
          <cell r="I2906">
            <v>4</v>
          </cell>
          <cell r="J2906" t="str">
            <v>07-407</v>
          </cell>
          <cell r="L2906" t="str">
            <v>stanislaw.dobkowski@wp.pl</v>
          </cell>
          <cell r="M2906" t="str">
            <v>759-141-02-58</v>
          </cell>
        </row>
        <row r="2907">
          <cell r="A2907" t="str">
            <v>55-04611</v>
          </cell>
          <cell r="B2907" t="str">
            <v>GOSPODARSTWO ROLNE PERZANOWSKI LESZEK</v>
          </cell>
          <cell r="C2907" t="str">
            <v>GR PERZANOWSKI LESZEK</v>
          </cell>
          <cell r="D2907" t="str">
            <v>PERZANKI BOREK</v>
          </cell>
          <cell r="F2907">
            <v>11</v>
          </cell>
          <cell r="G2907" t="str">
            <v>KRASNOSIELC</v>
          </cell>
          <cell r="H2907">
            <v>6212</v>
          </cell>
          <cell r="I2907">
            <v>4</v>
          </cell>
          <cell r="J2907" t="str">
            <v>06-212</v>
          </cell>
          <cell r="L2907" t="str">
            <v>leszekperzanowski@gmail.com</v>
          </cell>
          <cell r="M2907" t="str">
            <v>757-14-23-453</v>
          </cell>
        </row>
        <row r="2908">
          <cell r="A2908" t="str">
            <v>55-04981</v>
          </cell>
          <cell r="B2908" t="str">
            <v>GOSPODARSTWO ROLNE KRĘPSKI BOGUSŁAW</v>
          </cell>
          <cell r="C2908" t="str">
            <v>GR KRĘPSKI BOGUSŁAW</v>
          </cell>
          <cell r="D2908" t="str">
            <v>ROGOWO</v>
          </cell>
          <cell r="F2908">
            <v>18</v>
          </cell>
          <cell r="G2908" t="str">
            <v>PŁONIAWY BRAMURA</v>
          </cell>
          <cell r="H2908">
            <v>6210</v>
          </cell>
          <cell r="I2908">
            <v>4</v>
          </cell>
          <cell r="J2908" t="str">
            <v>06-210</v>
          </cell>
          <cell r="L2908" t="str">
            <v>krepskipiotr@gmail.com</v>
          </cell>
          <cell r="M2908" t="str">
            <v>757-135-48-06</v>
          </cell>
        </row>
        <row r="2909">
          <cell r="A2909" t="str">
            <v>55-05661</v>
          </cell>
          <cell r="B2909" t="str">
            <v>RUPIŃSKI SŁAWOMIR</v>
          </cell>
          <cell r="C2909" t="str">
            <v>RUPIŃSKI SŁAWOMIR</v>
          </cell>
          <cell r="D2909" t="str">
            <v>ROGOWO</v>
          </cell>
          <cell r="F2909">
            <v>21</v>
          </cell>
          <cell r="G2909" t="str">
            <v>PŁONIAWY</v>
          </cell>
          <cell r="H2909">
            <v>6210</v>
          </cell>
          <cell r="I2909">
            <v>4</v>
          </cell>
          <cell r="J2909" t="str">
            <v>06-210</v>
          </cell>
          <cell r="M2909" t="str">
            <v>757-148-27-63</v>
          </cell>
        </row>
        <row r="2910">
          <cell r="A2910" t="str">
            <v>55-05671</v>
          </cell>
          <cell r="B2910" t="str">
            <v>GŁAŻEWSKI JERZY</v>
          </cell>
          <cell r="C2910" t="str">
            <v>GŁAŻEWSKI JERZY</v>
          </cell>
          <cell r="D2910" t="str">
            <v>NOWY SZELKÓW</v>
          </cell>
          <cell r="F2910">
            <v>10</v>
          </cell>
          <cell r="G2910" t="str">
            <v>SZELKÓW</v>
          </cell>
          <cell r="H2910">
            <v>6220</v>
          </cell>
          <cell r="I2910">
            <v>4</v>
          </cell>
          <cell r="J2910" t="str">
            <v>06-220</v>
          </cell>
          <cell r="M2910" t="str">
            <v>757-11-40-548</v>
          </cell>
        </row>
        <row r="2911">
          <cell r="A2911" t="str">
            <v>55-06371</v>
          </cell>
          <cell r="B2911" t="str">
            <v>GOSPODARSTWO ROLNE PSTRĄGOWSKI ADAM</v>
          </cell>
          <cell r="C2911" t="str">
            <v>GR PSTRĄGOWSKI ADAM</v>
          </cell>
          <cell r="D2911" t="str">
            <v>WOJSZE</v>
          </cell>
          <cell r="F2911">
            <v>3</v>
          </cell>
          <cell r="G2911" t="str">
            <v>CZERWIN</v>
          </cell>
          <cell r="H2911">
            <v>7407</v>
          </cell>
          <cell r="I2911">
            <v>4</v>
          </cell>
          <cell r="J2911" t="str">
            <v>07-407</v>
          </cell>
          <cell r="L2911" t="str">
            <v>o.pstragowska@gmail.com</v>
          </cell>
          <cell r="M2911" t="str">
            <v>758-200-10-81</v>
          </cell>
        </row>
        <row r="2912">
          <cell r="A2912" t="str">
            <v>55-07071</v>
          </cell>
          <cell r="B2912" t="str">
            <v>GOSPODARSTWO ROLNE GRABOWSKI CEZARY</v>
          </cell>
          <cell r="C2912" t="str">
            <v>GR GRABOWSKI CEZARY</v>
          </cell>
          <cell r="D2912" t="str">
            <v>POMASKI WIELKIE</v>
          </cell>
          <cell r="F2912">
            <v>15</v>
          </cell>
          <cell r="G2912" t="str">
            <v>MAKÓW MAZOWIECKI</v>
          </cell>
          <cell r="H2912">
            <v>6200</v>
          </cell>
          <cell r="I2912">
            <v>4</v>
          </cell>
          <cell r="J2912" t="str">
            <v>06-200</v>
          </cell>
          <cell r="L2912" t="str">
            <v>k.grabowska@vp.pl</v>
          </cell>
          <cell r="M2912" t="str">
            <v>757-136-25-56</v>
          </cell>
        </row>
        <row r="2913">
          <cell r="A2913" t="str">
            <v>55-07141</v>
          </cell>
          <cell r="B2913" t="str">
            <v>GOSPODARSTWO ROLNO HODOWLANE WIŚNIEWSKI JAN</v>
          </cell>
          <cell r="C2913" t="str">
            <v>GRH WIŚNIEWSKI JAN</v>
          </cell>
          <cell r="D2913" t="str">
            <v>WIŚNIEWO</v>
          </cell>
          <cell r="F2913">
            <v>20</v>
          </cell>
          <cell r="G2913" t="str">
            <v>CZERWIN</v>
          </cell>
          <cell r="H2913">
            <v>7407</v>
          </cell>
          <cell r="I2913">
            <v>4</v>
          </cell>
          <cell r="J2913" t="str">
            <v>07-407</v>
          </cell>
          <cell r="K2913">
            <v>297615910</v>
          </cell>
          <cell r="L2913" t="str">
            <v>bwisniewska1988@interia.eu</v>
          </cell>
          <cell r="M2913" t="str">
            <v>759-13-67-396</v>
          </cell>
        </row>
        <row r="2914">
          <cell r="A2914" t="str">
            <v>55-07601</v>
          </cell>
          <cell r="B2914" t="str">
            <v>GOSPODARSTWO ROLNO-HODOWLANE SMOLEŃSKI STANISŁAW</v>
          </cell>
          <cell r="C2914" t="str">
            <v>GR-H SMOLEŃSKI STANISŁ</v>
          </cell>
          <cell r="D2914" t="str">
            <v>KIJEWICE</v>
          </cell>
          <cell r="F2914">
            <v>10</v>
          </cell>
          <cell r="G2914" t="str">
            <v>PRZASNYSZ</v>
          </cell>
          <cell r="H2914">
            <v>6300</v>
          </cell>
          <cell r="I2914">
            <v>4</v>
          </cell>
          <cell r="J2914" t="str">
            <v>06-300</v>
          </cell>
          <cell r="K2914">
            <v>297513486</v>
          </cell>
          <cell r="M2914" t="str">
            <v>761-11-58-857</v>
          </cell>
        </row>
        <row r="2915">
          <cell r="A2915" t="str">
            <v>55-07611</v>
          </cell>
          <cell r="B2915" t="str">
            <v>GOSPODARSTWO ROLNE SZELĄGOWSKI MARIUSZ</v>
          </cell>
          <cell r="C2915" t="str">
            <v>GR SZELĄGOWSKI MARIUSZ</v>
          </cell>
          <cell r="D2915" t="str">
            <v>KIJEWICE</v>
          </cell>
          <cell r="F2915">
            <v>5</v>
          </cell>
          <cell r="G2915" t="str">
            <v>PRZASNYSZ</v>
          </cell>
          <cell r="H2915">
            <v>6300</v>
          </cell>
          <cell r="I2915">
            <v>4</v>
          </cell>
          <cell r="J2915" t="str">
            <v>06-300</v>
          </cell>
          <cell r="L2915" t="str">
            <v>mariuszszelagowski@o2.pl</v>
          </cell>
          <cell r="M2915" t="str">
            <v>761-147-38-43</v>
          </cell>
        </row>
        <row r="2916">
          <cell r="A2916" t="str">
            <v>55-07671</v>
          </cell>
          <cell r="B2916" t="str">
            <v>GOSPODARSTWO ROLNE BEDNARSKI ZBIGNIEW</v>
          </cell>
          <cell r="C2916" t="str">
            <v>GR BEDNARSKI ZBIGNIEW</v>
          </cell>
          <cell r="D2916" t="str">
            <v>OBRĄB</v>
          </cell>
          <cell r="F2916">
            <v>43</v>
          </cell>
          <cell r="G2916" t="str">
            <v>PRZASNYSZ</v>
          </cell>
          <cell r="H2916">
            <v>6300</v>
          </cell>
          <cell r="I2916">
            <v>4</v>
          </cell>
          <cell r="J2916" t="str">
            <v>06-300</v>
          </cell>
          <cell r="K2916">
            <v>297522030</v>
          </cell>
          <cell r="L2916" t="str">
            <v>zbed@op.pl</v>
          </cell>
          <cell r="M2916" t="str">
            <v>761-135-54-40</v>
          </cell>
        </row>
        <row r="2917">
          <cell r="A2917" t="str">
            <v>55-07691</v>
          </cell>
          <cell r="B2917" t="str">
            <v>ŻUCHNIEWSKI ANDRZEJ</v>
          </cell>
          <cell r="C2917" t="str">
            <v>ŻUCHNIEWSKI ANDRZEJ</v>
          </cell>
          <cell r="D2917" t="str">
            <v>OBRĄB</v>
          </cell>
          <cell r="F2917">
            <v>40</v>
          </cell>
          <cell r="G2917" t="str">
            <v>PRZASNYSZ</v>
          </cell>
          <cell r="H2917">
            <v>6300</v>
          </cell>
          <cell r="I2917">
            <v>4</v>
          </cell>
          <cell r="J2917" t="str">
            <v>06-300</v>
          </cell>
          <cell r="M2917" t="str">
            <v>761-14-21-272</v>
          </cell>
        </row>
        <row r="2918">
          <cell r="A2918" t="str">
            <v>55-07921</v>
          </cell>
          <cell r="B2918" t="str">
            <v>GOSPODARSATWO ROLNE TODZIA GRAŻYNA</v>
          </cell>
          <cell r="C2918" t="str">
            <v>GR TODZIA GRAŻYNA</v>
          </cell>
          <cell r="D2918" t="str">
            <v>WĄSEWO KOLONIA</v>
          </cell>
          <cell r="F2918">
            <v>15</v>
          </cell>
          <cell r="G2918" t="str">
            <v>WĄSEWO</v>
          </cell>
          <cell r="H2918">
            <v>7311</v>
          </cell>
          <cell r="I2918">
            <v>4</v>
          </cell>
          <cell r="J2918" t="str">
            <v>07-311</v>
          </cell>
          <cell r="L2918" t="str">
            <v>graza_zal@o2.pl</v>
          </cell>
          <cell r="M2918" t="str">
            <v>759-172-69-78</v>
          </cell>
        </row>
        <row r="2919">
          <cell r="A2919" t="str">
            <v>55-07951</v>
          </cell>
          <cell r="B2919" t="str">
            <v>GOSPODARSTWO ROLNE BUKOWSKI TADEUSZ</v>
          </cell>
          <cell r="C2919" t="str">
            <v>GR BUKOWSKI TADEUSZ</v>
          </cell>
          <cell r="D2919" t="str">
            <v>KIJEWICE</v>
          </cell>
          <cell r="F2919">
            <v>14</v>
          </cell>
          <cell r="G2919" t="str">
            <v>PRZASNYSZ</v>
          </cell>
          <cell r="H2919">
            <v>6300</v>
          </cell>
          <cell r="I2919">
            <v>4</v>
          </cell>
          <cell r="J2919" t="str">
            <v>06-300</v>
          </cell>
          <cell r="L2919" t="str">
            <v>magdalena-bukowska8@wp.pl</v>
          </cell>
          <cell r="M2919" t="str">
            <v>761-13-85-783</v>
          </cell>
        </row>
        <row r="2920">
          <cell r="A2920" t="str">
            <v>55-08601</v>
          </cell>
          <cell r="B2920" t="str">
            <v>GOSPODARSTWO ROLNE SZCZEPAŃSKI ANDRZEJ</v>
          </cell>
          <cell r="C2920" t="str">
            <v>GR SZCZEPAŃSKI ANDRZEJ</v>
          </cell>
          <cell r="D2920" t="str">
            <v>CHODKOWO KUCHNY</v>
          </cell>
          <cell r="F2920">
            <v>23</v>
          </cell>
          <cell r="G2920" t="str">
            <v>PŁONIAWY-BRAMURA</v>
          </cell>
          <cell r="H2920">
            <v>6210</v>
          </cell>
          <cell r="I2920">
            <v>4</v>
          </cell>
          <cell r="J2920" t="str">
            <v>06-210</v>
          </cell>
          <cell r="K2920" t="str">
            <v>29 717-80-77</v>
          </cell>
          <cell r="L2920" t="str">
            <v>zosia540@interia.pl</v>
          </cell>
          <cell r="M2920" t="str">
            <v>757-000-05-84</v>
          </cell>
        </row>
        <row r="2921">
          <cell r="A2921" t="str">
            <v>55-08611</v>
          </cell>
          <cell r="B2921" t="str">
            <v>GOSPODARSTWO ROLNE BŁACHNIO ARKADIUSZ JAN</v>
          </cell>
          <cell r="C2921" t="str">
            <v>GR BŁACHNIO ARKADIUSZ JAN</v>
          </cell>
          <cell r="D2921" t="str">
            <v>CHODKOWO KUCHNY</v>
          </cell>
          <cell r="F2921">
            <v>28</v>
          </cell>
          <cell r="G2921" t="str">
            <v>PŁONIAWY</v>
          </cell>
          <cell r="H2921">
            <v>6210</v>
          </cell>
          <cell r="I2921">
            <v>4</v>
          </cell>
          <cell r="J2921" t="str">
            <v>06-210</v>
          </cell>
          <cell r="K2921" t="str">
            <v>29 717-81-97</v>
          </cell>
          <cell r="L2921" t="str">
            <v>czesio528@wp.pl</v>
          </cell>
          <cell r="M2921" t="str">
            <v>757-101-11-82</v>
          </cell>
        </row>
        <row r="2922">
          <cell r="A2922" t="str">
            <v>55-08651</v>
          </cell>
          <cell r="B2922" t="str">
            <v>JABŁOŃSKI ADAM</v>
          </cell>
          <cell r="C2922" t="str">
            <v>JABŁOŃSKI ADAM</v>
          </cell>
          <cell r="D2922" t="str">
            <v>OGLĘDA</v>
          </cell>
          <cell r="F2922">
            <v>55</v>
          </cell>
          <cell r="G2922" t="str">
            <v>PRZASNYSZ</v>
          </cell>
          <cell r="H2922">
            <v>6300</v>
          </cell>
          <cell r="I2922">
            <v>4</v>
          </cell>
          <cell r="J2922" t="str">
            <v>06-300</v>
          </cell>
          <cell r="L2922" t="str">
            <v>zuzia85_20@o2.pl</v>
          </cell>
          <cell r="M2922" t="str">
            <v>761-13-90-034</v>
          </cell>
        </row>
        <row r="2923">
          <cell r="A2923" t="str">
            <v>55-08851</v>
          </cell>
          <cell r="B2923" t="str">
            <v>GOSPODARSTWO ROLNE PIOTR MAŻEWSKI</v>
          </cell>
          <cell r="C2923" t="str">
            <v>GR PIOTR MAŻEWSKI</v>
          </cell>
          <cell r="D2923" t="str">
            <v>ZAWADKI</v>
          </cell>
          <cell r="F2923">
            <v>12</v>
          </cell>
          <cell r="G2923" t="str">
            <v>PRZASNYSZ</v>
          </cell>
          <cell r="H2923">
            <v>6300</v>
          </cell>
          <cell r="I2923">
            <v>4</v>
          </cell>
          <cell r="J2923" t="str">
            <v>06-300</v>
          </cell>
          <cell r="M2923" t="str">
            <v>761-139-02-58</v>
          </cell>
        </row>
        <row r="2924">
          <cell r="A2924" t="str">
            <v>55-09631</v>
          </cell>
          <cell r="B2924" t="str">
            <v>ŻUCHNIEWSKI DARIUSZ</v>
          </cell>
          <cell r="C2924" t="str">
            <v>ŻUCHNIEWSKI DARIUSZ</v>
          </cell>
          <cell r="D2924" t="str">
            <v>OBRĄB</v>
          </cell>
          <cell r="F2924">
            <v>39</v>
          </cell>
          <cell r="G2924" t="str">
            <v>PRZASNYSZ</v>
          </cell>
          <cell r="H2924">
            <v>6300</v>
          </cell>
          <cell r="I2924">
            <v>4</v>
          </cell>
          <cell r="J2924" t="str">
            <v>06-300</v>
          </cell>
          <cell r="L2924" t="str">
            <v>wojtekzuchniewski@interia.pl</v>
          </cell>
          <cell r="M2924" t="str">
            <v>761-15-31-977</v>
          </cell>
        </row>
        <row r="2925">
          <cell r="A2925" t="str">
            <v>55-10121</v>
          </cell>
          <cell r="B2925" t="str">
            <v>GOSPODARSTWO ROLNE JAN MICHAŁ ROMAN</v>
          </cell>
          <cell r="C2925" t="str">
            <v>GR JAN MICHAŁ ROMAN</v>
          </cell>
          <cell r="D2925" t="str">
            <v>CICHOWO</v>
          </cell>
          <cell r="F2925">
            <v>7</v>
          </cell>
          <cell r="G2925" t="str">
            <v>KRZYNOWŁOGA MAŁA</v>
          </cell>
          <cell r="H2925">
            <v>6316</v>
          </cell>
          <cell r="I2925">
            <v>4</v>
          </cell>
          <cell r="J2925" t="str">
            <v>06-316</v>
          </cell>
          <cell r="M2925" t="str">
            <v>761-131-93-26</v>
          </cell>
        </row>
        <row r="2926">
          <cell r="A2926" t="str">
            <v>55-10271</v>
          </cell>
          <cell r="B2926" t="str">
            <v>NIESIOBĘDZKI ANDRZEJ</v>
          </cell>
          <cell r="C2926" t="str">
            <v>NIESIOBĘDZKI ANDRZEJ</v>
          </cell>
          <cell r="D2926" t="str">
            <v>BOBINO WIELKIE</v>
          </cell>
          <cell r="F2926">
            <v>51</v>
          </cell>
          <cell r="G2926" t="str">
            <v>PŁONIAWY</v>
          </cell>
          <cell r="H2926">
            <v>6210</v>
          </cell>
          <cell r="I2926">
            <v>4</v>
          </cell>
          <cell r="J2926" t="str">
            <v>06-210</v>
          </cell>
          <cell r="M2926" t="str">
            <v>757-13-39-741</v>
          </cell>
        </row>
        <row r="2927">
          <cell r="A2927" t="str">
            <v>55-10281</v>
          </cell>
          <cell r="B2927" t="str">
            <v>GOSPODARSTWO ROLNE FERENC WIESŁAW TADEUSZ</v>
          </cell>
          <cell r="C2927" t="str">
            <v>GR FERENC WIESŁAW TADEUSZ</v>
          </cell>
          <cell r="D2927" t="str">
            <v>ROGOWO</v>
          </cell>
          <cell r="F2927">
            <v>4</v>
          </cell>
          <cell r="G2927" t="str">
            <v>PŁONIAWY BRAMURA</v>
          </cell>
          <cell r="H2927">
            <v>6210</v>
          </cell>
          <cell r="I2927">
            <v>4</v>
          </cell>
          <cell r="J2927" t="str">
            <v>06-210</v>
          </cell>
          <cell r="K2927" t="str">
            <v>29 717-84-05</v>
          </cell>
          <cell r="M2927" t="str">
            <v>757-13-50-375</v>
          </cell>
        </row>
        <row r="2928">
          <cell r="A2928" t="str">
            <v>55-10531</v>
          </cell>
          <cell r="B2928" t="str">
            <v>GOSPODARSTWO ROLNE OCHELSKA BARBARA</v>
          </cell>
          <cell r="C2928" t="str">
            <v>GR OCHELSKA BARBARA</v>
          </cell>
          <cell r="D2928" t="str">
            <v>BUDZYNO LIPNIKI</v>
          </cell>
          <cell r="F2928" t="str">
            <v>1A</v>
          </cell>
          <cell r="G2928" t="str">
            <v>MAKÓW MAZOWIECKI</v>
          </cell>
          <cell r="H2928">
            <v>6200</v>
          </cell>
          <cell r="I2928">
            <v>4</v>
          </cell>
          <cell r="J2928" t="str">
            <v>06-200</v>
          </cell>
          <cell r="K2928">
            <v>297179804</v>
          </cell>
          <cell r="L2928" t="str">
            <v>077bacha@gmail.com</v>
          </cell>
          <cell r="M2928" t="str">
            <v>757-107-76-20</v>
          </cell>
        </row>
        <row r="2929">
          <cell r="A2929" t="str">
            <v>55-10631</v>
          </cell>
          <cell r="B2929" t="str">
            <v>GOŁĘBIOWSKI JERZY</v>
          </cell>
          <cell r="C2929" t="str">
            <v>GOŁĘBIOWSKI JERZY</v>
          </cell>
          <cell r="D2929" t="str">
            <v>BRZEZICE</v>
          </cell>
          <cell r="F2929" t="str">
            <v>1A</v>
          </cell>
          <cell r="G2929" t="str">
            <v>PRZASNYSZ</v>
          </cell>
          <cell r="H2929">
            <v>6300</v>
          </cell>
          <cell r="I2929">
            <v>4</v>
          </cell>
          <cell r="J2929" t="str">
            <v>06-300</v>
          </cell>
          <cell r="K2929">
            <v>297513483</v>
          </cell>
          <cell r="L2929" t="str">
            <v>jurekbrzezice@gmail.com</v>
          </cell>
          <cell r="M2929" t="str">
            <v>761-10-07-650</v>
          </cell>
        </row>
        <row r="2930">
          <cell r="A2930" t="str">
            <v>55-10651</v>
          </cell>
          <cell r="B2930" t="str">
            <v>GOSPODARSTWO ROLNE CHOROMAŃSKI PAWEŁ</v>
          </cell>
          <cell r="C2930" t="str">
            <v>GR CHOROMAŃSKI PAWEŁ</v>
          </cell>
          <cell r="D2930" t="str">
            <v>KLECZKOWO</v>
          </cell>
          <cell r="E2930" t="str">
            <v>KWIATOWA</v>
          </cell>
          <cell r="F2930">
            <v>10</v>
          </cell>
          <cell r="G2930" t="str">
            <v>TROSZYN</v>
          </cell>
          <cell r="H2930">
            <v>7405</v>
          </cell>
          <cell r="I2930">
            <v>4</v>
          </cell>
          <cell r="J2930" t="str">
            <v>07-405</v>
          </cell>
          <cell r="L2930" t="str">
            <v>trospol@wp.pl</v>
          </cell>
          <cell r="M2930" t="str">
            <v>758-204-89-41</v>
          </cell>
        </row>
        <row r="2931">
          <cell r="A2931" t="str">
            <v>55-10791</v>
          </cell>
          <cell r="B2931" t="str">
            <v>TOMASZEWSKI JERZY</v>
          </cell>
          <cell r="C2931" t="str">
            <v>TOMASZEWSKI JERZY</v>
          </cell>
          <cell r="D2931" t="str">
            <v>PRZASNYSZ</v>
          </cell>
          <cell r="E2931" t="str">
            <v>ŻWIRKI I WIGURY</v>
          </cell>
          <cell r="F2931">
            <v>8</v>
          </cell>
          <cell r="G2931" t="str">
            <v>PRZASNYSZ</v>
          </cell>
          <cell r="H2931">
            <v>6300</v>
          </cell>
          <cell r="I2931">
            <v>4</v>
          </cell>
          <cell r="J2931" t="str">
            <v>06-300</v>
          </cell>
          <cell r="L2931" t="str">
            <v>antek112@wp.pl</v>
          </cell>
          <cell r="M2931" t="str">
            <v>761-106-71-90</v>
          </cell>
        </row>
        <row r="2932">
          <cell r="A2932" t="str">
            <v>55-10871</v>
          </cell>
          <cell r="B2932" t="str">
            <v>MYSTKOWSKI ANDRZEJ</v>
          </cell>
          <cell r="C2932" t="str">
            <v>MYSTKOWSKI ANDRZEJ</v>
          </cell>
          <cell r="D2932" t="str">
            <v>OSÓWIEC SZLACHECKI</v>
          </cell>
          <cell r="F2932">
            <v>21</v>
          </cell>
          <cell r="G2932" t="str">
            <v>PRZASNYSZ</v>
          </cell>
          <cell r="H2932">
            <v>6300</v>
          </cell>
          <cell r="I2932">
            <v>4</v>
          </cell>
          <cell r="J2932" t="str">
            <v>06-300</v>
          </cell>
          <cell r="L2932" t="str">
            <v>andrzej.mystkowski@onet.pl</v>
          </cell>
          <cell r="M2932" t="str">
            <v>761-13-73-774</v>
          </cell>
        </row>
        <row r="2933">
          <cell r="A2933" t="str">
            <v>55-10891</v>
          </cell>
          <cell r="B2933" t="str">
            <v>ZAJKOWSKI EDMUND</v>
          </cell>
          <cell r="C2933" t="str">
            <v>ZAJKOWSKI EDMUND</v>
          </cell>
          <cell r="D2933" t="str">
            <v>OSÓWIEC SZLACHECKI</v>
          </cell>
          <cell r="F2933">
            <v>22</v>
          </cell>
          <cell r="G2933" t="str">
            <v>PRZASNYSZ</v>
          </cell>
          <cell r="H2933">
            <v>6300</v>
          </cell>
          <cell r="I2933">
            <v>4</v>
          </cell>
          <cell r="J2933" t="str">
            <v>06-300</v>
          </cell>
          <cell r="K2933">
            <v>295970243</v>
          </cell>
          <cell r="L2933" t="str">
            <v>edzajkowski6404@wp.pl</v>
          </cell>
          <cell r="M2933" t="str">
            <v>761-139-70-42</v>
          </cell>
        </row>
        <row r="2934">
          <cell r="A2934" t="str">
            <v>55-10901</v>
          </cell>
          <cell r="B2934" t="str">
            <v>JAKÓBOWSKI KRZYSZTOF</v>
          </cell>
          <cell r="C2934" t="str">
            <v>JAKÓBOWSKI KRZYSZTOF</v>
          </cell>
          <cell r="D2934" t="str">
            <v>OGLĘDA</v>
          </cell>
          <cell r="F2934">
            <v>14</v>
          </cell>
          <cell r="G2934" t="str">
            <v>PRZASNYSZ</v>
          </cell>
          <cell r="H2934">
            <v>6300</v>
          </cell>
          <cell r="I2934">
            <v>4</v>
          </cell>
          <cell r="J2934" t="str">
            <v>06-300</v>
          </cell>
          <cell r="L2934" t="str">
            <v>nikusia1101@o2.pl</v>
          </cell>
          <cell r="M2934" t="str">
            <v>761-13-77-938</v>
          </cell>
        </row>
        <row r="2935">
          <cell r="A2935" t="str">
            <v>55-10971</v>
          </cell>
          <cell r="B2935" t="str">
            <v>WRÓBLEWSKI LECH</v>
          </cell>
          <cell r="C2935" t="str">
            <v>WRÓBLEWSKI LECH</v>
          </cell>
          <cell r="D2935" t="str">
            <v>ŚWINIARY</v>
          </cell>
          <cell r="F2935">
            <v>31</v>
          </cell>
          <cell r="G2935" t="str">
            <v>KRZYNOWŁOGA MAŁA</v>
          </cell>
          <cell r="H2935">
            <v>6316</v>
          </cell>
          <cell r="I2935">
            <v>4</v>
          </cell>
          <cell r="J2935" t="str">
            <v>06-316</v>
          </cell>
          <cell r="K2935">
            <v>297516776</v>
          </cell>
          <cell r="M2935" t="str">
            <v>761-121-22-03</v>
          </cell>
        </row>
        <row r="2936">
          <cell r="A2936" t="str">
            <v>55-11031</v>
          </cell>
          <cell r="B2936" t="str">
            <v>GOSPODARSTWO ROLNE SZABŁOWSKI STANISŁAW</v>
          </cell>
          <cell r="C2936" t="str">
            <v>GR SZABŁOWSKI STANISŁAW</v>
          </cell>
          <cell r="D2936" t="str">
            <v>ZASTAWIE</v>
          </cell>
          <cell r="F2936">
            <v>27</v>
          </cell>
          <cell r="G2936" t="str">
            <v>WĄSEWO</v>
          </cell>
          <cell r="H2936">
            <v>7311</v>
          </cell>
          <cell r="I2936">
            <v>4</v>
          </cell>
          <cell r="J2936" t="str">
            <v>07-311</v>
          </cell>
          <cell r="M2936" t="str">
            <v>759-11-04-018</v>
          </cell>
        </row>
        <row r="2937">
          <cell r="A2937" t="str">
            <v>55-11091</v>
          </cell>
          <cell r="B2937" t="str">
            <v>GOSPODARSTWO ROLNE MICHAŁ LUDWICKI</v>
          </cell>
          <cell r="C2937" t="str">
            <v>GR MICHAŁ LUDWICKI</v>
          </cell>
          <cell r="D2937" t="str">
            <v>REMBIELIN</v>
          </cell>
          <cell r="F2937">
            <v>45</v>
          </cell>
          <cell r="G2937" t="str">
            <v>CHORZELE</v>
          </cell>
          <cell r="H2937">
            <v>6330</v>
          </cell>
          <cell r="I2937">
            <v>4</v>
          </cell>
          <cell r="J2937" t="str">
            <v>06-330</v>
          </cell>
          <cell r="L2937" t="str">
            <v>ludwicka-iwona@wp.pl</v>
          </cell>
          <cell r="M2937" t="str">
            <v>761-146-29-57</v>
          </cell>
        </row>
        <row r="2938">
          <cell r="A2938" t="str">
            <v>55-11491</v>
          </cell>
          <cell r="B2938" t="str">
            <v>GOSPODARSTWO ROLNE KAMIL GŁAŻEWSKI</v>
          </cell>
          <cell r="C2938" t="str">
            <v>GR KAMIL GŁAŻEWSKI</v>
          </cell>
          <cell r="D2938" t="str">
            <v>NOWY SZELKÓW</v>
          </cell>
          <cell r="F2938">
            <v>8</v>
          </cell>
          <cell r="G2938" t="str">
            <v>SZELKÓW</v>
          </cell>
          <cell r="H2938">
            <v>6220</v>
          </cell>
          <cell r="I2938">
            <v>4</v>
          </cell>
          <cell r="J2938" t="str">
            <v>06-220</v>
          </cell>
          <cell r="K2938">
            <v>297176099</v>
          </cell>
          <cell r="L2938" t="str">
            <v>galzes@onet.eu</v>
          </cell>
          <cell r="M2938" t="str">
            <v>757-146-81-25</v>
          </cell>
        </row>
        <row r="2939">
          <cell r="A2939" t="str">
            <v>55-11501</v>
          </cell>
          <cell r="B2939" t="str">
            <v>MAJKOWSKI BOGDAN</v>
          </cell>
          <cell r="C2939" t="str">
            <v>MAJKOWSKI BOGDAN</v>
          </cell>
          <cell r="D2939" t="str">
            <v>CHODKOWO ZAŁOGI</v>
          </cell>
          <cell r="F2939">
            <v>5</v>
          </cell>
          <cell r="G2939" t="str">
            <v>PŁONIAWY BRAMURA</v>
          </cell>
          <cell r="H2939">
            <v>6210</v>
          </cell>
          <cell r="I2939">
            <v>4</v>
          </cell>
          <cell r="J2939" t="str">
            <v>06-210</v>
          </cell>
          <cell r="L2939" t="str">
            <v>bmajkowski@poczta.onet.pl</v>
          </cell>
          <cell r="M2939" t="str">
            <v>757-13-36-004</v>
          </cell>
        </row>
        <row r="2940">
          <cell r="A2940" t="str">
            <v>55-11561</v>
          </cell>
          <cell r="B2940" t="str">
            <v>GOSPODARSTWO ROLNE ZAŁĘSKI KAZIMIERZ</v>
          </cell>
          <cell r="C2940" t="str">
            <v>GR ZAŁĘSKI KAZIMIERZ</v>
          </cell>
          <cell r="D2940" t="str">
            <v>CHODKOWO ZAŁOGI</v>
          </cell>
          <cell r="F2940">
            <v>7</v>
          </cell>
          <cell r="G2940" t="str">
            <v>PŁONIAWY BRAMURA</v>
          </cell>
          <cell r="H2940">
            <v>6210</v>
          </cell>
          <cell r="I2940">
            <v>4</v>
          </cell>
          <cell r="J2940" t="str">
            <v>06-210</v>
          </cell>
          <cell r="L2940" t="str">
            <v>michalzaleski90@gmail.com</v>
          </cell>
          <cell r="M2940" t="str">
            <v>757-113-85-34</v>
          </cell>
        </row>
        <row r="2941">
          <cell r="A2941" t="str">
            <v>55-11651</v>
          </cell>
          <cell r="B2941" t="str">
            <v>GOSPODARSTWO ROLNE MAREK SZYMAŃSKI</v>
          </cell>
          <cell r="C2941" t="str">
            <v>GR MAREK SZYMAŃSKI</v>
          </cell>
          <cell r="D2941" t="str">
            <v>ROMANY ZALESIE</v>
          </cell>
          <cell r="F2941">
            <v>12</v>
          </cell>
          <cell r="G2941" t="str">
            <v>KRZYNOWŁOGA MAŁA</v>
          </cell>
          <cell r="H2941">
            <v>6316</v>
          </cell>
          <cell r="I2941">
            <v>4</v>
          </cell>
          <cell r="J2941" t="str">
            <v>06-316</v>
          </cell>
          <cell r="L2941" t="str">
            <v>marekmarpol@gmail.com</v>
          </cell>
          <cell r="M2941">
            <v>7611508731</v>
          </cell>
        </row>
        <row r="2942">
          <cell r="A2942" t="str">
            <v>55-11791</v>
          </cell>
          <cell r="B2942" t="str">
            <v>GOSPODARSTWO ROLNE ZDUNIAK ADAM</v>
          </cell>
          <cell r="C2942" t="str">
            <v>GR ZDUNIAK ADAM</v>
          </cell>
          <cell r="D2942" t="str">
            <v>PRZYTUŁY</v>
          </cell>
          <cell r="F2942">
            <v>53</v>
          </cell>
          <cell r="G2942" t="str">
            <v>KRASNOSIELC</v>
          </cell>
          <cell r="H2942">
            <v>6212</v>
          </cell>
          <cell r="I2942">
            <v>4</v>
          </cell>
          <cell r="J2942" t="str">
            <v>06-212</v>
          </cell>
          <cell r="K2942">
            <v>297175455</v>
          </cell>
          <cell r="L2942" t="str">
            <v>adamzduniak@wp.pl</v>
          </cell>
          <cell r="M2942">
            <v>7571459505</v>
          </cell>
        </row>
        <row r="2943">
          <cell r="A2943" t="str">
            <v>55-11981</v>
          </cell>
          <cell r="B2943" t="str">
            <v>GOSPODARSTWO ROLNE SOLIWODZKI ANDRZEJ</v>
          </cell>
          <cell r="C2943" t="str">
            <v>GR SOLIWODZKI ANDRZEJ</v>
          </cell>
          <cell r="D2943" t="str">
            <v>MCHÓWKO</v>
          </cell>
          <cell r="F2943">
            <v>14</v>
          </cell>
          <cell r="G2943" t="str">
            <v>PRZASNYSZ</v>
          </cell>
          <cell r="H2943">
            <v>6300</v>
          </cell>
          <cell r="I2943">
            <v>4</v>
          </cell>
          <cell r="J2943" t="str">
            <v>06-300</v>
          </cell>
          <cell r="L2943" t="str">
            <v>andrzej-soliwodzki@wp.pl</v>
          </cell>
          <cell r="M2943" t="str">
            <v>761-13-86-110</v>
          </cell>
        </row>
        <row r="2944">
          <cell r="A2944" t="str">
            <v>55-12131</v>
          </cell>
          <cell r="B2944" t="str">
            <v>GOSPODARSTWO ROLNE SOLIWODZKI BOGDAN</v>
          </cell>
          <cell r="C2944" t="str">
            <v>GR SOLIWODZKI BOGDAN</v>
          </cell>
          <cell r="D2944" t="str">
            <v>PRZASNYSZ</v>
          </cell>
          <cell r="E2944" t="str">
            <v>ZAWODZIE</v>
          </cell>
          <cell r="F2944">
            <v>121</v>
          </cell>
          <cell r="G2944" t="str">
            <v>PRZASNYSZ</v>
          </cell>
          <cell r="H2944">
            <v>6300</v>
          </cell>
          <cell r="I2944">
            <v>4</v>
          </cell>
          <cell r="J2944" t="str">
            <v>06-300</v>
          </cell>
          <cell r="K2944">
            <v>297522353</v>
          </cell>
          <cell r="L2944" t="str">
            <v>mateuszek1430@wp.pl</v>
          </cell>
          <cell r="M2944" t="str">
            <v>761-14-00-488</v>
          </cell>
        </row>
        <row r="2945">
          <cell r="A2945" t="str">
            <v>55-12161</v>
          </cell>
          <cell r="B2945" t="str">
            <v>GOSPODARSTWO ROLNE SIEMEK MIROSŁAW</v>
          </cell>
          <cell r="C2945" t="str">
            <v>GR SIEMEK MIROSŁAW</v>
          </cell>
          <cell r="D2945" t="str">
            <v>BUDZYNO LIPNIKI</v>
          </cell>
          <cell r="F2945">
            <v>6</v>
          </cell>
          <cell r="G2945" t="str">
            <v>MAKÓW MAZOWIECKI</v>
          </cell>
          <cell r="H2945">
            <v>6200</v>
          </cell>
          <cell r="I2945">
            <v>4</v>
          </cell>
          <cell r="J2945" t="str">
            <v>06-200</v>
          </cell>
          <cell r="L2945" t="str">
            <v>milenasiemek88@gmail.com</v>
          </cell>
          <cell r="M2945" t="str">
            <v>757-132-18-01</v>
          </cell>
        </row>
        <row r="2946">
          <cell r="A2946" t="str">
            <v>55-12221</v>
          </cell>
          <cell r="B2946" t="str">
            <v>GOSPODARSTWO ROLNE GROSZYK HUBERT</v>
          </cell>
          <cell r="C2946" t="str">
            <v>GR GROSZYK HUBERT</v>
          </cell>
          <cell r="D2946" t="str">
            <v>ULATOWO POGORZEL</v>
          </cell>
          <cell r="F2946">
            <v>82</v>
          </cell>
          <cell r="G2946" t="str">
            <v>JEDNOROŻEC</v>
          </cell>
          <cell r="H2946">
            <v>6323</v>
          </cell>
          <cell r="I2946">
            <v>4</v>
          </cell>
          <cell r="J2946" t="str">
            <v>06-323</v>
          </cell>
          <cell r="L2946" t="str">
            <v>hajj4@wp.pl</v>
          </cell>
          <cell r="M2946" t="str">
            <v>567-100-79-83</v>
          </cell>
        </row>
        <row r="2947">
          <cell r="A2947" t="str">
            <v>55-12271</v>
          </cell>
          <cell r="B2947" t="str">
            <v>GOSPODARSTWO ROLNE CHODKOWSKI JACEK</v>
          </cell>
          <cell r="C2947" t="str">
            <v>GR CHODKOWSKI JACEK</v>
          </cell>
          <cell r="D2947" t="str">
            <v>PIASTOWO</v>
          </cell>
          <cell r="F2947">
            <v>13</v>
          </cell>
          <cell r="G2947" t="str">
            <v>KRZYNOWŁOGA MAŁA</v>
          </cell>
          <cell r="H2947">
            <v>6316</v>
          </cell>
          <cell r="I2947">
            <v>4</v>
          </cell>
          <cell r="J2947" t="str">
            <v>06-316</v>
          </cell>
          <cell r="L2947" t="str">
            <v>jacekchodkowski@wp.pl</v>
          </cell>
          <cell r="M2947" t="str">
            <v>761-134-89-31</v>
          </cell>
        </row>
        <row r="2948">
          <cell r="A2948" t="str">
            <v>55-12291</v>
          </cell>
          <cell r="B2948" t="str">
            <v>CHMIEL ANDRZEJ</v>
          </cell>
          <cell r="C2948" t="str">
            <v>CHMIEL ANDRZEJ</v>
          </cell>
          <cell r="D2948" t="str">
            <v>ZABRODZIE</v>
          </cell>
          <cell r="E2948" t="str">
            <v>STAROWIEJSKA</v>
          </cell>
          <cell r="F2948">
            <v>30</v>
          </cell>
          <cell r="G2948" t="str">
            <v>ZABRODZIE</v>
          </cell>
          <cell r="H2948">
            <v>7230</v>
          </cell>
          <cell r="I2948">
            <v>4</v>
          </cell>
          <cell r="J2948" t="str">
            <v>07-230</v>
          </cell>
          <cell r="K2948">
            <v>297571342</v>
          </cell>
          <cell r="M2948" t="str">
            <v>762-16-92-417</v>
          </cell>
        </row>
        <row r="2949">
          <cell r="A2949" t="str">
            <v>55-12321</v>
          </cell>
          <cell r="B2949" t="str">
            <v>LASKOWSKI KRZYSZTOF</v>
          </cell>
          <cell r="C2949" t="str">
            <v>LASKOWSKI KRZYSZTOF</v>
          </cell>
          <cell r="D2949" t="str">
            <v>ADELIN</v>
          </cell>
          <cell r="F2949">
            <v>18</v>
          </cell>
          <cell r="G2949" t="str">
            <v>ZABRODZIE</v>
          </cell>
          <cell r="H2949">
            <v>7230</v>
          </cell>
          <cell r="I2949">
            <v>4</v>
          </cell>
          <cell r="J2949" t="str">
            <v>07-230</v>
          </cell>
          <cell r="L2949" t="str">
            <v>michallaskowski227@gmail.com</v>
          </cell>
          <cell r="M2949" t="str">
            <v>762-134-05-17</v>
          </cell>
        </row>
        <row r="2950">
          <cell r="A2950" t="str">
            <v>55-12341</v>
          </cell>
          <cell r="B2950" t="str">
            <v>OŁDAK MIROSŁAW</v>
          </cell>
          <cell r="C2950" t="str">
            <v>OŁDAK MIROSŁAW</v>
          </cell>
          <cell r="D2950" t="str">
            <v>MOŚCISKA</v>
          </cell>
          <cell r="F2950">
            <v>18</v>
          </cell>
          <cell r="G2950" t="str">
            <v>ZABRODZIE</v>
          </cell>
          <cell r="H2950">
            <v>7230</v>
          </cell>
          <cell r="I2950">
            <v>4</v>
          </cell>
          <cell r="J2950" t="str">
            <v>07-230</v>
          </cell>
          <cell r="K2950">
            <v>297581159</v>
          </cell>
          <cell r="M2950" t="str">
            <v>762-12-01-371</v>
          </cell>
        </row>
        <row r="2951">
          <cell r="A2951" t="str">
            <v>55-12361</v>
          </cell>
          <cell r="B2951" t="str">
            <v>KAMIŃSKI TADEUSZ</v>
          </cell>
          <cell r="C2951" t="str">
            <v>KAMIŃSKI TADEUSZ</v>
          </cell>
          <cell r="D2951" t="str">
            <v>CHOSZCZOWE</v>
          </cell>
          <cell r="E2951" t="str">
            <v>SZKOLNA</v>
          </cell>
          <cell r="F2951">
            <v>62</v>
          </cell>
          <cell r="G2951" t="str">
            <v>ZABRODZIE</v>
          </cell>
          <cell r="H2951">
            <v>7230</v>
          </cell>
          <cell r="I2951">
            <v>4</v>
          </cell>
          <cell r="J2951" t="str">
            <v>07-230</v>
          </cell>
          <cell r="L2951" t="str">
            <v>tadeusz.choszczowe@gmail.com</v>
          </cell>
          <cell r="M2951" t="str">
            <v>762-18-30-894</v>
          </cell>
        </row>
        <row r="2952">
          <cell r="A2952" t="str">
            <v>55-12441</v>
          </cell>
          <cell r="B2952" t="str">
            <v>GOSPODARSTWO ROLNE SŁAWSKI WIESŁAW</v>
          </cell>
          <cell r="C2952" t="str">
            <v>GR SŁAWSKI WIESŁAW</v>
          </cell>
          <cell r="D2952" t="str">
            <v>REMBIELIN</v>
          </cell>
          <cell r="F2952">
            <v>6</v>
          </cell>
          <cell r="G2952" t="str">
            <v>CHORZELE</v>
          </cell>
          <cell r="H2952">
            <v>6330</v>
          </cell>
          <cell r="I2952">
            <v>4</v>
          </cell>
          <cell r="J2952" t="str">
            <v>06-330</v>
          </cell>
          <cell r="K2952" t="str">
            <v>29 751-55-39</v>
          </cell>
          <cell r="L2952" t="str">
            <v>pslawski11@wp.pl</v>
          </cell>
          <cell r="M2952" t="str">
            <v>761-137-05-57</v>
          </cell>
        </row>
        <row r="2953">
          <cell r="A2953" t="str">
            <v>55-12461</v>
          </cell>
          <cell r="B2953" t="str">
            <v>ŚWIĄDER ANDRZEJ</v>
          </cell>
          <cell r="C2953" t="str">
            <v>ŚWIĄDER ANDRZEJ</v>
          </cell>
          <cell r="D2953" t="str">
            <v>BRZEŹNO WIEŚ</v>
          </cell>
          <cell r="F2953">
            <v>10</v>
          </cell>
          <cell r="G2953" t="str">
            <v>GOWOROWO</v>
          </cell>
          <cell r="H2953">
            <v>7440</v>
          </cell>
          <cell r="I2953">
            <v>4</v>
          </cell>
          <cell r="J2953" t="str">
            <v>07-440</v>
          </cell>
          <cell r="L2953" t="str">
            <v>jusia8989@wp.pl</v>
          </cell>
          <cell r="M2953" t="str">
            <v>758-190-97-43</v>
          </cell>
        </row>
        <row r="2954">
          <cell r="A2954" t="str">
            <v>55-12481</v>
          </cell>
          <cell r="B2954" t="str">
            <v>GOSPODARSTWO ROLNE TOMASZEWSKI WOJCIECH</v>
          </cell>
          <cell r="C2954" t="str">
            <v>GR TOMASZEWSKI WOJCIECH</v>
          </cell>
          <cell r="D2954" t="str">
            <v>OGLĘDA</v>
          </cell>
          <cell r="F2954">
            <v>54</v>
          </cell>
          <cell r="G2954" t="str">
            <v>PRZASNYSZ</v>
          </cell>
          <cell r="H2954">
            <v>6300</v>
          </cell>
          <cell r="I2954">
            <v>4</v>
          </cell>
          <cell r="J2954" t="str">
            <v>06-300</v>
          </cell>
          <cell r="M2954" t="str">
            <v>761-156-13-00</v>
          </cell>
        </row>
        <row r="2955">
          <cell r="A2955" t="str">
            <v>55-12501</v>
          </cell>
          <cell r="B2955" t="str">
            <v>KRZYKOWSKI ADAM</v>
          </cell>
          <cell r="C2955" t="str">
            <v>KRZYKOWSKI ADAM</v>
          </cell>
          <cell r="D2955" t="str">
            <v>PRZASNYSZ</v>
          </cell>
          <cell r="E2955" t="str">
            <v>ŻWIRKI I WIGURY</v>
          </cell>
          <cell r="F2955">
            <v>23</v>
          </cell>
          <cell r="G2955" t="str">
            <v>PRZASNYSZ</v>
          </cell>
          <cell r="H2955">
            <v>6300</v>
          </cell>
          <cell r="I2955">
            <v>4</v>
          </cell>
          <cell r="J2955" t="str">
            <v>06-300</v>
          </cell>
          <cell r="L2955" t="str">
            <v>PIOSIK454@WP.PL</v>
          </cell>
          <cell r="M2955" t="str">
            <v>761-12-52-496</v>
          </cell>
        </row>
        <row r="2956">
          <cell r="A2956" t="str">
            <v>55-12521</v>
          </cell>
          <cell r="B2956" t="str">
            <v>GOSPODARSTWO ROLNE CZAPLICKI ANDRZEJ</v>
          </cell>
          <cell r="C2956" t="str">
            <v>GR CZAPLICKI ANDRZEJ</v>
          </cell>
          <cell r="D2956" t="str">
            <v>DĘBINY</v>
          </cell>
          <cell r="F2956">
            <v>14</v>
          </cell>
          <cell r="G2956" t="str">
            <v>PRZASNYSZ</v>
          </cell>
          <cell r="H2956">
            <v>6300</v>
          </cell>
          <cell r="I2956">
            <v>4</v>
          </cell>
          <cell r="J2956" t="str">
            <v>06-300</v>
          </cell>
          <cell r="L2956" t="str">
            <v>andrzejczaplicki14@wp.pl</v>
          </cell>
          <cell r="M2956" t="str">
            <v>761-12-99-492</v>
          </cell>
        </row>
        <row r="2957">
          <cell r="A2957" t="str">
            <v>55-12561</v>
          </cell>
          <cell r="B2957" t="str">
            <v>BURKACKI DARIUSZ</v>
          </cell>
          <cell r="C2957" t="str">
            <v>BURKACKI DARIUSZ</v>
          </cell>
          <cell r="D2957" t="str">
            <v>OGLĘDA</v>
          </cell>
          <cell r="F2957">
            <v>9</v>
          </cell>
          <cell r="G2957" t="str">
            <v>PRZASNYSZ</v>
          </cell>
          <cell r="H2957">
            <v>6300</v>
          </cell>
          <cell r="I2957">
            <v>4</v>
          </cell>
          <cell r="J2957" t="str">
            <v>06-300</v>
          </cell>
          <cell r="K2957">
            <v>297513496</v>
          </cell>
          <cell r="M2957" t="str">
            <v>761-10-45-343</v>
          </cell>
        </row>
        <row r="2958">
          <cell r="A2958" t="str">
            <v>55-12591</v>
          </cell>
          <cell r="B2958" t="str">
            <v>MAJKOWSKI STANISŁAW</v>
          </cell>
          <cell r="C2958" t="str">
            <v>MAJKOWSKI STANISŁAW</v>
          </cell>
          <cell r="D2958" t="str">
            <v>ROGOWO</v>
          </cell>
          <cell r="F2958">
            <v>11</v>
          </cell>
          <cell r="G2958" t="str">
            <v>PŁONIAWY BRAMURA</v>
          </cell>
          <cell r="H2958">
            <v>6210</v>
          </cell>
          <cell r="I2958">
            <v>4</v>
          </cell>
          <cell r="J2958" t="str">
            <v>06-210</v>
          </cell>
          <cell r="M2958" t="str">
            <v>757-12-91-520</v>
          </cell>
        </row>
        <row r="2959">
          <cell r="A2959" t="str">
            <v>55-12731</v>
          </cell>
          <cell r="B2959" t="str">
            <v>CHACHULSKI TADEUSZ</v>
          </cell>
          <cell r="C2959" t="str">
            <v>CHACHULSKI TADEUSZ</v>
          </cell>
          <cell r="D2959" t="str">
            <v>POLNY MŁYN</v>
          </cell>
          <cell r="F2959">
            <v>5</v>
          </cell>
          <cell r="G2959" t="str">
            <v>PRZASNYSZ</v>
          </cell>
          <cell r="H2959">
            <v>6300</v>
          </cell>
          <cell r="I2959">
            <v>4</v>
          </cell>
          <cell r="J2959" t="str">
            <v>06-300</v>
          </cell>
          <cell r="L2959" t="str">
            <v>ewa4@wp.pl</v>
          </cell>
          <cell r="M2959" t="str">
            <v>761-11-63-083</v>
          </cell>
        </row>
        <row r="2960">
          <cell r="A2960" t="str">
            <v>55-12781</v>
          </cell>
          <cell r="B2960" t="str">
            <v>GOSPODARSTWO HODOWLANE SIEDLECKI KAZIMIERZ</v>
          </cell>
          <cell r="C2960" t="str">
            <v>GH SIEDLECKI KAZIMIERZ</v>
          </cell>
          <cell r="D2960" t="str">
            <v>ZAGATY</v>
          </cell>
          <cell r="F2960">
            <v>1</v>
          </cell>
          <cell r="G2960" t="str">
            <v>CHORZELE</v>
          </cell>
          <cell r="H2960">
            <v>6330</v>
          </cell>
          <cell r="I2960">
            <v>4</v>
          </cell>
          <cell r="J2960" t="str">
            <v>06-330</v>
          </cell>
          <cell r="M2960" t="str">
            <v>761-13-76-873</v>
          </cell>
        </row>
        <row r="2961">
          <cell r="A2961" t="str">
            <v>55-12821</v>
          </cell>
          <cell r="B2961" t="str">
            <v>GOSPODARSTWO ROLNO-HODOWLANE ROL-MLEK GRODEK ADAM</v>
          </cell>
          <cell r="C2961" t="str">
            <v>GR-H ROL-MLEK GRODEK ADAM</v>
          </cell>
          <cell r="D2961" t="str">
            <v>GLINA</v>
          </cell>
          <cell r="F2961">
            <v>15</v>
          </cell>
          <cell r="G2961" t="str">
            <v>MAŁKINIA GÓRNA</v>
          </cell>
          <cell r="H2961">
            <v>7320</v>
          </cell>
          <cell r="I2961">
            <v>4</v>
          </cell>
          <cell r="J2961" t="str">
            <v>07-320</v>
          </cell>
          <cell r="L2961" t="str">
            <v>adamgrodek@op.pl</v>
          </cell>
          <cell r="M2961" t="str">
            <v>759-147-98-18</v>
          </cell>
        </row>
        <row r="2962">
          <cell r="A2962" t="str">
            <v>55-12861</v>
          </cell>
          <cell r="B2962" t="str">
            <v>KULIŚ ARKADIUSZ KRZYSZTOF</v>
          </cell>
          <cell r="C2962" t="str">
            <v>KULIŚ ARKADIUSZ KRZYSZTOF</v>
          </cell>
          <cell r="D2962" t="str">
            <v>DĘBY</v>
          </cell>
          <cell r="F2962">
            <v>5</v>
          </cell>
          <cell r="G2962" t="str">
            <v>ŁYSE</v>
          </cell>
          <cell r="H2962">
            <v>7437</v>
          </cell>
          <cell r="I2962">
            <v>4</v>
          </cell>
          <cell r="J2962" t="str">
            <v>07-437</v>
          </cell>
          <cell r="L2962" t="str">
            <v>kulis.ia@op.pl</v>
          </cell>
          <cell r="M2962" t="str">
            <v>758-133-71-75</v>
          </cell>
        </row>
        <row r="2963">
          <cell r="A2963" t="str">
            <v>55-12931</v>
          </cell>
          <cell r="B2963" t="str">
            <v>GOSPODARSTWO ROLNE BOROWY MARIUSZ PIOTR</v>
          </cell>
          <cell r="C2963" t="str">
            <v>GR BOROWY MARIUSZ PIOTR</v>
          </cell>
          <cell r="D2963" t="str">
            <v>BRZESKI KOŁAKI</v>
          </cell>
          <cell r="F2963">
            <v>43</v>
          </cell>
          <cell r="G2963" t="str">
            <v>CHORZELE</v>
          </cell>
          <cell r="H2963">
            <v>6330</v>
          </cell>
          <cell r="I2963">
            <v>4</v>
          </cell>
          <cell r="J2963" t="str">
            <v>06-330</v>
          </cell>
          <cell r="M2963" t="str">
            <v>761-147-96-33</v>
          </cell>
        </row>
        <row r="2964">
          <cell r="A2964" t="str">
            <v>55-12971</v>
          </cell>
          <cell r="B2964" t="str">
            <v>DANIELSKI ADAM</v>
          </cell>
          <cell r="C2964" t="str">
            <v>DANIELSKI ADAM</v>
          </cell>
          <cell r="D2964" t="str">
            <v>CHORZELE</v>
          </cell>
          <cell r="E2964" t="str">
            <v>MŁYNARSKA</v>
          </cell>
          <cell r="F2964">
            <v>12</v>
          </cell>
          <cell r="G2964" t="str">
            <v>CHORZELE</v>
          </cell>
          <cell r="H2964">
            <v>6330</v>
          </cell>
          <cell r="I2964">
            <v>4</v>
          </cell>
          <cell r="J2964" t="str">
            <v>06-330</v>
          </cell>
          <cell r="M2964" t="str">
            <v>761-113-43-25</v>
          </cell>
        </row>
        <row r="2965">
          <cell r="A2965" t="str">
            <v>55-12981</v>
          </cell>
          <cell r="B2965" t="str">
            <v>GOSPODARSTWO ROLNO- HODOWLANE AGRO-MARKA PERSA MARIUSZ</v>
          </cell>
          <cell r="C2965" t="str">
            <v>GR-H AGROMARKA PERSA MARIUSZ</v>
          </cell>
          <cell r="D2965" t="str">
            <v>NOWA WIEŚ WSCHODNIA</v>
          </cell>
          <cell r="F2965">
            <v>6</v>
          </cell>
          <cell r="G2965" t="str">
            <v>RZEKUŃ</v>
          </cell>
          <cell r="H2965">
            <v>7411</v>
          </cell>
          <cell r="I2965">
            <v>4</v>
          </cell>
          <cell r="J2965" t="str">
            <v>07-411</v>
          </cell>
          <cell r="L2965" t="str">
            <v>m.persa@op.pl</v>
          </cell>
          <cell r="M2965" t="str">
            <v>758-144-45-05</v>
          </cell>
        </row>
        <row r="2966">
          <cell r="A2966" t="str">
            <v>55-13001</v>
          </cell>
          <cell r="B2966" t="str">
            <v>BOBIŃSKI WOJCIECH</v>
          </cell>
          <cell r="C2966" t="str">
            <v>BOBIŃSKI WOJCIECH</v>
          </cell>
          <cell r="D2966" t="str">
            <v>ROGOWO</v>
          </cell>
          <cell r="F2966">
            <v>7</v>
          </cell>
          <cell r="G2966" t="str">
            <v>PŁONIAWY BRAMURA</v>
          </cell>
          <cell r="H2966">
            <v>6210</v>
          </cell>
          <cell r="I2966">
            <v>4</v>
          </cell>
          <cell r="J2966" t="str">
            <v>06-210</v>
          </cell>
          <cell r="L2966" t="str">
            <v>wojciech.bobinski.1996@wp.pl</v>
          </cell>
          <cell r="M2966" t="str">
            <v>757-148-19-24</v>
          </cell>
        </row>
        <row r="2967">
          <cell r="A2967" t="str">
            <v>55-13081</v>
          </cell>
          <cell r="B2967" t="str">
            <v>GOSPODARSTWO ROLNE JURGA BOGDAN</v>
          </cell>
          <cell r="C2967" t="str">
            <v>GR JURGA BOGDAN</v>
          </cell>
          <cell r="D2967" t="str">
            <v>BRZOZOWA</v>
          </cell>
          <cell r="F2967">
            <v>9</v>
          </cell>
          <cell r="G2967" t="str">
            <v>KADZIDŁO</v>
          </cell>
          <cell r="H2967">
            <v>7420</v>
          </cell>
          <cell r="I2967">
            <v>4</v>
          </cell>
          <cell r="J2967" t="str">
            <v>07-420</v>
          </cell>
          <cell r="K2967">
            <v>297677045</v>
          </cell>
          <cell r="L2967" t="str">
            <v>jurgabogdan@wp.pl</v>
          </cell>
          <cell r="M2967" t="str">
            <v>758-109-81-96</v>
          </cell>
        </row>
        <row r="2968">
          <cell r="A2968" t="str">
            <v>55-13131</v>
          </cell>
          <cell r="B2968" t="str">
            <v>GOSPODARSTWO ROLNE EBING CEZARY</v>
          </cell>
          <cell r="C2968" t="str">
            <v>GR EBING CEZARY</v>
          </cell>
          <cell r="D2968" t="str">
            <v>ULATOWO POGORZEL</v>
          </cell>
          <cell r="F2968">
            <v>81</v>
          </cell>
          <cell r="G2968" t="str">
            <v>JEDNOROŻEC</v>
          </cell>
          <cell r="H2968">
            <v>6323</v>
          </cell>
          <cell r="I2968">
            <v>4</v>
          </cell>
          <cell r="J2968" t="str">
            <v>06-323</v>
          </cell>
          <cell r="L2968" t="str">
            <v>ania-bartosiewicz@wp.pl</v>
          </cell>
          <cell r="M2968" t="str">
            <v>761-148-41-95</v>
          </cell>
        </row>
        <row r="2969">
          <cell r="A2969" t="str">
            <v>55-13151</v>
          </cell>
          <cell r="B2969" t="str">
            <v>GOSPODARSTWO ROLNE JACEK NAPIÓRKOWSKI</v>
          </cell>
          <cell r="C2969" t="str">
            <v>GR JACEK NAPIÓRKOWSKI</v>
          </cell>
          <cell r="D2969" t="str">
            <v>BOBINO GRZYBKI</v>
          </cell>
          <cell r="F2969">
            <v>17</v>
          </cell>
          <cell r="G2969" t="str">
            <v>PŁONIAWY</v>
          </cell>
          <cell r="H2969">
            <v>6210</v>
          </cell>
          <cell r="I2969">
            <v>4</v>
          </cell>
          <cell r="J2969" t="str">
            <v>06-210</v>
          </cell>
          <cell r="K2969">
            <v>297178210</v>
          </cell>
          <cell r="L2969" t="str">
            <v>napiorkowskimateusz23@gmail.com</v>
          </cell>
          <cell r="M2969" t="str">
            <v>757-132-72-93</v>
          </cell>
        </row>
        <row r="2970">
          <cell r="A2970" t="str">
            <v>55-13161</v>
          </cell>
          <cell r="B2970" t="str">
            <v>GOSPODARSTWO ROLNE SOKOŁOWSKI IRENEUSZ</v>
          </cell>
          <cell r="C2970" t="str">
            <v>GR SOKOŁOWSKI IRENEUSZ</v>
          </cell>
          <cell r="D2970" t="str">
            <v>OSÓWIEC SZLACHECKI</v>
          </cell>
          <cell r="F2970">
            <v>18</v>
          </cell>
          <cell r="G2970" t="str">
            <v>PRZASNYSZ</v>
          </cell>
          <cell r="H2970">
            <v>6300</v>
          </cell>
          <cell r="I2970">
            <v>4</v>
          </cell>
          <cell r="J2970" t="str">
            <v>06-300</v>
          </cell>
          <cell r="L2970" t="str">
            <v>irek.sok@wp.pl</v>
          </cell>
          <cell r="M2970" t="str">
            <v>761-139-03-18</v>
          </cell>
        </row>
        <row r="2971">
          <cell r="A2971" t="str">
            <v>55-13261</v>
          </cell>
          <cell r="B2971" t="str">
            <v>GOSPODARSTWO ROLNE WIŚNIEWSKI GRZEGORZ</v>
          </cell>
          <cell r="C2971" t="str">
            <v>GR WIŚNIEWSKI GRZEGORZ</v>
          </cell>
          <cell r="D2971" t="str">
            <v>CZERNIE</v>
          </cell>
          <cell r="F2971">
            <v>13</v>
          </cell>
          <cell r="G2971" t="str">
            <v>GOWOROWO</v>
          </cell>
          <cell r="H2971">
            <v>7440</v>
          </cell>
          <cell r="I2971">
            <v>4</v>
          </cell>
          <cell r="J2971" t="str">
            <v>07-440</v>
          </cell>
          <cell r="L2971" t="str">
            <v>wisniewski1@onet.pl</v>
          </cell>
          <cell r="M2971" t="str">
            <v>758-01-00-620</v>
          </cell>
        </row>
        <row r="2972">
          <cell r="A2972" t="str">
            <v>55-13281</v>
          </cell>
          <cell r="B2972" t="str">
            <v>GOSPODARSTWO ROLNE BRZEZIŃSKI RAFAŁ</v>
          </cell>
          <cell r="C2972" t="str">
            <v>GR BRZEZIŃSKI RAFAŁ</v>
          </cell>
          <cell r="D2972" t="str">
            <v>BOGATE</v>
          </cell>
          <cell r="F2972">
            <v>156</v>
          </cell>
          <cell r="G2972" t="str">
            <v>PRZASNYSZ</v>
          </cell>
          <cell r="H2972">
            <v>6300</v>
          </cell>
          <cell r="I2972">
            <v>4</v>
          </cell>
          <cell r="J2972" t="str">
            <v>06-300</v>
          </cell>
          <cell r="L2972" t="str">
            <v>rekord144@wp.pl</v>
          </cell>
          <cell r="M2972">
            <v>7611557907</v>
          </cell>
        </row>
        <row r="2973">
          <cell r="A2973" t="str">
            <v>55-13361</v>
          </cell>
          <cell r="B2973" t="str">
            <v>GOSPODARSTWO ROLNE KARPIŃSKA DANUTA</v>
          </cell>
          <cell r="C2973" t="str">
            <v>GR KARPIŃSKA DANUTA</v>
          </cell>
          <cell r="D2973" t="str">
            <v>CZERNIE</v>
          </cell>
          <cell r="F2973">
            <v>14</v>
          </cell>
          <cell r="G2973" t="str">
            <v>GOWOROWO</v>
          </cell>
          <cell r="H2973">
            <v>7440</v>
          </cell>
          <cell r="I2973">
            <v>4</v>
          </cell>
          <cell r="J2973" t="str">
            <v>07-440</v>
          </cell>
          <cell r="L2973" t="str">
            <v>andrzej03karpinski@wp.pl</v>
          </cell>
          <cell r="M2973" t="str">
            <v>758-199-46-31</v>
          </cell>
        </row>
        <row r="2974">
          <cell r="A2974" t="str">
            <v>55-13601</v>
          </cell>
          <cell r="B2974" t="str">
            <v>GOSPODARSTWO ROLNE KWIATKOWSKI BENEDYKT</v>
          </cell>
          <cell r="C2974" t="str">
            <v>GR KWIATKOWSKI BENEDYKT</v>
          </cell>
          <cell r="D2974" t="str">
            <v>CHOJNOWO</v>
          </cell>
          <cell r="F2974">
            <v>5</v>
          </cell>
          <cell r="G2974" t="str">
            <v>SYPNIEWO</v>
          </cell>
          <cell r="H2974">
            <v>6213</v>
          </cell>
          <cell r="I2974">
            <v>4</v>
          </cell>
          <cell r="J2974" t="str">
            <v>06-213</v>
          </cell>
          <cell r="L2974" t="str">
            <v>krzysiek_1_9_8_6@wp.pl</v>
          </cell>
          <cell r="M2974" t="str">
            <v>757-132-88-61</v>
          </cell>
        </row>
        <row r="2975">
          <cell r="A2975" t="str">
            <v>55-13611</v>
          </cell>
          <cell r="B2975" t="str">
            <v>GOSPODARSTWO ROLNE PIOTRAK TOMASZ</v>
          </cell>
          <cell r="C2975" t="str">
            <v>GR PIOTRAK TOMASZ</v>
          </cell>
          <cell r="D2975" t="str">
            <v>JEDNOROŻEC</v>
          </cell>
          <cell r="E2975" t="str">
            <v>DŁUGA</v>
          </cell>
          <cell r="F2975">
            <v>93</v>
          </cell>
          <cell r="G2975" t="str">
            <v>JEDNOROŻEC</v>
          </cell>
          <cell r="H2975">
            <v>6323</v>
          </cell>
          <cell r="I2975">
            <v>4</v>
          </cell>
          <cell r="J2975" t="str">
            <v>06-323</v>
          </cell>
          <cell r="M2975" t="str">
            <v>761-124-30-72</v>
          </cell>
        </row>
        <row r="2976">
          <cell r="A2976" t="str">
            <v>55-13661</v>
          </cell>
          <cell r="B2976" t="str">
            <v>MYSTKOWSKI ANDRZEJ</v>
          </cell>
          <cell r="C2976" t="str">
            <v>MYSTKOWSKI ANDRZEJ</v>
          </cell>
          <cell r="D2976" t="str">
            <v>OSÓWIEC SZLACHECKI</v>
          </cell>
          <cell r="F2976">
            <v>14</v>
          </cell>
          <cell r="G2976" t="str">
            <v>PRZASZNYSZ</v>
          </cell>
          <cell r="H2976">
            <v>6300</v>
          </cell>
          <cell r="I2976">
            <v>4</v>
          </cell>
          <cell r="J2976" t="str">
            <v>06-300</v>
          </cell>
          <cell r="L2976" t="str">
            <v>grzegorzmystkowski@wp.pl</v>
          </cell>
          <cell r="M2976" t="str">
            <v>761-13-87-925</v>
          </cell>
        </row>
        <row r="2977">
          <cell r="A2977" t="str">
            <v>55-13681</v>
          </cell>
          <cell r="B2977" t="str">
            <v>JUSIŃSKI STANISŁAW</v>
          </cell>
          <cell r="C2977" t="str">
            <v>JUSIŃSKI STANISŁAW</v>
          </cell>
          <cell r="D2977" t="str">
            <v>OBRĄB</v>
          </cell>
          <cell r="F2977">
            <v>43</v>
          </cell>
          <cell r="G2977" t="str">
            <v>ZABRODZIE</v>
          </cell>
          <cell r="H2977">
            <v>7230</v>
          </cell>
          <cell r="I2977">
            <v>4</v>
          </cell>
          <cell r="J2977" t="str">
            <v>07-230</v>
          </cell>
          <cell r="M2977" t="str">
            <v>762-18-20-625</v>
          </cell>
        </row>
        <row r="2978">
          <cell r="A2978" t="str">
            <v>55-13711</v>
          </cell>
          <cell r="B2978" t="str">
            <v>GOSPODARSTWO ROLNE KAMIŃSKI MARIAN</v>
          </cell>
          <cell r="C2978" t="str">
            <v>GR KAMIŃSKI MARIAN</v>
          </cell>
          <cell r="D2978" t="str">
            <v>WACH</v>
          </cell>
          <cell r="F2978">
            <v>40</v>
          </cell>
          <cell r="G2978" t="str">
            <v>KADZIDŁO</v>
          </cell>
          <cell r="H2978">
            <v>7420</v>
          </cell>
          <cell r="I2978">
            <v>4</v>
          </cell>
          <cell r="J2978" t="str">
            <v>07-420</v>
          </cell>
          <cell r="K2978">
            <v>297619538</v>
          </cell>
          <cell r="L2978" t="str">
            <v>asieksieruta@wp.pl</v>
          </cell>
          <cell r="M2978">
            <v>7581454343</v>
          </cell>
        </row>
        <row r="2979">
          <cell r="A2979" t="str">
            <v>55-13811</v>
          </cell>
          <cell r="B2979" t="str">
            <v>GOSPODARSTWO ROLNE JUSTYNA ANNA KIERNOZEK</v>
          </cell>
          <cell r="C2979" t="str">
            <v>GR JUSTYNA ANNA KIERNOZEK</v>
          </cell>
          <cell r="D2979" t="str">
            <v>CZARNIA</v>
          </cell>
          <cell r="F2979">
            <v>22</v>
          </cell>
          <cell r="G2979" t="str">
            <v>KADZIDŁO</v>
          </cell>
          <cell r="H2979">
            <v>7420</v>
          </cell>
          <cell r="I2979">
            <v>4</v>
          </cell>
          <cell r="J2979" t="str">
            <v>07-420</v>
          </cell>
          <cell r="L2979" t="str">
            <v>ekm22.84-3@o2.pl</v>
          </cell>
          <cell r="M2979" t="str">
            <v>758-203-35-66</v>
          </cell>
        </row>
        <row r="2980">
          <cell r="A2980" t="str">
            <v>55-13831</v>
          </cell>
          <cell r="B2980" t="str">
            <v>BEDNARCZYK SŁAWOMIR</v>
          </cell>
          <cell r="C2980" t="str">
            <v>BEDNARCZYK SŁAWOMIR</v>
          </cell>
          <cell r="D2980" t="str">
            <v>CHRZĘSNE</v>
          </cell>
          <cell r="E2980" t="str">
            <v>WIDOK</v>
          </cell>
          <cell r="F2980">
            <v>37</v>
          </cell>
          <cell r="G2980" t="str">
            <v>TŁUSZCZ</v>
          </cell>
          <cell r="H2980">
            <v>5240</v>
          </cell>
          <cell r="I2980">
            <v>4</v>
          </cell>
          <cell r="J2980" t="str">
            <v>05-240</v>
          </cell>
          <cell r="K2980">
            <v>297573031</v>
          </cell>
          <cell r="L2980" t="str">
            <v>elzbieta-bednarczyk@o2.pl</v>
          </cell>
          <cell r="M2980" t="str">
            <v>125-121-19-53</v>
          </cell>
        </row>
        <row r="2981">
          <cell r="A2981" t="str">
            <v>55-13841</v>
          </cell>
          <cell r="B2981" t="str">
            <v>GOSPODARSTWO ROLNE MILEWSKI GRZEGORZ</v>
          </cell>
          <cell r="C2981" t="str">
            <v>GR MILEWSKI GRZEGORZ</v>
          </cell>
          <cell r="D2981" t="str">
            <v>GOLANY</v>
          </cell>
          <cell r="F2981">
            <v>43</v>
          </cell>
          <cell r="G2981" t="str">
            <v>PRZASNYSZ</v>
          </cell>
          <cell r="H2981">
            <v>6300</v>
          </cell>
          <cell r="I2981">
            <v>4</v>
          </cell>
          <cell r="J2981" t="str">
            <v>06-300</v>
          </cell>
          <cell r="L2981" t="str">
            <v>g_mil@wp.pl</v>
          </cell>
          <cell r="M2981" t="str">
            <v>761-133-13-79</v>
          </cell>
        </row>
        <row r="2982">
          <cell r="A2982" t="str">
            <v>55-13881</v>
          </cell>
          <cell r="B2982" t="str">
            <v>PARZYCH ANDRZEJ</v>
          </cell>
          <cell r="C2982" t="str">
            <v>PARZYCH ANDRZEJ</v>
          </cell>
          <cell r="D2982" t="str">
            <v>BRZOZOWA</v>
          </cell>
          <cell r="F2982">
            <v>3</v>
          </cell>
          <cell r="G2982" t="str">
            <v>KADZIDŁO</v>
          </cell>
          <cell r="H2982">
            <v>7420</v>
          </cell>
          <cell r="I2982">
            <v>4</v>
          </cell>
          <cell r="J2982" t="str">
            <v>07-420</v>
          </cell>
          <cell r="K2982">
            <v>297677002</v>
          </cell>
          <cell r="L2982" t="str">
            <v>andrzejparzych3@gmail.com</v>
          </cell>
          <cell r="M2982" t="str">
            <v>758-185-10-38</v>
          </cell>
        </row>
        <row r="2983">
          <cell r="A2983" t="str">
            <v>55-13891</v>
          </cell>
          <cell r="B2983" t="str">
            <v>GOSPODARSTWO ROLNE ZAORSKI MARIUSZ</v>
          </cell>
          <cell r="C2983" t="str">
            <v>GR ZAORSKI MARIUSZ</v>
          </cell>
          <cell r="D2983" t="str">
            <v>LUBOTYŃ KOLONIA</v>
          </cell>
          <cell r="F2983">
            <v>1</v>
          </cell>
          <cell r="G2983" t="str">
            <v>STARY LUBOTYŃ</v>
          </cell>
          <cell r="H2983">
            <v>7303</v>
          </cell>
          <cell r="I2983">
            <v>4</v>
          </cell>
          <cell r="J2983" t="str">
            <v>07-303</v>
          </cell>
          <cell r="M2983" t="str">
            <v>759-172-67-31</v>
          </cell>
        </row>
        <row r="2984">
          <cell r="A2984" t="str">
            <v>55-13951</v>
          </cell>
          <cell r="B2984" t="str">
            <v>NOSEK MIROSŁAW</v>
          </cell>
          <cell r="C2984" t="str">
            <v>NOSEK MIROSŁAW</v>
          </cell>
          <cell r="D2984" t="str">
            <v>WEJDO</v>
          </cell>
          <cell r="F2984">
            <v>45</v>
          </cell>
          <cell r="G2984" t="str">
            <v>ZALAS</v>
          </cell>
          <cell r="H2984">
            <v>7438</v>
          </cell>
          <cell r="I2984">
            <v>4</v>
          </cell>
          <cell r="J2984" t="str">
            <v>07-438</v>
          </cell>
          <cell r="K2984">
            <v>297725591</v>
          </cell>
          <cell r="L2984" t="str">
            <v>marcinnosek@onet.pl</v>
          </cell>
          <cell r="M2984" t="str">
            <v>758-18-02-181</v>
          </cell>
        </row>
        <row r="2985">
          <cell r="A2985" t="str">
            <v>55-13961</v>
          </cell>
          <cell r="B2985" t="str">
            <v>RUPIŃSKI GRZEGORZ</v>
          </cell>
          <cell r="C2985" t="str">
            <v>RUPIŃSKI GRZEGORZ</v>
          </cell>
          <cell r="D2985" t="str">
            <v>CHODKOWO ZAŁOGI</v>
          </cell>
          <cell r="F2985">
            <v>26</v>
          </cell>
          <cell r="G2985" t="str">
            <v>PŁONIAWY BRAMURA</v>
          </cell>
          <cell r="H2985">
            <v>6210</v>
          </cell>
          <cell r="I2985">
            <v>4</v>
          </cell>
          <cell r="J2985" t="str">
            <v>06-210</v>
          </cell>
          <cell r="K2985" t="str">
            <v>29 717-82-14</v>
          </cell>
          <cell r="L2985" t="str">
            <v>andrzej.majewski@polmass.pl</v>
          </cell>
          <cell r="M2985" t="str">
            <v>757-142-94-44</v>
          </cell>
        </row>
        <row r="2986">
          <cell r="A2986" t="str">
            <v>55-14011</v>
          </cell>
          <cell r="B2986" t="str">
            <v>BACŁAWSKI BOGDAN</v>
          </cell>
          <cell r="C2986" t="str">
            <v>BACŁAWSKI BOGDAN</v>
          </cell>
          <cell r="D2986" t="str">
            <v>CZARNIA</v>
          </cell>
          <cell r="F2986">
            <v>42</v>
          </cell>
          <cell r="G2986" t="str">
            <v>KADZIDŁO</v>
          </cell>
          <cell r="H2986">
            <v>7420</v>
          </cell>
          <cell r="I2986">
            <v>4</v>
          </cell>
          <cell r="J2986" t="str">
            <v>07-420</v>
          </cell>
          <cell r="L2986" t="str">
            <v>b1bogdan@wp.pl</v>
          </cell>
          <cell r="M2986" t="str">
            <v>758-19-90-768</v>
          </cell>
        </row>
        <row r="2987">
          <cell r="A2987" t="str">
            <v>55-14051</v>
          </cell>
          <cell r="B2987" t="str">
            <v>GOSPODARSTWO ROLNE MORAWSKA AGNIESZKA</v>
          </cell>
          <cell r="C2987" t="str">
            <v>GR MORAWSKA AGNIESZKA</v>
          </cell>
          <cell r="D2987" t="str">
            <v>BOGATE</v>
          </cell>
          <cell r="F2987">
            <v>139</v>
          </cell>
          <cell r="G2987" t="str">
            <v>PRZASNYSZ</v>
          </cell>
          <cell r="H2987">
            <v>6300</v>
          </cell>
          <cell r="I2987">
            <v>4</v>
          </cell>
          <cell r="J2987" t="str">
            <v>06-300</v>
          </cell>
          <cell r="L2987" t="str">
            <v>morawskaagnieszka@op.pl</v>
          </cell>
          <cell r="M2987" t="str">
            <v>761-149-09-88</v>
          </cell>
        </row>
        <row r="2988">
          <cell r="A2988" t="str">
            <v>55-14071</v>
          </cell>
          <cell r="B2988" t="str">
            <v>GOSPODARSTWO ROLNE WIESŁAW KRAWCZYK</v>
          </cell>
          <cell r="C2988" t="str">
            <v>GR WIESŁAW KRAWCZYK</v>
          </cell>
          <cell r="D2988" t="str">
            <v>LIPA</v>
          </cell>
          <cell r="F2988">
            <v>97</v>
          </cell>
          <cell r="G2988" t="str">
            <v>JEDNOROŻEC</v>
          </cell>
          <cell r="H2988">
            <v>6323</v>
          </cell>
          <cell r="I2988">
            <v>4</v>
          </cell>
          <cell r="J2988" t="str">
            <v>06-323</v>
          </cell>
          <cell r="K2988" t="str">
            <v>29 751-37-83</v>
          </cell>
          <cell r="L2988" t="str">
            <v>mateusz_krawczyk14@wp.pl</v>
          </cell>
          <cell r="M2988" t="str">
            <v>761-13-24-936</v>
          </cell>
        </row>
        <row r="2989">
          <cell r="A2989" t="str">
            <v>55-14091</v>
          </cell>
          <cell r="B2989" t="str">
            <v>NASIADKA STANISŁAW</v>
          </cell>
          <cell r="C2989" t="str">
            <v>NASIADKA STANISŁAW</v>
          </cell>
          <cell r="D2989" t="str">
            <v>LESZCZYDÓŁ NOWINY</v>
          </cell>
          <cell r="E2989" t="str">
            <v>ŚRODKOWA</v>
          </cell>
          <cell r="F2989">
            <v>10</v>
          </cell>
          <cell r="G2989" t="str">
            <v>WYSZKÓW</v>
          </cell>
          <cell r="H2989">
            <v>7202</v>
          </cell>
          <cell r="I2989">
            <v>4</v>
          </cell>
          <cell r="J2989" t="str">
            <v>07-202</v>
          </cell>
          <cell r="K2989">
            <v>296791305</v>
          </cell>
          <cell r="M2989" t="str">
            <v>762-14-35-985</v>
          </cell>
        </row>
        <row r="2990">
          <cell r="A2990" t="str">
            <v>55-14211</v>
          </cell>
          <cell r="B2990" t="str">
            <v>GOSPODARSTWO ROLNE KRZYKOWSKI KRZYSZTOF</v>
          </cell>
          <cell r="C2990" t="str">
            <v>GR KRZYKOWSKI KRZYSZTOF</v>
          </cell>
          <cell r="D2990" t="str">
            <v>PRZASNYSZ</v>
          </cell>
          <cell r="E2990" t="str">
            <v>M.REJA</v>
          </cell>
          <cell r="F2990">
            <v>7</v>
          </cell>
          <cell r="G2990" t="str">
            <v>PRZASNYSZ</v>
          </cell>
          <cell r="H2990">
            <v>6300</v>
          </cell>
          <cell r="I2990">
            <v>4</v>
          </cell>
          <cell r="J2990" t="str">
            <v>06-300</v>
          </cell>
          <cell r="M2990" t="str">
            <v>761-14-00-293</v>
          </cell>
        </row>
        <row r="2991">
          <cell r="A2991" t="str">
            <v>55-14221</v>
          </cell>
          <cell r="B2991" t="str">
            <v>ŁAZICKI PAWEŁ</v>
          </cell>
          <cell r="C2991" t="str">
            <v>ŁAZICKI PAWEŁ</v>
          </cell>
          <cell r="D2991" t="str">
            <v>MCHOWO</v>
          </cell>
          <cell r="F2991">
            <v>56</v>
          </cell>
          <cell r="G2991" t="str">
            <v>PRZASNYSZ</v>
          </cell>
          <cell r="H2991">
            <v>6300</v>
          </cell>
          <cell r="I2991">
            <v>4</v>
          </cell>
          <cell r="J2991" t="str">
            <v>06-300</v>
          </cell>
          <cell r="L2991" t="str">
            <v>pawel56_71@tlen.pl</v>
          </cell>
          <cell r="M2991" t="str">
            <v>761-11-55-899</v>
          </cell>
        </row>
        <row r="2992">
          <cell r="A2992" t="str">
            <v>55-14231</v>
          </cell>
          <cell r="B2992" t="str">
            <v>LUBIŃSKI MARIUSZ</v>
          </cell>
          <cell r="C2992" t="str">
            <v>LUBIŃSKI MARIUSZ</v>
          </cell>
          <cell r="D2992" t="str">
            <v>OSÓWIEC KMIECY</v>
          </cell>
          <cell r="F2992">
            <v>1</v>
          </cell>
          <cell r="G2992" t="str">
            <v>PRZASNYSZ</v>
          </cell>
          <cell r="H2992">
            <v>6300</v>
          </cell>
          <cell r="I2992">
            <v>4</v>
          </cell>
          <cell r="J2992" t="str">
            <v>06-300</v>
          </cell>
          <cell r="L2992" t="str">
            <v>lubinskimariusz@wp.pl</v>
          </cell>
          <cell r="M2992" t="str">
            <v>761-146-03-84</v>
          </cell>
        </row>
        <row r="2993">
          <cell r="A2993" t="str">
            <v>55-14241</v>
          </cell>
          <cell r="B2993" t="str">
            <v>GOSPODARSTWO ROLNE WÓJCIK DARIUSZ</v>
          </cell>
          <cell r="C2993" t="str">
            <v>GR WÓJCIK DARIUSZ</v>
          </cell>
          <cell r="D2993" t="str">
            <v>MCHOWO</v>
          </cell>
          <cell r="F2993">
            <v>3</v>
          </cell>
          <cell r="G2993" t="str">
            <v>PRZASNYSZ</v>
          </cell>
          <cell r="H2993">
            <v>6300</v>
          </cell>
          <cell r="I2993">
            <v>4</v>
          </cell>
          <cell r="J2993" t="str">
            <v>06-300</v>
          </cell>
          <cell r="K2993">
            <v>297525355</v>
          </cell>
          <cell r="L2993" t="str">
            <v>piotrek691@onet.pl</v>
          </cell>
          <cell r="M2993" t="str">
            <v>761-13-73-739</v>
          </cell>
        </row>
        <row r="2994">
          <cell r="A2994" t="str">
            <v>55-14321</v>
          </cell>
          <cell r="B2994" t="str">
            <v>GOSPODARSTWO ROLNE ZBIGNIEW ANTOSIAK</v>
          </cell>
          <cell r="C2994" t="str">
            <v>GR ZBIGNIEW ANTOSIAK</v>
          </cell>
          <cell r="D2994" t="str">
            <v>GRABOWO</v>
          </cell>
          <cell r="F2994">
            <v>14</v>
          </cell>
          <cell r="G2994" t="str">
            <v>KRASNOSIELC</v>
          </cell>
          <cell r="H2994">
            <v>6212</v>
          </cell>
          <cell r="I2994">
            <v>4</v>
          </cell>
          <cell r="J2994" t="str">
            <v>06-212</v>
          </cell>
          <cell r="K2994">
            <v>297175757</v>
          </cell>
          <cell r="L2994" t="str">
            <v>uslugi-antosiak@wp.pl</v>
          </cell>
          <cell r="M2994" t="str">
            <v>757-130-67-30</v>
          </cell>
        </row>
        <row r="2995">
          <cell r="A2995" t="str">
            <v>55-14371</v>
          </cell>
          <cell r="B2995" t="str">
            <v>GOSPODARSTWO ROLNE RYSZARD OLKOWSKI</v>
          </cell>
          <cell r="C2995" t="str">
            <v>GR RYSZARD OLKOWSKI</v>
          </cell>
          <cell r="D2995" t="str">
            <v>BAGIENICE</v>
          </cell>
          <cell r="F2995">
            <v>5</v>
          </cell>
          <cell r="G2995" t="str">
            <v>KRASNOSIELC</v>
          </cell>
          <cell r="H2995">
            <v>6212</v>
          </cell>
          <cell r="I2995">
            <v>4</v>
          </cell>
          <cell r="J2995" t="str">
            <v>06-212</v>
          </cell>
          <cell r="K2995">
            <v>297175926</v>
          </cell>
          <cell r="L2995" t="str">
            <v>anetaikrzysiek@gmail.com</v>
          </cell>
          <cell r="M2995" t="str">
            <v>757-135-85-20</v>
          </cell>
        </row>
        <row r="2996">
          <cell r="A2996" t="str">
            <v>55-14411</v>
          </cell>
          <cell r="B2996" t="str">
            <v>PĘKSA RYSZARD</v>
          </cell>
          <cell r="C2996" t="str">
            <v>PĘKSA RYSZARD</v>
          </cell>
          <cell r="D2996" t="str">
            <v>DZWONEK</v>
          </cell>
          <cell r="F2996">
            <v>20</v>
          </cell>
          <cell r="G2996" t="str">
            <v>CZERWIN</v>
          </cell>
          <cell r="H2996">
            <v>7407</v>
          </cell>
          <cell r="I2996">
            <v>4</v>
          </cell>
          <cell r="J2996" t="str">
            <v>07-407</v>
          </cell>
          <cell r="L2996" t="str">
            <v>pawelpeksa@vp.pl</v>
          </cell>
          <cell r="M2996" t="str">
            <v>759-12-97-477</v>
          </cell>
        </row>
        <row r="2997">
          <cell r="A2997" t="str">
            <v>55-14501</v>
          </cell>
          <cell r="B2997" t="str">
            <v>GOSPODARSTWO ROLNE BOBIŃSKI BENEDYKT</v>
          </cell>
          <cell r="C2997" t="str">
            <v>GR BOBIŃSKI BENEDYKT</v>
          </cell>
          <cell r="D2997" t="str">
            <v>PIASTOWO</v>
          </cell>
          <cell r="F2997">
            <v>3</v>
          </cell>
          <cell r="G2997" t="str">
            <v>KRZYNOWŁOGA MAŁA</v>
          </cell>
          <cell r="H2997">
            <v>6316</v>
          </cell>
          <cell r="I2997">
            <v>4</v>
          </cell>
          <cell r="J2997" t="str">
            <v>06-316</v>
          </cell>
          <cell r="L2997" t="str">
            <v>grmarcinbobinski@gmail.com</v>
          </cell>
          <cell r="M2997" t="str">
            <v>761-137-93-40</v>
          </cell>
        </row>
        <row r="2998">
          <cell r="A2998" t="str">
            <v>55-14531</v>
          </cell>
          <cell r="B2998" t="str">
            <v>CZĘŚCIK JERZY</v>
          </cell>
          <cell r="C2998" t="str">
            <v>CZĘŚCIK JERZY</v>
          </cell>
          <cell r="D2998" t="str">
            <v>CHOJNOWO</v>
          </cell>
          <cell r="F2998">
            <v>12</v>
          </cell>
          <cell r="G2998" t="str">
            <v>SYPNIEWO</v>
          </cell>
          <cell r="H2998">
            <v>6213</v>
          </cell>
          <cell r="I2998">
            <v>4</v>
          </cell>
          <cell r="J2998" t="str">
            <v>06-213</v>
          </cell>
          <cell r="M2998" t="str">
            <v>757-115-72-99</v>
          </cell>
        </row>
        <row r="2999">
          <cell r="A2999" t="str">
            <v>55-14541</v>
          </cell>
          <cell r="B2999" t="str">
            <v>GOSPODARSTWO ROLNE MIECZKOWSKI PAWEŁ</v>
          </cell>
          <cell r="C2999" t="str">
            <v>GR MIECZKOWSKI PAWEŁ</v>
          </cell>
          <cell r="D2999" t="str">
            <v>MILEWO WIELKIE</v>
          </cell>
          <cell r="F2999">
            <v>7</v>
          </cell>
          <cell r="G2999" t="str">
            <v>TROSZYN</v>
          </cell>
          <cell r="H2999">
            <v>7405</v>
          </cell>
          <cell r="I2999">
            <v>4</v>
          </cell>
          <cell r="J2999" t="str">
            <v>07-405</v>
          </cell>
          <cell r="L2999" t="str">
            <v>mieczkowski1971@wp.pl</v>
          </cell>
          <cell r="M2999" t="str">
            <v>758-201-71-71</v>
          </cell>
        </row>
        <row r="3000">
          <cell r="A3000" t="str">
            <v>55-14561</v>
          </cell>
          <cell r="B3000" t="str">
            <v>GOSPODARSTWO ROLNE DĘBIŃSKI RAFAŁ</v>
          </cell>
          <cell r="C3000" t="str">
            <v>GR DĘBIŃSKI RAFAŁ</v>
          </cell>
          <cell r="D3000" t="str">
            <v>OSÓWIEC SZLACHECKI</v>
          </cell>
          <cell r="F3000">
            <v>17</v>
          </cell>
          <cell r="G3000" t="str">
            <v>PRZASNYSZ</v>
          </cell>
          <cell r="H3000">
            <v>6300</v>
          </cell>
          <cell r="I3000">
            <v>4</v>
          </cell>
          <cell r="J3000" t="str">
            <v>06-300</v>
          </cell>
          <cell r="L3000" t="str">
            <v>rafal2703@op.pl</v>
          </cell>
          <cell r="M3000" t="str">
            <v>761-154-41-87</v>
          </cell>
        </row>
        <row r="3001">
          <cell r="A3001" t="str">
            <v>55-14601</v>
          </cell>
          <cell r="B3001" t="str">
            <v>CHODKOWSKI MARIAN JACEK</v>
          </cell>
          <cell r="C3001" t="str">
            <v>CHODKOWSKI MARIAN JACEK</v>
          </cell>
          <cell r="D3001" t="str">
            <v>BOBINO WIELKIE</v>
          </cell>
          <cell r="F3001">
            <v>41</v>
          </cell>
          <cell r="G3001" t="str">
            <v>PŁONIAWY BRAMURA</v>
          </cell>
          <cell r="H3001">
            <v>6210</v>
          </cell>
          <cell r="I3001">
            <v>4</v>
          </cell>
          <cell r="J3001" t="str">
            <v>06-210</v>
          </cell>
          <cell r="L3001" t="str">
            <v>JACEKCH3512@GMAIL.COM</v>
          </cell>
          <cell r="M3001" t="str">
            <v>757-13-33-193</v>
          </cell>
        </row>
        <row r="3002">
          <cell r="A3002" t="str">
            <v>55-14621</v>
          </cell>
          <cell r="B3002" t="str">
            <v>GOSPODARSTWO ROLNE GOCŁOWSKI RYSZARD</v>
          </cell>
          <cell r="C3002" t="str">
            <v>GR GOCŁOWSKI RYSZARD</v>
          </cell>
          <cell r="D3002" t="str">
            <v>BRZEŻNO</v>
          </cell>
          <cell r="G3002" t="str">
            <v>GOWOROWO</v>
          </cell>
          <cell r="H3002">
            <v>7440</v>
          </cell>
          <cell r="I3002">
            <v>4</v>
          </cell>
          <cell r="J3002" t="str">
            <v>07-440</v>
          </cell>
          <cell r="K3002">
            <v>297614600</v>
          </cell>
          <cell r="L3002" t="str">
            <v>gospodarstwo.goc@wp.pl</v>
          </cell>
          <cell r="M3002" t="str">
            <v>759-104-52-21</v>
          </cell>
        </row>
        <row r="3003">
          <cell r="A3003" t="str">
            <v>55-14781</v>
          </cell>
          <cell r="B3003" t="str">
            <v>WRÓBEL SŁAWOMIR</v>
          </cell>
          <cell r="C3003" t="str">
            <v>WRÓBEL SŁAWOMIR</v>
          </cell>
          <cell r="D3003" t="str">
            <v>GULCZEWO</v>
          </cell>
          <cell r="E3003" t="str">
            <v>NADBUŻAŃSKA</v>
          </cell>
          <cell r="F3003">
            <v>41</v>
          </cell>
          <cell r="G3003" t="str">
            <v>WYSZKÓW</v>
          </cell>
          <cell r="H3003">
            <v>7200</v>
          </cell>
          <cell r="I3003">
            <v>4</v>
          </cell>
          <cell r="J3003" t="str">
            <v>07-200</v>
          </cell>
          <cell r="K3003">
            <v>297430803</v>
          </cell>
          <cell r="L3003" t="str">
            <v>wrsl1960@gmail.com</v>
          </cell>
          <cell r="M3003" t="str">
            <v>762-170-78-86</v>
          </cell>
        </row>
        <row r="3004">
          <cell r="A3004" t="str">
            <v>55-14811</v>
          </cell>
          <cell r="B3004" t="str">
            <v>SOKOŁOWSKI JAROSŁAW</v>
          </cell>
          <cell r="C3004" t="str">
            <v>SOKOŁOWSKI JAROSŁAW</v>
          </cell>
          <cell r="D3004" t="str">
            <v>OSÓWIEC SZLACHECKI</v>
          </cell>
          <cell r="F3004">
            <v>5</v>
          </cell>
          <cell r="G3004" t="str">
            <v>PRZASNYSZ</v>
          </cell>
          <cell r="H3004">
            <v>6300</v>
          </cell>
          <cell r="I3004">
            <v>4</v>
          </cell>
          <cell r="J3004" t="str">
            <v>06-300</v>
          </cell>
          <cell r="L3004" t="str">
            <v>malgorzata-osowiec@wp.pl</v>
          </cell>
          <cell r="M3004" t="str">
            <v>761-14-48-012</v>
          </cell>
        </row>
        <row r="3005">
          <cell r="A3005" t="str">
            <v>55-14831</v>
          </cell>
          <cell r="B3005" t="str">
            <v>GOSPODARSTWO ROLNE SZCZEPAŃSKI ADAM</v>
          </cell>
          <cell r="C3005" t="str">
            <v>GR ADAM SZCZEPAŃSKI</v>
          </cell>
          <cell r="D3005" t="str">
            <v>BAGIENICE-FOLWARK</v>
          </cell>
          <cell r="F3005">
            <v>8</v>
          </cell>
          <cell r="G3005" t="str">
            <v>KRASNOSIELC</v>
          </cell>
          <cell r="H3005">
            <v>6212</v>
          </cell>
          <cell r="I3005">
            <v>4</v>
          </cell>
          <cell r="J3005" t="str">
            <v>06-212</v>
          </cell>
          <cell r="K3005">
            <v>297175959</v>
          </cell>
          <cell r="L3005" t="str">
            <v>adamo12332@wp.pl</v>
          </cell>
          <cell r="M3005" t="str">
            <v>757-148-46-21</v>
          </cell>
        </row>
        <row r="3006">
          <cell r="A3006" t="str">
            <v>55-14861</v>
          </cell>
          <cell r="B3006" t="str">
            <v>ZALEWSKI JAROSŁAW</v>
          </cell>
          <cell r="C3006" t="str">
            <v>ZALEWSKI JAROSŁAW</v>
          </cell>
          <cell r="D3006" t="str">
            <v>OSÓWIEC SZLACHECKI</v>
          </cell>
          <cell r="F3006">
            <v>7</v>
          </cell>
          <cell r="G3006" t="str">
            <v>PRZASNYSZ</v>
          </cell>
          <cell r="H3006">
            <v>6300</v>
          </cell>
          <cell r="I3006">
            <v>4</v>
          </cell>
          <cell r="J3006" t="str">
            <v>06-300</v>
          </cell>
          <cell r="L3006" t="str">
            <v>zalewscyje@interia.pl</v>
          </cell>
          <cell r="M3006" t="str">
            <v>761-13-69-198</v>
          </cell>
        </row>
        <row r="3007">
          <cell r="A3007" t="str">
            <v>55-14891</v>
          </cell>
          <cell r="B3007" t="str">
            <v>MOŚCICKI WOJCIECH</v>
          </cell>
          <cell r="C3007" t="str">
            <v>MOŚCICKI WOJCIECH</v>
          </cell>
          <cell r="D3007" t="str">
            <v>MOŚCISKA</v>
          </cell>
          <cell r="F3007">
            <v>10</v>
          </cell>
          <cell r="G3007" t="str">
            <v>ZABRODZIE</v>
          </cell>
          <cell r="H3007">
            <v>7230</v>
          </cell>
          <cell r="I3007">
            <v>4</v>
          </cell>
          <cell r="J3007" t="str">
            <v>07-230</v>
          </cell>
          <cell r="K3007">
            <v>297581119</v>
          </cell>
          <cell r="L3007" t="str">
            <v>M.PIOTR@MOSCICKI.PL</v>
          </cell>
          <cell r="M3007" t="str">
            <v>762-001-27-16</v>
          </cell>
        </row>
        <row r="3008">
          <cell r="A3008" t="str">
            <v>55-14931</v>
          </cell>
          <cell r="B3008" t="str">
            <v>ZIELIŃSKA BARBARA</v>
          </cell>
          <cell r="C3008" t="str">
            <v>ZIELIŃSKA BARBARA</v>
          </cell>
          <cell r="D3008" t="str">
            <v>KRASNOSIELC</v>
          </cell>
          <cell r="E3008" t="str">
            <v>CHŁOPIOŁĄCKA</v>
          </cell>
          <cell r="F3008">
            <v>18</v>
          </cell>
          <cell r="G3008" t="str">
            <v>KRASNOSIELC</v>
          </cell>
          <cell r="H3008">
            <v>6212</v>
          </cell>
          <cell r="I3008">
            <v>4</v>
          </cell>
          <cell r="J3008" t="str">
            <v>06-212</v>
          </cell>
          <cell r="K3008">
            <v>297175366</v>
          </cell>
          <cell r="L3008" t="str">
            <v>bartosz.zielinski@zielinskiagro.pl</v>
          </cell>
          <cell r="M3008" t="str">
            <v>757-11-78-568</v>
          </cell>
        </row>
        <row r="3009">
          <cell r="A3009" t="str">
            <v>55-14941</v>
          </cell>
          <cell r="B3009" t="str">
            <v>KOWALSKI JANUSZ</v>
          </cell>
          <cell r="C3009" t="str">
            <v>KOWALSKI JANUSZ</v>
          </cell>
          <cell r="D3009" t="str">
            <v>NOWY SIELC</v>
          </cell>
          <cell r="F3009">
            <v>38</v>
          </cell>
          <cell r="G3009" t="str">
            <v>KRASNOSIELC</v>
          </cell>
          <cell r="H3009">
            <v>6212</v>
          </cell>
          <cell r="I3009">
            <v>4</v>
          </cell>
          <cell r="J3009" t="str">
            <v>06-212</v>
          </cell>
          <cell r="K3009">
            <v>297175062</v>
          </cell>
          <cell r="L3009" t="str">
            <v>bogumilakozakiewicz@gmail.com</v>
          </cell>
          <cell r="M3009" t="str">
            <v>757-13-53-899</v>
          </cell>
        </row>
        <row r="3010">
          <cell r="A3010" t="str">
            <v>55-14991</v>
          </cell>
          <cell r="B3010" t="str">
            <v>GOSPODARSTWO ROLNE ŚLIŻEWSKI WIESŁAW</v>
          </cell>
          <cell r="C3010" t="str">
            <v>GR ŚLIŻEWSKI WIESŁAW</v>
          </cell>
          <cell r="D3010" t="str">
            <v>KOPACZYSKA</v>
          </cell>
          <cell r="F3010">
            <v>22</v>
          </cell>
          <cell r="G3010" t="str">
            <v>BARANOWO</v>
          </cell>
          <cell r="H3010">
            <v>6320</v>
          </cell>
          <cell r="I3010">
            <v>4</v>
          </cell>
          <cell r="J3010" t="str">
            <v>06-320</v>
          </cell>
          <cell r="K3010">
            <v>295920309</v>
          </cell>
          <cell r="M3010" t="str">
            <v>758-19-66-126</v>
          </cell>
        </row>
        <row r="3011">
          <cell r="A3011" t="str">
            <v>55-15001</v>
          </cell>
          <cell r="B3011" t="str">
            <v>GOSPODARSTWO ROLNE ZAŁĘSKA JUSTYNA</v>
          </cell>
          <cell r="C3011" t="str">
            <v>GR ZAŁĘSKA JUSTYNA</v>
          </cell>
          <cell r="D3011" t="str">
            <v>WYRĄB KARWACKI</v>
          </cell>
          <cell r="F3011">
            <v>24</v>
          </cell>
          <cell r="G3011" t="str">
            <v>PRZASNYSZ</v>
          </cell>
          <cell r="H3011">
            <v>6300</v>
          </cell>
          <cell r="I3011">
            <v>4</v>
          </cell>
          <cell r="J3011" t="str">
            <v>06-300</v>
          </cell>
          <cell r="M3011" t="str">
            <v>761-148-24-28</v>
          </cell>
        </row>
        <row r="3012">
          <cell r="A3012" t="str">
            <v>55-15011</v>
          </cell>
          <cell r="B3012" t="str">
            <v>GOSPODARSTWO ROLNE KOZŁOWSKI JAN</v>
          </cell>
          <cell r="C3012" t="str">
            <v>GR KOZŁOWSKI JAN</v>
          </cell>
          <cell r="D3012" t="str">
            <v>CZARNIA</v>
          </cell>
          <cell r="F3012">
            <v>2</v>
          </cell>
          <cell r="G3012" t="str">
            <v>KADZIDŁO</v>
          </cell>
          <cell r="H3012">
            <v>7420</v>
          </cell>
          <cell r="I3012">
            <v>4</v>
          </cell>
          <cell r="J3012" t="str">
            <v>07-420</v>
          </cell>
          <cell r="K3012">
            <v>295940167</v>
          </cell>
          <cell r="L3012" t="str">
            <v>jan132435@o2.pl</v>
          </cell>
          <cell r="M3012" t="str">
            <v>758-194-27-52</v>
          </cell>
        </row>
        <row r="3013">
          <cell r="A3013" t="str">
            <v>55-15041</v>
          </cell>
          <cell r="B3013" t="str">
            <v>GOSPODARSTWO ROLNE BUCZYŃSKI ANDRZEJ ROMAN</v>
          </cell>
          <cell r="C3013" t="str">
            <v>GR BUCZYŃSKI ANDRZEJ</v>
          </cell>
          <cell r="D3013" t="str">
            <v>ROGOWO</v>
          </cell>
          <cell r="F3013">
            <v>9</v>
          </cell>
          <cell r="G3013" t="str">
            <v>PŁONIAWY BRAMURA</v>
          </cell>
          <cell r="H3013">
            <v>6210</v>
          </cell>
          <cell r="I3013">
            <v>4</v>
          </cell>
          <cell r="J3013" t="str">
            <v>06-210</v>
          </cell>
          <cell r="L3013" t="str">
            <v>KRZYCHBUCZ@wp.pl</v>
          </cell>
          <cell r="M3013" t="str">
            <v>757-133-61-45</v>
          </cell>
        </row>
        <row r="3014">
          <cell r="A3014" t="str">
            <v>55-15051</v>
          </cell>
          <cell r="B3014" t="str">
            <v>GOSPODARSTWO ROLNE BRZOZOWSKI ZBIGNIEW</v>
          </cell>
          <cell r="C3014" t="str">
            <v>GR BRZOZOWSKI ZBIGNIEW</v>
          </cell>
          <cell r="D3014" t="str">
            <v>KOZŁY</v>
          </cell>
          <cell r="F3014">
            <v>41</v>
          </cell>
          <cell r="G3014" t="str">
            <v>TŁUSZCZ</v>
          </cell>
          <cell r="H3014">
            <v>5240</v>
          </cell>
          <cell r="I3014">
            <v>4</v>
          </cell>
          <cell r="J3014" t="str">
            <v>05-240</v>
          </cell>
          <cell r="K3014">
            <v>297771627</v>
          </cell>
          <cell r="L3014" t="str">
            <v>zibi.koziolek@wp.pl</v>
          </cell>
          <cell r="M3014" t="str">
            <v>762-14-38-908</v>
          </cell>
        </row>
        <row r="3015">
          <cell r="A3015" t="str">
            <v>55-15071</v>
          </cell>
          <cell r="B3015" t="str">
            <v>POPIELARCZYK ZBIGNIEW</v>
          </cell>
          <cell r="C3015" t="str">
            <v>POPIELARCZYK ZBIGNIE</v>
          </cell>
          <cell r="D3015" t="str">
            <v>LIPNIKI</v>
          </cell>
          <cell r="F3015">
            <v>69</v>
          </cell>
          <cell r="G3015" t="str">
            <v>LIPNIKI</v>
          </cell>
          <cell r="H3015">
            <v>7436</v>
          </cell>
          <cell r="I3015">
            <v>4</v>
          </cell>
          <cell r="J3015" t="str">
            <v>07-436</v>
          </cell>
          <cell r="K3015">
            <v>297726197</v>
          </cell>
          <cell r="L3015" t="str">
            <v>lukas218@interia.pl</v>
          </cell>
          <cell r="M3015" t="str">
            <v>758-171-66-59</v>
          </cell>
        </row>
        <row r="3016">
          <cell r="A3016" t="str">
            <v>55-15121</v>
          </cell>
          <cell r="B3016" t="str">
            <v>GOSPODARSTWO ROLNE CHEŁCHOWSKI MARIUSZ</v>
          </cell>
          <cell r="C3016" t="str">
            <v>GR CHEŁCHOWSKI MARIUSZ</v>
          </cell>
          <cell r="D3016" t="str">
            <v>MAJKI TYKIEWKI</v>
          </cell>
          <cell r="F3016">
            <v>11</v>
          </cell>
          <cell r="G3016" t="str">
            <v>SYPNIEWO</v>
          </cell>
          <cell r="H3016">
            <v>6216</v>
          </cell>
          <cell r="I3016">
            <v>4</v>
          </cell>
          <cell r="J3016" t="str">
            <v>06-216</v>
          </cell>
          <cell r="L3016" t="str">
            <v>dor.mar.chel@wp.pl</v>
          </cell>
          <cell r="M3016" t="str">
            <v>757-128-03-15</v>
          </cell>
        </row>
        <row r="3017">
          <cell r="A3017" t="str">
            <v>55-15131</v>
          </cell>
          <cell r="B3017" t="str">
            <v>GOSPODARSTWO ROLNE BUDNY MICHAŁ</v>
          </cell>
          <cell r="C3017" t="str">
            <v>GR BUDNY MICHAŁ</v>
          </cell>
          <cell r="D3017" t="str">
            <v>BOBINO GRZYBKI</v>
          </cell>
          <cell r="F3017">
            <v>8</v>
          </cell>
          <cell r="G3017" t="str">
            <v>PŁONIAWY BRAMURA</v>
          </cell>
          <cell r="H3017">
            <v>6210</v>
          </cell>
          <cell r="I3017">
            <v>4</v>
          </cell>
          <cell r="J3017" t="str">
            <v>06-210</v>
          </cell>
          <cell r="K3017" t="str">
            <v>29 717-84-29</v>
          </cell>
          <cell r="L3017" t="str">
            <v>edyta-budna@wp.pl</v>
          </cell>
          <cell r="M3017" t="str">
            <v>757-130-50-44</v>
          </cell>
        </row>
        <row r="3018">
          <cell r="A3018" t="str">
            <v>55-15151</v>
          </cell>
          <cell r="B3018" t="str">
            <v>SMOLIŃSKI TADEUSZ</v>
          </cell>
          <cell r="C3018" t="str">
            <v>SMOLIŃSKI TADEUSZ</v>
          </cell>
          <cell r="D3018" t="str">
            <v>KOBYLAKI CZARZASTE</v>
          </cell>
          <cell r="F3018">
            <v>17</v>
          </cell>
          <cell r="G3018" t="str">
            <v>JEDNOROŻEC</v>
          </cell>
          <cell r="H3018">
            <v>6323</v>
          </cell>
          <cell r="I3018">
            <v>4</v>
          </cell>
          <cell r="J3018" t="str">
            <v>06-323</v>
          </cell>
          <cell r="L3018" t="str">
            <v>smolinski_tadeusz@o2.pl</v>
          </cell>
          <cell r="M3018" t="str">
            <v>761-13-91-393</v>
          </cell>
        </row>
        <row r="3019">
          <cell r="A3019" t="str">
            <v>55-15201</v>
          </cell>
          <cell r="B3019" t="str">
            <v>GOSPODARSTWO ROLNE BOBIŃSKI STANISŁAW ROMAN I AGNIESZKA</v>
          </cell>
          <cell r="C3019" t="str">
            <v>GR BOBIŃSKI S. R.I AGNIESZKA</v>
          </cell>
          <cell r="D3019" t="str">
            <v>CHODKOWO ZAŁOGI</v>
          </cell>
          <cell r="F3019">
            <v>3</v>
          </cell>
          <cell r="G3019" t="str">
            <v>PŁONIAWY-BRAMURA</v>
          </cell>
          <cell r="H3019">
            <v>6210</v>
          </cell>
          <cell r="I3019">
            <v>4</v>
          </cell>
          <cell r="J3019" t="str">
            <v>06-210</v>
          </cell>
          <cell r="L3019" t="str">
            <v>gosiabobinska@vp.pl</v>
          </cell>
          <cell r="M3019" t="str">
            <v>757-13-36-257</v>
          </cell>
        </row>
        <row r="3020">
          <cell r="A3020" t="str">
            <v>55-15211</v>
          </cell>
          <cell r="B3020" t="str">
            <v>GRABOWSKI ADAM</v>
          </cell>
          <cell r="C3020" t="str">
            <v>GRABOWSKI ADAM</v>
          </cell>
          <cell r="D3020" t="str">
            <v>BOBINO WIELKIE</v>
          </cell>
          <cell r="F3020">
            <v>23</v>
          </cell>
          <cell r="G3020" t="str">
            <v>PŁONIAWY BRAMURA</v>
          </cell>
          <cell r="H3020">
            <v>6210</v>
          </cell>
          <cell r="I3020">
            <v>4</v>
          </cell>
          <cell r="J3020" t="str">
            <v>06-210</v>
          </cell>
          <cell r="M3020" t="str">
            <v>757-13-35-944</v>
          </cell>
        </row>
        <row r="3021">
          <cell r="A3021" t="str">
            <v>55-15241</v>
          </cell>
          <cell r="B3021" t="str">
            <v>GOSPODARSTWO ROLNE FRONCZYK ANDRZEJ</v>
          </cell>
          <cell r="C3021" t="str">
            <v>GR FRONCZYK ANDRZEJ</v>
          </cell>
          <cell r="D3021" t="str">
            <v>GOWORÓWEK</v>
          </cell>
          <cell r="F3021">
            <v>40</v>
          </cell>
          <cell r="G3021" t="str">
            <v>GOWOROWO</v>
          </cell>
          <cell r="H3021">
            <v>7440</v>
          </cell>
          <cell r="I3021">
            <v>4</v>
          </cell>
          <cell r="J3021" t="str">
            <v>07-440</v>
          </cell>
          <cell r="L3021" t="str">
            <v>abmkf@interia.pl</v>
          </cell>
          <cell r="M3021" t="str">
            <v>758-100-22-33</v>
          </cell>
        </row>
        <row r="3022">
          <cell r="A3022" t="str">
            <v>61-01431</v>
          </cell>
          <cell r="B3022" t="str">
            <v>GOSPODARSTWO ROLNE DĄBKOWSKI KRZYSZTOF</v>
          </cell>
          <cell r="C3022" t="str">
            <v>GR DĄBKOWSKI KRZYSZTOF</v>
          </cell>
          <cell r="D3022" t="str">
            <v>ŁĘG PROBOSTWO</v>
          </cell>
          <cell r="F3022">
            <v>24</v>
          </cell>
          <cell r="G3022" t="str">
            <v>DROBIN</v>
          </cell>
          <cell r="H3022">
            <v>9210</v>
          </cell>
          <cell r="I3022">
            <v>4</v>
          </cell>
          <cell r="J3022" t="str">
            <v>09-210</v>
          </cell>
          <cell r="K3022">
            <v>242603226</v>
          </cell>
          <cell r="L3022" t="str">
            <v>kdab@op.pl</v>
          </cell>
          <cell r="M3022" t="str">
            <v>774-266-49-11</v>
          </cell>
        </row>
        <row r="3023">
          <cell r="A3023" t="str">
            <v>61-03851</v>
          </cell>
          <cell r="B3023" t="str">
            <v>GOSPODARSTWO ROLNE JAGIELSKI MARIUSZ</v>
          </cell>
          <cell r="C3023" t="str">
            <v>GR JAGIELSKI MARIUSZ</v>
          </cell>
          <cell r="D3023" t="str">
            <v>LUBIKÓW</v>
          </cell>
          <cell r="F3023">
            <v>32</v>
          </cell>
          <cell r="G3023" t="str">
            <v>SANNIKI</v>
          </cell>
          <cell r="H3023">
            <v>9540</v>
          </cell>
          <cell r="I3023">
            <v>4</v>
          </cell>
          <cell r="J3023" t="str">
            <v>09-540</v>
          </cell>
          <cell r="K3023">
            <v>242777363</v>
          </cell>
          <cell r="L3023" t="str">
            <v>mariusz_jagielski85@wp.pl</v>
          </cell>
          <cell r="M3023" t="str">
            <v>971-065-54-13</v>
          </cell>
        </row>
        <row r="3024">
          <cell r="A3024" t="str">
            <v>61-04551</v>
          </cell>
          <cell r="B3024" t="str">
            <v>GOSPODARSTWO ROLNE PORTALSKI STANISŁAW</v>
          </cell>
          <cell r="C3024" t="str">
            <v>GR PORTALSKI STANISŁAW</v>
          </cell>
          <cell r="D3024" t="str">
            <v>UNIEJEWO</v>
          </cell>
          <cell r="F3024">
            <v>7</v>
          </cell>
          <cell r="G3024" t="str">
            <v>BRUDZEŃ DUŻY</v>
          </cell>
          <cell r="H3024">
            <v>9414</v>
          </cell>
          <cell r="I3024">
            <v>4</v>
          </cell>
          <cell r="J3024" t="str">
            <v>09-414</v>
          </cell>
          <cell r="K3024">
            <v>242609707</v>
          </cell>
          <cell r="L3024" t="str">
            <v>sportalski1@o2.pl</v>
          </cell>
          <cell r="M3024" t="str">
            <v>774-239-47-65</v>
          </cell>
        </row>
        <row r="3025">
          <cell r="A3025" t="str">
            <v>61-07991</v>
          </cell>
          <cell r="B3025" t="str">
            <v>CIEŚLAK MAREK</v>
          </cell>
          <cell r="C3025" t="str">
            <v>CIEŚLAK MAREK</v>
          </cell>
          <cell r="D3025" t="str">
            <v>LIPIŃSKIE</v>
          </cell>
          <cell r="F3025">
            <v>61</v>
          </cell>
          <cell r="G3025" t="str">
            <v>GĄBIN</v>
          </cell>
          <cell r="H3025">
            <v>9530</v>
          </cell>
          <cell r="I3025">
            <v>4</v>
          </cell>
          <cell r="J3025" t="str">
            <v>09-530</v>
          </cell>
          <cell r="M3025" t="str">
            <v>774-25-78-399</v>
          </cell>
        </row>
        <row r="3026">
          <cell r="A3026" t="str">
            <v>61-09271</v>
          </cell>
          <cell r="B3026" t="str">
            <v>GOSPODARSTWO ROLNE SZMULEWICZ WIKTOR WŁADYSŁAW</v>
          </cell>
          <cell r="C3026" t="str">
            <v>GR SZMULEWICZ WIKTOR</v>
          </cell>
          <cell r="D3026" t="str">
            <v>STARE ŚWIĘCICE</v>
          </cell>
          <cell r="F3026">
            <v>6</v>
          </cell>
          <cell r="G3026" t="str">
            <v>MAŁA WIEŚ</v>
          </cell>
          <cell r="H3026">
            <v>9460</v>
          </cell>
          <cell r="I3026">
            <v>4</v>
          </cell>
          <cell r="J3026" t="str">
            <v>09-460</v>
          </cell>
          <cell r="L3026" t="str">
            <v>szmulewicz@krir.pl</v>
          </cell>
          <cell r="M3026" t="str">
            <v>774-248-11-39</v>
          </cell>
        </row>
        <row r="3027">
          <cell r="A3027" t="str">
            <v>61-10711</v>
          </cell>
          <cell r="B3027" t="str">
            <v>GOSPODARSTWO ROLNE ZMYSŁOWSKI MAREK</v>
          </cell>
          <cell r="C3027" t="str">
            <v>GR ZMYSŁOWSKI MAREK</v>
          </cell>
          <cell r="D3027" t="str">
            <v>RĘBOWO</v>
          </cell>
          <cell r="F3027">
            <v>19</v>
          </cell>
          <cell r="G3027" t="str">
            <v>WYSZOGRÓD</v>
          </cell>
          <cell r="H3027">
            <v>9450</v>
          </cell>
          <cell r="I3027">
            <v>4</v>
          </cell>
          <cell r="J3027" t="str">
            <v>09-450</v>
          </cell>
          <cell r="L3027" t="str">
            <v>iwona7412@wp.pl</v>
          </cell>
          <cell r="M3027" t="str">
            <v>774-25-95-529</v>
          </cell>
        </row>
        <row r="3028">
          <cell r="A3028" t="str">
            <v>61-11561</v>
          </cell>
          <cell r="B3028" t="str">
            <v>GOSPODARSTWO ROLNE CHLEBOWSKI KRZYSZTOF</v>
          </cell>
          <cell r="C3028" t="str">
            <v>GR CHLEBOWSKI KRZYSZTOF</v>
          </cell>
          <cell r="D3028" t="str">
            <v>RECZYN</v>
          </cell>
          <cell r="F3028">
            <v>19</v>
          </cell>
          <cell r="G3028" t="str">
            <v>BODZANÓW</v>
          </cell>
          <cell r="H3028">
            <v>9470</v>
          </cell>
          <cell r="I3028">
            <v>4</v>
          </cell>
          <cell r="J3028" t="str">
            <v>09-470</v>
          </cell>
          <cell r="K3028">
            <v>242607070</v>
          </cell>
          <cell r="L3028" t="str">
            <v>krzysztof_chlebowski@wp.pl</v>
          </cell>
          <cell r="M3028" t="str">
            <v>774-24-57-767</v>
          </cell>
        </row>
        <row r="3029">
          <cell r="A3029" t="str">
            <v>61-13001</v>
          </cell>
          <cell r="B3029" t="str">
            <v>ŻABOWSKA MARIA</v>
          </cell>
          <cell r="C3029" t="str">
            <v>ŻABOWSKA MARIA</v>
          </cell>
          <cell r="D3029" t="str">
            <v>SIEMIENIE</v>
          </cell>
          <cell r="F3029">
            <v>24</v>
          </cell>
          <cell r="G3029" t="str">
            <v>DROBIN</v>
          </cell>
          <cell r="H3029">
            <v>9210</v>
          </cell>
          <cell r="I3029">
            <v>4</v>
          </cell>
          <cell r="J3029" t="str">
            <v>09-210</v>
          </cell>
          <cell r="K3029">
            <v>242603290</v>
          </cell>
          <cell r="L3029" t="str">
            <v>jacekzabowski@op.pl</v>
          </cell>
          <cell r="M3029" t="str">
            <v>776-135-39-16</v>
          </cell>
        </row>
        <row r="3030">
          <cell r="A3030" t="str">
            <v>61-20721</v>
          </cell>
          <cell r="B3030" t="str">
            <v>GOSPODARSTWO ROLNE KASZTELAN JAN</v>
          </cell>
          <cell r="C3030" t="str">
            <v>GR KASZTELAN JAN</v>
          </cell>
          <cell r="D3030" t="str">
            <v>REMPIN</v>
          </cell>
          <cell r="F3030">
            <v>44179</v>
          </cell>
          <cell r="G3030" t="str">
            <v>GOZDOWO</v>
          </cell>
          <cell r="H3030">
            <v>9213</v>
          </cell>
          <cell r="I3030">
            <v>4</v>
          </cell>
          <cell r="J3030" t="str">
            <v>09-213</v>
          </cell>
          <cell r="K3030" t="str">
            <v>24 276 28 71</v>
          </cell>
          <cell r="L3030" t="str">
            <v>rempin.kasztelan@interia.pl</v>
          </cell>
          <cell r="M3030" t="str">
            <v>774-124-67-84</v>
          </cell>
        </row>
        <row r="3031">
          <cell r="A3031" t="str">
            <v>61-21251</v>
          </cell>
          <cell r="B3031" t="str">
            <v>GOSPODARSTWO ROLNE SZPAKOWSKI TOMASZ</v>
          </cell>
          <cell r="C3031" t="str">
            <v>GR SZPAKOWSKI TOMASZ</v>
          </cell>
          <cell r="D3031" t="str">
            <v>GRĄBIEC</v>
          </cell>
          <cell r="F3031">
            <v>7</v>
          </cell>
          <cell r="G3031" t="str">
            <v>ZAWIDZ</v>
          </cell>
          <cell r="H3031">
            <v>9226</v>
          </cell>
          <cell r="I3031">
            <v>4</v>
          </cell>
          <cell r="J3031" t="str">
            <v>09-226</v>
          </cell>
          <cell r="K3031">
            <v>242766720</v>
          </cell>
          <cell r="L3031" t="str">
            <v>tomasz_szpakowski@wp.pl</v>
          </cell>
          <cell r="M3031" t="str">
            <v>776-157-52-78</v>
          </cell>
        </row>
        <row r="3032">
          <cell r="A3032" t="str">
            <v>61-21481</v>
          </cell>
          <cell r="B3032" t="str">
            <v>GAWIŃSKA AGNIESZKA JANINA</v>
          </cell>
          <cell r="C3032" t="str">
            <v>GAWIŃSKA AGNIESZKA JANINA</v>
          </cell>
          <cell r="D3032" t="str">
            <v>UŁTOWO</v>
          </cell>
          <cell r="F3032">
            <v>18</v>
          </cell>
          <cell r="G3032" t="str">
            <v>BIELSK</v>
          </cell>
          <cell r="H3032">
            <v>9230</v>
          </cell>
          <cell r="I3032">
            <v>4</v>
          </cell>
          <cell r="J3032" t="str">
            <v>09-230</v>
          </cell>
          <cell r="L3032" t="str">
            <v>kasia.gawi@wp.pl</v>
          </cell>
          <cell r="M3032" t="str">
            <v>774-258-48-10</v>
          </cell>
        </row>
        <row r="3033">
          <cell r="A3033" t="str">
            <v>61-22381</v>
          </cell>
          <cell r="B3033" t="str">
            <v>GOSPODARSTWO ROLNE POPŁAWSKI GRZEGORZ</v>
          </cell>
          <cell r="C3033" t="str">
            <v>GR POPŁAWSKI GRZEGORZ</v>
          </cell>
          <cell r="D3033" t="str">
            <v>PODATKÓWEK</v>
          </cell>
          <cell r="F3033">
            <v>9</v>
          </cell>
          <cell r="G3033" t="str">
            <v>PACYNA</v>
          </cell>
          <cell r="H3033">
            <v>9541</v>
          </cell>
          <cell r="I3033">
            <v>4</v>
          </cell>
          <cell r="J3033" t="str">
            <v>09-541</v>
          </cell>
          <cell r="K3033">
            <v>242858412</v>
          </cell>
          <cell r="L3033" t="str">
            <v>gr.poplawscy@gmail.com</v>
          </cell>
          <cell r="M3033" t="str">
            <v>971-060-93-30</v>
          </cell>
        </row>
        <row r="3034">
          <cell r="A3034" t="str">
            <v>61-22471</v>
          </cell>
          <cell r="B3034" t="str">
            <v>CHMIELEWSKI JERZY</v>
          </cell>
          <cell r="C3034" t="str">
            <v>CHMIELEWSKI JERZY</v>
          </cell>
          <cell r="D3034" t="str">
            <v>LISICE-FOLWARK</v>
          </cell>
          <cell r="F3034">
            <v>1</v>
          </cell>
          <cell r="G3034" t="str">
            <v>GOZDOWO</v>
          </cell>
          <cell r="H3034">
            <v>9213</v>
          </cell>
          <cell r="I3034">
            <v>4</v>
          </cell>
          <cell r="J3034" t="str">
            <v>09-213</v>
          </cell>
          <cell r="L3034" t="str">
            <v>jerzy.chmielewski@onet.pl</v>
          </cell>
          <cell r="M3034" t="str">
            <v>776-14-99-560</v>
          </cell>
        </row>
        <row r="3035">
          <cell r="A3035" t="str">
            <v>61-22791</v>
          </cell>
          <cell r="B3035" t="str">
            <v>CICHOSZ BOGUMIŁA ANNA</v>
          </cell>
          <cell r="C3035" t="str">
            <v>CICHOSZ BOGUMIŁA ANNA</v>
          </cell>
          <cell r="D3035" t="str">
            <v>STAROPÓL</v>
          </cell>
          <cell r="F3035">
            <v>20</v>
          </cell>
          <cell r="G3035" t="str">
            <v>SANNIKI</v>
          </cell>
          <cell r="H3035">
            <v>9540</v>
          </cell>
          <cell r="I3035">
            <v>4</v>
          </cell>
          <cell r="J3035" t="str">
            <v>09-540</v>
          </cell>
          <cell r="L3035" t="str">
            <v>b-cichosz81@wp.pl</v>
          </cell>
          <cell r="M3035" t="str">
            <v>971-063-05-54</v>
          </cell>
        </row>
        <row r="3036">
          <cell r="A3036" t="str">
            <v>61-22801</v>
          </cell>
          <cell r="B3036" t="str">
            <v>JAWNIUK MAŁGORZATA</v>
          </cell>
          <cell r="C3036" t="str">
            <v>JAWNIUK MAŁGORZATA</v>
          </cell>
          <cell r="D3036" t="str">
            <v>PODCZACHY</v>
          </cell>
          <cell r="F3036">
            <v>7</v>
          </cell>
          <cell r="G3036" t="str">
            <v>PACYNA</v>
          </cell>
          <cell r="H3036">
            <v>9541</v>
          </cell>
          <cell r="I3036">
            <v>4</v>
          </cell>
          <cell r="J3036" t="str">
            <v>09-541</v>
          </cell>
          <cell r="K3036" t="str">
            <v>24/285 83 56</v>
          </cell>
          <cell r="L3036" t="str">
            <v>m_jawniuk@interia.pl</v>
          </cell>
          <cell r="M3036" t="str">
            <v>971-055-01-57</v>
          </cell>
        </row>
        <row r="3037">
          <cell r="A3037" t="str">
            <v>61-22831</v>
          </cell>
          <cell r="B3037" t="str">
            <v>PRZYBYLIŃSKI RAFAŁ SYLWESTER</v>
          </cell>
          <cell r="C3037" t="str">
            <v>PRZYBYLIŃSKI RAFAŁ S</v>
          </cell>
          <cell r="D3037" t="str">
            <v>UŁTOWO</v>
          </cell>
          <cell r="F3037">
            <v>14</v>
          </cell>
          <cell r="G3037" t="str">
            <v>BIELSK</v>
          </cell>
          <cell r="H3037">
            <v>9230</v>
          </cell>
          <cell r="I3037">
            <v>4</v>
          </cell>
          <cell r="J3037" t="str">
            <v>09-230</v>
          </cell>
          <cell r="K3037">
            <v>2426555723</v>
          </cell>
          <cell r="M3037" t="str">
            <v>774-258-48-62</v>
          </cell>
        </row>
        <row r="3038">
          <cell r="A3038" t="str">
            <v>61-23361</v>
          </cell>
          <cell r="B3038" t="str">
            <v>GOSPODARSTWO ROLNE KOŁODZIEJSKI ROMAN</v>
          </cell>
          <cell r="C3038" t="str">
            <v>GR KOŁODZIEJSKI ROMAN</v>
          </cell>
          <cell r="D3038" t="str">
            <v>DZIEDZICE</v>
          </cell>
          <cell r="F3038">
            <v>3</v>
          </cell>
          <cell r="G3038" t="str">
            <v>BIELSK</v>
          </cell>
          <cell r="H3038">
            <v>9230</v>
          </cell>
          <cell r="I3038">
            <v>4</v>
          </cell>
          <cell r="J3038" t="str">
            <v>09-230</v>
          </cell>
          <cell r="L3038" t="str">
            <v>agaton01@onet.eu</v>
          </cell>
          <cell r="M3038" t="str">
            <v>776-14-40-940</v>
          </cell>
        </row>
        <row r="3039">
          <cell r="A3039" t="str">
            <v>61-23511</v>
          </cell>
          <cell r="B3039" t="str">
            <v>GOSPODARSTWO ROLNE WARDA WŁADYSŁAW</v>
          </cell>
          <cell r="C3039" t="str">
            <v>GR WARDA WŁADYSŁAW</v>
          </cell>
          <cell r="D3039" t="str">
            <v>SŁUPNO</v>
          </cell>
          <cell r="E3039" t="str">
            <v>POCZTOWA</v>
          </cell>
          <cell r="F3039">
            <v>8</v>
          </cell>
          <cell r="G3039" t="str">
            <v>SŁUPNO</v>
          </cell>
          <cell r="H3039">
            <v>9472</v>
          </cell>
          <cell r="I3039">
            <v>4</v>
          </cell>
          <cell r="J3039" t="str">
            <v>09-472</v>
          </cell>
          <cell r="K3039">
            <v>242612967</v>
          </cell>
          <cell r="M3039" t="str">
            <v>774-23-99-188</v>
          </cell>
        </row>
        <row r="3040">
          <cell r="A3040" t="str">
            <v>61-23611</v>
          </cell>
          <cell r="B3040" t="str">
            <v>JAGIELSKI STANISŁAW</v>
          </cell>
          <cell r="C3040" t="str">
            <v>JAGIELSKI STANISŁAW</v>
          </cell>
          <cell r="D3040" t="str">
            <v>PRZECISZEWO KOLONIA</v>
          </cell>
          <cell r="F3040">
            <v>12</v>
          </cell>
          <cell r="G3040" t="str">
            <v>STAROŹREBY</v>
          </cell>
          <cell r="H3040">
            <v>9440</v>
          </cell>
          <cell r="I3040">
            <v>4</v>
          </cell>
          <cell r="J3040" t="str">
            <v>09-440</v>
          </cell>
          <cell r="K3040">
            <v>242612526</v>
          </cell>
          <cell r="L3040" t="str">
            <v>STANISLAW.J8@VP.PL</v>
          </cell>
          <cell r="M3040" t="str">
            <v>774-228-52-43</v>
          </cell>
        </row>
        <row r="3041">
          <cell r="A3041" t="str">
            <v>61-23621</v>
          </cell>
          <cell r="B3041" t="str">
            <v>GOSPODARSTWO ROLNE JANKOWSKI JAN</v>
          </cell>
          <cell r="C3041" t="str">
            <v>GR JANKOWSKI JAN</v>
          </cell>
          <cell r="D3041" t="str">
            <v>CHUDZYNEK</v>
          </cell>
          <cell r="F3041">
            <v>31</v>
          </cell>
          <cell r="G3041" t="str">
            <v>DROBIN</v>
          </cell>
          <cell r="H3041">
            <v>9210</v>
          </cell>
          <cell r="I3041">
            <v>4</v>
          </cell>
          <cell r="J3041" t="str">
            <v>09-210</v>
          </cell>
          <cell r="K3041">
            <v>242615675</v>
          </cell>
          <cell r="L3041" t="str">
            <v>janmar31@op.pl</v>
          </cell>
          <cell r="M3041" t="str">
            <v>776-000-12-85</v>
          </cell>
        </row>
        <row r="3042">
          <cell r="A3042" t="str">
            <v>61-23721</v>
          </cell>
          <cell r="B3042" t="str">
            <v>GOSPODARSTWO ROLNE GŁADOSZ TOMASZ</v>
          </cell>
          <cell r="C3042" t="str">
            <v>GR GŁADOSZ TOMASZ</v>
          </cell>
          <cell r="D3042" t="str">
            <v>MŁOTKOWO  WIEŚ</v>
          </cell>
          <cell r="F3042">
            <v>51</v>
          </cell>
          <cell r="G3042" t="str">
            <v>ZAWIDZ</v>
          </cell>
          <cell r="H3042">
            <v>9226</v>
          </cell>
          <cell r="I3042">
            <v>4</v>
          </cell>
          <cell r="J3042" t="str">
            <v>09-226</v>
          </cell>
          <cell r="M3042" t="str">
            <v>776-166-80-57</v>
          </cell>
        </row>
        <row r="3043">
          <cell r="A3043" t="str">
            <v>61-23741</v>
          </cell>
          <cell r="B3043" t="str">
            <v>GOSPODARSTWO ROLNE URBAŃSKI ANDRZEJ</v>
          </cell>
          <cell r="C3043" t="str">
            <v>GR URBAŃSKI ANDRZEJ</v>
          </cell>
          <cell r="D3043" t="str">
            <v>TŁUBICE</v>
          </cell>
          <cell r="F3043">
            <v>41</v>
          </cell>
          <cell r="G3043" t="str">
            <v>BIELSK</v>
          </cell>
          <cell r="H3043">
            <v>9230</v>
          </cell>
          <cell r="I3043">
            <v>4</v>
          </cell>
          <cell r="J3043" t="str">
            <v>09-230</v>
          </cell>
          <cell r="K3043" t="str">
            <v>24 261-56-01</v>
          </cell>
          <cell r="L3043" t="str">
            <v>Emilia_W0204@VP.PL</v>
          </cell>
          <cell r="M3043" t="str">
            <v>774-264-42-51</v>
          </cell>
        </row>
        <row r="3044">
          <cell r="A3044" t="str">
            <v>61-23761</v>
          </cell>
          <cell r="B3044" t="str">
            <v>SZATKOWSKI PIOTR</v>
          </cell>
          <cell r="C3044" t="str">
            <v>SZATKOWSKI PIOTR</v>
          </cell>
          <cell r="D3044" t="str">
            <v>TŁUBICE</v>
          </cell>
          <cell r="F3044">
            <v>42</v>
          </cell>
          <cell r="G3044" t="str">
            <v>BIELSK</v>
          </cell>
          <cell r="H3044">
            <v>9230</v>
          </cell>
          <cell r="I3044">
            <v>4</v>
          </cell>
          <cell r="J3044" t="str">
            <v>09-230</v>
          </cell>
          <cell r="M3044" t="str">
            <v>776-115-24-31</v>
          </cell>
        </row>
        <row r="3045">
          <cell r="A3045" t="str">
            <v>61-23791</v>
          </cell>
          <cell r="B3045" t="str">
            <v>TOKARSKI LECH</v>
          </cell>
          <cell r="C3045" t="str">
            <v>TOKARSKI LECH</v>
          </cell>
          <cell r="D3045" t="str">
            <v>RAKOWO</v>
          </cell>
          <cell r="F3045">
            <v>50</v>
          </cell>
          <cell r="G3045" t="str">
            <v>MAŁA WIEŚ</v>
          </cell>
          <cell r="H3045">
            <v>9460</v>
          </cell>
          <cell r="I3045">
            <v>4</v>
          </cell>
          <cell r="J3045" t="str">
            <v>09-460</v>
          </cell>
          <cell r="L3045" t="str">
            <v>tokarskilech@gmail.com</v>
          </cell>
          <cell r="M3045" t="str">
            <v>774-210-61-34</v>
          </cell>
        </row>
        <row r="3046">
          <cell r="A3046" t="str">
            <v>61-23801</v>
          </cell>
          <cell r="B3046" t="str">
            <v>SZAFARYN MAŁGORZATA WERONIKA</v>
          </cell>
          <cell r="C3046" t="str">
            <v>SZAFARYN MAŁGORZATA WERONIKA</v>
          </cell>
          <cell r="D3046" t="str">
            <v>PRUSZCZYN</v>
          </cell>
          <cell r="F3046">
            <v>27</v>
          </cell>
          <cell r="G3046" t="str">
            <v>WYSZOGRÓD</v>
          </cell>
          <cell r="H3046">
            <v>9450</v>
          </cell>
          <cell r="I3046">
            <v>4</v>
          </cell>
          <cell r="J3046" t="str">
            <v>09-450</v>
          </cell>
          <cell r="M3046" t="str">
            <v>774-16-82-232</v>
          </cell>
        </row>
        <row r="3047">
          <cell r="A3047" t="str">
            <v>61-23821</v>
          </cell>
          <cell r="B3047" t="str">
            <v>GOSPODARSTWO ROLNE POKORSKI JANUSZ</v>
          </cell>
          <cell r="C3047" t="str">
            <v>GR POKORSKI JANUSZ</v>
          </cell>
          <cell r="D3047" t="str">
            <v>WOLA</v>
          </cell>
          <cell r="F3047">
            <v>48</v>
          </cell>
          <cell r="G3047" t="str">
            <v>CZERWIŃSK NAD WISŁĄ</v>
          </cell>
          <cell r="H3047">
            <v>9150</v>
          </cell>
          <cell r="I3047">
            <v>4</v>
          </cell>
          <cell r="J3047" t="str">
            <v>09-150</v>
          </cell>
          <cell r="L3047" t="str">
            <v>jpokorski@poczta.fm</v>
          </cell>
          <cell r="M3047" t="str">
            <v>774-16-14-495</v>
          </cell>
        </row>
        <row r="3048">
          <cell r="A3048" t="str">
            <v>61-23941</v>
          </cell>
          <cell r="B3048" t="str">
            <v>GOSPODARSTWO ROLNE PIOTR GUTOWSKI</v>
          </cell>
          <cell r="C3048" t="str">
            <v>GR PIOTR GUTOWSKI</v>
          </cell>
          <cell r="D3048" t="str">
            <v>GUTOWO-GÓRKI</v>
          </cell>
          <cell r="F3048">
            <v>16</v>
          </cell>
          <cell r="G3048" t="str">
            <v>ZAWIDZ</v>
          </cell>
          <cell r="H3048">
            <v>9226</v>
          </cell>
          <cell r="I3048">
            <v>4</v>
          </cell>
          <cell r="J3048" t="str">
            <v>09-226</v>
          </cell>
          <cell r="L3048" t="str">
            <v>aszejbledz@wp.pl</v>
          </cell>
          <cell r="M3048" t="str">
            <v>776-134-64-31</v>
          </cell>
        </row>
        <row r="3049">
          <cell r="A3049" t="str">
            <v>61-23971</v>
          </cell>
          <cell r="B3049" t="str">
            <v>MATUSZEWSKI JERZY</v>
          </cell>
          <cell r="C3049" t="str">
            <v>MATUSZEWSKI JERZY</v>
          </cell>
          <cell r="D3049" t="str">
            <v>KOZŁOWO</v>
          </cell>
          <cell r="F3049">
            <v>20</v>
          </cell>
          <cell r="G3049" t="str">
            <v>DROBIN</v>
          </cell>
          <cell r="H3049">
            <v>9210</v>
          </cell>
          <cell r="I3049">
            <v>4</v>
          </cell>
          <cell r="J3049" t="str">
            <v>09-210</v>
          </cell>
          <cell r="K3049">
            <v>242601558</v>
          </cell>
          <cell r="L3049" t="str">
            <v>patryk.patryk@onet.eu</v>
          </cell>
          <cell r="M3049" t="str">
            <v>774-252-47-42</v>
          </cell>
        </row>
        <row r="3050">
          <cell r="A3050" t="str">
            <v>61-24051</v>
          </cell>
          <cell r="B3050" t="str">
            <v>GOSPODARSTWO ROLNE KRAŚNIEWSKI ANDRZEJ</v>
          </cell>
          <cell r="C3050" t="str">
            <v>GR KRAŚNIEWSKI ANDRZEJ</v>
          </cell>
          <cell r="D3050" t="str">
            <v>SZEWCE</v>
          </cell>
          <cell r="F3050">
            <v>4</v>
          </cell>
          <cell r="G3050" t="str">
            <v>BIELSK</v>
          </cell>
          <cell r="H3050">
            <v>9230</v>
          </cell>
          <cell r="I3050">
            <v>4</v>
          </cell>
          <cell r="J3050" t="str">
            <v>09-230</v>
          </cell>
          <cell r="L3050" t="str">
            <v>krzysiek_k86@o2.pl</v>
          </cell>
          <cell r="M3050" t="str">
            <v>776-14-49-415</v>
          </cell>
        </row>
        <row r="3051">
          <cell r="A3051" t="str">
            <v>61-24091</v>
          </cell>
          <cell r="B3051" t="str">
            <v>GOSPODARSTWO ROLNE GAWIŃSKI TADEUSZ BOGDAN</v>
          </cell>
          <cell r="C3051" t="str">
            <v>GR GAWIŃSKI TADEUSZ</v>
          </cell>
          <cell r="D3051" t="str">
            <v>CHUDZYNEK</v>
          </cell>
          <cell r="F3051">
            <v>26</v>
          </cell>
          <cell r="G3051" t="str">
            <v>DROBIN</v>
          </cell>
          <cell r="H3051">
            <v>9210</v>
          </cell>
          <cell r="I3051">
            <v>4</v>
          </cell>
          <cell r="J3051" t="str">
            <v>09-210</v>
          </cell>
          <cell r="K3051">
            <v>2426030606</v>
          </cell>
          <cell r="L3051" t="str">
            <v>gawinski@vp.pl</v>
          </cell>
          <cell r="M3051" t="str">
            <v>774-244-80-01</v>
          </cell>
        </row>
        <row r="3052">
          <cell r="A3052" t="str">
            <v>61-24381</v>
          </cell>
          <cell r="B3052" t="str">
            <v>ZMYSŁOWSKI ANDRZEJ</v>
          </cell>
          <cell r="C3052" t="str">
            <v>ZMYSŁOWSKI ANDRZEJ</v>
          </cell>
          <cell r="D3052" t="str">
            <v>RĘBOWO</v>
          </cell>
          <cell r="F3052">
            <v>152</v>
          </cell>
          <cell r="G3052" t="str">
            <v>WYSZOGRÓD</v>
          </cell>
          <cell r="H3052">
            <v>9450</v>
          </cell>
          <cell r="I3052">
            <v>4</v>
          </cell>
          <cell r="J3052" t="str">
            <v>09-450</v>
          </cell>
          <cell r="L3052" t="str">
            <v>luki2100@op.pl</v>
          </cell>
          <cell r="M3052" t="str">
            <v>774-26-46-617</v>
          </cell>
        </row>
        <row r="3053">
          <cell r="A3053" t="str">
            <v>61-24431</v>
          </cell>
          <cell r="B3053" t="str">
            <v>SMÓLCZYŃSKI JÓZEF</v>
          </cell>
          <cell r="C3053" t="str">
            <v>SMÓLCZYŃSKI JÓZEF</v>
          </cell>
          <cell r="D3053" t="str">
            <v>SŁUPIA</v>
          </cell>
          <cell r="F3053">
            <v>11</v>
          </cell>
          <cell r="G3053" t="str">
            <v>SZCZUTOWO</v>
          </cell>
          <cell r="H3053">
            <v>9227</v>
          </cell>
          <cell r="I3053">
            <v>4</v>
          </cell>
          <cell r="J3053" t="str">
            <v>09-227</v>
          </cell>
          <cell r="K3053" t="str">
            <v>(024)276-89-25</v>
          </cell>
          <cell r="L3053" t="str">
            <v>JOZEF.SMOLCZYNSKI@OP.PL</v>
          </cell>
          <cell r="M3053" t="str">
            <v>776-128-98-45</v>
          </cell>
        </row>
        <row r="3054">
          <cell r="A3054" t="str">
            <v>61-24541</v>
          </cell>
          <cell r="B3054" t="str">
            <v>WOLIŃSKI IRENEUSZ</v>
          </cell>
          <cell r="C3054" t="str">
            <v>WOLIŃSKI IRENEUSZ</v>
          </cell>
          <cell r="D3054" t="str">
            <v>BULKOWO KOLONIA</v>
          </cell>
          <cell r="F3054">
            <v>24</v>
          </cell>
          <cell r="G3054" t="str">
            <v>BULKOWO</v>
          </cell>
          <cell r="H3054">
            <v>9454</v>
          </cell>
          <cell r="I3054">
            <v>4</v>
          </cell>
          <cell r="J3054" t="str">
            <v>09-454</v>
          </cell>
          <cell r="L3054" t="str">
            <v>woliniak1616@gmail.com</v>
          </cell>
          <cell r="M3054" t="str">
            <v>774-18-06-510</v>
          </cell>
        </row>
        <row r="3055">
          <cell r="A3055" t="str">
            <v>61-24551</v>
          </cell>
          <cell r="B3055" t="str">
            <v>RÓŻYCKI MIROSŁAW</v>
          </cell>
          <cell r="C3055" t="str">
            <v>RÓŻYCKI MIROSŁAW</v>
          </cell>
          <cell r="D3055" t="str">
            <v>REMKI</v>
          </cell>
          <cell r="F3055">
            <v>22</v>
          </cell>
          <cell r="G3055" t="str">
            <v>PACYNA</v>
          </cell>
          <cell r="H3055">
            <v>9541</v>
          </cell>
          <cell r="I3055">
            <v>4</v>
          </cell>
          <cell r="J3055" t="str">
            <v>09-541</v>
          </cell>
          <cell r="L3055" t="str">
            <v>mirek.rozycki2@wp.pl</v>
          </cell>
          <cell r="M3055" t="str">
            <v>971-05-29-200</v>
          </cell>
        </row>
        <row r="3056">
          <cell r="A3056" t="str">
            <v>61-24591</v>
          </cell>
          <cell r="B3056" t="str">
            <v>SZYMAŃSKI JACEK</v>
          </cell>
          <cell r="C3056" t="str">
            <v>SZYMAŃSKI JACEK</v>
          </cell>
          <cell r="D3056" t="str">
            <v>JURYSZEWO</v>
          </cell>
          <cell r="F3056">
            <v>18</v>
          </cell>
          <cell r="G3056" t="str">
            <v>ROGOZINO</v>
          </cell>
          <cell r="H3056">
            <v>9442</v>
          </cell>
          <cell r="I3056">
            <v>4</v>
          </cell>
          <cell r="J3056" t="str">
            <v>09-442</v>
          </cell>
          <cell r="K3056">
            <v>242656126</v>
          </cell>
          <cell r="L3056" t="str">
            <v>szymanska_m92@wp.pl</v>
          </cell>
          <cell r="M3056" t="str">
            <v>774-25-21-726</v>
          </cell>
        </row>
        <row r="3057">
          <cell r="A3057" t="str">
            <v>61-24611</v>
          </cell>
          <cell r="B3057" t="str">
            <v>GOSPODARSTWO ROLNE SULKOWSKI KRZYSZTOF</v>
          </cell>
          <cell r="C3057" t="str">
            <v>GR SULKOWSKI KRZYSZTOF</v>
          </cell>
          <cell r="D3057" t="str">
            <v>SŁUPIA</v>
          </cell>
          <cell r="F3057">
            <v>20</v>
          </cell>
          <cell r="G3057" t="str">
            <v>ZAWIDZ</v>
          </cell>
          <cell r="H3057">
            <v>9226</v>
          </cell>
          <cell r="I3057">
            <v>4</v>
          </cell>
          <cell r="J3057" t="str">
            <v>09-226</v>
          </cell>
          <cell r="K3057" t="str">
            <v>24 276-69-41</v>
          </cell>
          <cell r="L3057" t="str">
            <v>SULKOWSKA.EDYTA@WP.PL</v>
          </cell>
          <cell r="M3057" t="str">
            <v>776-145-88-97</v>
          </cell>
        </row>
        <row r="3058">
          <cell r="A3058" t="str">
            <v>61-24621</v>
          </cell>
          <cell r="B3058" t="str">
            <v>GUTOWSKI MIROSŁAW</v>
          </cell>
          <cell r="C3058" t="str">
            <v>GUTOWSKI MIROSŁAW</v>
          </cell>
          <cell r="D3058" t="str">
            <v>GUTOWO-GÓRKI</v>
          </cell>
          <cell r="F3058" t="str">
            <v>10A</v>
          </cell>
          <cell r="G3058" t="str">
            <v>ZAWIDZ</v>
          </cell>
          <cell r="H3058">
            <v>9226</v>
          </cell>
          <cell r="I3058">
            <v>4</v>
          </cell>
          <cell r="J3058" t="str">
            <v>09-226</v>
          </cell>
          <cell r="M3058" t="str">
            <v>776-15-25-518</v>
          </cell>
        </row>
        <row r="3059">
          <cell r="A3059" t="str">
            <v>61-24661</v>
          </cell>
          <cell r="B3059" t="str">
            <v>GOSPODARSTWO ROLNE STRANC MIROSŁAW</v>
          </cell>
          <cell r="C3059" t="str">
            <v>GR STRANC MIROSŁAW</v>
          </cell>
          <cell r="D3059" t="str">
            <v>UNIEJEWO</v>
          </cell>
          <cell r="F3059">
            <v>13</v>
          </cell>
          <cell r="G3059" t="str">
            <v>BRUDZEŃ DUŻY</v>
          </cell>
          <cell r="H3059">
            <v>9414</v>
          </cell>
          <cell r="I3059">
            <v>4</v>
          </cell>
          <cell r="J3059" t="str">
            <v>09-414</v>
          </cell>
          <cell r="L3059" t="str">
            <v>miroslawstranc@tlen.pl</v>
          </cell>
          <cell r="M3059" t="str">
            <v>774-171-24-30</v>
          </cell>
        </row>
        <row r="3060">
          <cell r="A3060" t="str">
            <v>61-24731</v>
          </cell>
          <cell r="B3060" t="str">
            <v>DUSZCZYK TOMASZ</v>
          </cell>
          <cell r="C3060" t="str">
            <v>DUSZCZYK TOMASZ</v>
          </cell>
          <cell r="D3060" t="str">
            <v>JURYSZEWO</v>
          </cell>
          <cell r="F3060" t="str">
            <v>26A</v>
          </cell>
          <cell r="G3060" t="str">
            <v>ROGOZINO</v>
          </cell>
          <cell r="H3060">
            <v>9442</v>
          </cell>
          <cell r="I3060">
            <v>4</v>
          </cell>
          <cell r="J3060" t="str">
            <v>09-442</v>
          </cell>
          <cell r="K3060">
            <v>242656122</v>
          </cell>
          <cell r="M3060" t="str">
            <v>774-300-85-34</v>
          </cell>
        </row>
        <row r="3061">
          <cell r="A3061" t="str">
            <v>61-24761</v>
          </cell>
          <cell r="B3061" t="str">
            <v>GOSPODARSTWO ROLNE OPAŁA STANISŁAW</v>
          </cell>
          <cell r="C3061" t="str">
            <v>GR OPAŁA STANISŁAW</v>
          </cell>
          <cell r="D3061" t="str">
            <v>ARCHUTÓWKO</v>
          </cell>
          <cell r="F3061">
            <v>24</v>
          </cell>
          <cell r="G3061" t="str">
            <v>BODZANÓW</v>
          </cell>
          <cell r="H3061">
            <v>9470</v>
          </cell>
          <cell r="I3061">
            <v>4</v>
          </cell>
          <cell r="J3061" t="str">
            <v>09-470</v>
          </cell>
          <cell r="L3061" t="str">
            <v>gosia.opala@wp.pl</v>
          </cell>
          <cell r="M3061" t="str">
            <v>774-254-04-16</v>
          </cell>
        </row>
        <row r="3062">
          <cell r="A3062" t="str">
            <v>61-24771</v>
          </cell>
          <cell r="B3062" t="str">
            <v>ANTCZAK HENRYK</v>
          </cell>
          <cell r="C3062" t="str">
            <v>ANTCZAK HENRYK</v>
          </cell>
          <cell r="D3062" t="str">
            <v>SŁOMIN</v>
          </cell>
          <cell r="F3062">
            <v>82</v>
          </cell>
          <cell r="G3062" t="str">
            <v>WYSZOGRÓD</v>
          </cell>
          <cell r="H3062">
            <v>9450</v>
          </cell>
          <cell r="I3062">
            <v>4</v>
          </cell>
          <cell r="J3062" t="str">
            <v>09-450</v>
          </cell>
          <cell r="L3062" t="str">
            <v>elzbietaantczak909@wp.pl</v>
          </cell>
          <cell r="M3062" t="str">
            <v>774-26-48-088</v>
          </cell>
        </row>
        <row r="3063">
          <cell r="A3063" t="str">
            <v>61-24791</v>
          </cell>
          <cell r="B3063" t="str">
            <v>GOSPODARSTWO ROLNE GUTOWSKI JAROSŁAW</v>
          </cell>
          <cell r="C3063" t="str">
            <v>GR GUTOWSKI JAROSŁAW</v>
          </cell>
          <cell r="D3063" t="str">
            <v>GUTOWO GÓRKI</v>
          </cell>
          <cell r="F3063">
            <v>11</v>
          </cell>
          <cell r="G3063" t="str">
            <v>ZAWIDZ</v>
          </cell>
          <cell r="H3063">
            <v>9226</v>
          </cell>
          <cell r="I3063">
            <v>4</v>
          </cell>
          <cell r="J3063" t="str">
            <v>09-226</v>
          </cell>
          <cell r="L3063" t="str">
            <v>kamilkarol306@interia.pl</v>
          </cell>
          <cell r="M3063" t="str">
            <v>776-123-21-18</v>
          </cell>
        </row>
        <row r="3064">
          <cell r="A3064" t="str">
            <v>61-24821</v>
          </cell>
          <cell r="B3064" t="str">
            <v>ZMYSŁOWSKI ZDZISŁAW</v>
          </cell>
          <cell r="C3064" t="str">
            <v>ZMYSŁOWSKI ZDZISŁAW</v>
          </cell>
          <cell r="D3064" t="str">
            <v>RĘBOWO</v>
          </cell>
          <cell r="F3064">
            <v>168</v>
          </cell>
          <cell r="G3064" t="str">
            <v>WYSZOGRÓD</v>
          </cell>
          <cell r="H3064">
            <v>9450</v>
          </cell>
          <cell r="I3064">
            <v>4</v>
          </cell>
          <cell r="J3064" t="str">
            <v>09-450</v>
          </cell>
          <cell r="L3064" t="str">
            <v>Zzmyslowski64@o2.pl</v>
          </cell>
          <cell r="M3064" t="str">
            <v>774-25-95-601</v>
          </cell>
        </row>
        <row r="3065">
          <cell r="A3065" t="str">
            <v>61-24851</v>
          </cell>
          <cell r="B3065" t="str">
            <v>GOSPODARSTWO ROLNE STANISZEWSKI GRZEGORZ</v>
          </cell>
          <cell r="C3065" t="str">
            <v>GR STANISZEWSKI GRZEGORZ</v>
          </cell>
          <cell r="D3065" t="str">
            <v>JAWOROWO-LIPA</v>
          </cell>
          <cell r="F3065">
            <v>22</v>
          </cell>
          <cell r="G3065" t="str">
            <v>ZAWIDZ</v>
          </cell>
          <cell r="H3065">
            <v>9226</v>
          </cell>
          <cell r="I3065">
            <v>4</v>
          </cell>
          <cell r="J3065" t="str">
            <v>09-226</v>
          </cell>
          <cell r="L3065" t="str">
            <v>sikorski_firma@o2.pl</v>
          </cell>
          <cell r="M3065" t="str">
            <v>776-15-05-378</v>
          </cell>
        </row>
        <row r="3066">
          <cell r="A3066" t="str">
            <v>61-24881</v>
          </cell>
          <cell r="B3066" t="str">
            <v>GOSPODARSTWO ROLNE KAWCZYŃSKI KRZYSZTOF</v>
          </cell>
          <cell r="C3066" t="str">
            <v>GR KAWCZYŃSKI KRZYSZTOF</v>
          </cell>
          <cell r="D3066" t="str">
            <v>JÓZEFKÓW</v>
          </cell>
          <cell r="F3066">
            <v>33</v>
          </cell>
          <cell r="G3066" t="str">
            <v>GOSTYNIN</v>
          </cell>
          <cell r="H3066">
            <v>9500</v>
          </cell>
          <cell r="I3066">
            <v>4</v>
          </cell>
          <cell r="J3066" t="str">
            <v>09-500</v>
          </cell>
          <cell r="K3066">
            <v>242351012</v>
          </cell>
          <cell r="L3066" t="str">
            <v>kubicafan@vp.pl</v>
          </cell>
          <cell r="M3066" t="str">
            <v>971-054-03-31</v>
          </cell>
        </row>
        <row r="3067">
          <cell r="A3067" t="str">
            <v>61-24911</v>
          </cell>
          <cell r="B3067" t="str">
            <v>GOSPODARSTWO ROLNE MARIUSZ WRÓBLEWSKI</v>
          </cell>
          <cell r="C3067" t="str">
            <v>GR MARIUSZ WRÓBLEWSKI</v>
          </cell>
          <cell r="D3067" t="str">
            <v>JAWOROWO-KOLONIA</v>
          </cell>
          <cell r="F3067">
            <v>18</v>
          </cell>
          <cell r="G3067" t="str">
            <v>ZAWIDZ</v>
          </cell>
          <cell r="H3067">
            <v>9226</v>
          </cell>
          <cell r="I3067">
            <v>4</v>
          </cell>
          <cell r="J3067" t="str">
            <v>09-226</v>
          </cell>
          <cell r="L3067" t="str">
            <v>wroblewskimarius@o2.pl</v>
          </cell>
          <cell r="M3067" t="str">
            <v>776-16-13-429</v>
          </cell>
        </row>
        <row r="3068">
          <cell r="A3068" t="str">
            <v>61-25031</v>
          </cell>
          <cell r="B3068" t="str">
            <v>GOSPODARSTWO ROLNE RUSZKOWSKI WALDEMAR</v>
          </cell>
          <cell r="C3068" t="str">
            <v>GR RUSZKOWSKI WALDEMAR</v>
          </cell>
          <cell r="D3068" t="str">
            <v>JAWOROWO-KOLONIA</v>
          </cell>
          <cell r="F3068">
            <v>2</v>
          </cell>
          <cell r="G3068" t="str">
            <v>ZAWIDZ</v>
          </cell>
          <cell r="H3068">
            <v>9226</v>
          </cell>
          <cell r="I3068">
            <v>4</v>
          </cell>
          <cell r="J3068" t="str">
            <v>09-226</v>
          </cell>
          <cell r="L3068" t="str">
            <v>ruszkowskijanusz@wp.pl</v>
          </cell>
          <cell r="M3068" t="str">
            <v>776-152-68-02</v>
          </cell>
        </row>
        <row r="3069">
          <cell r="A3069" t="str">
            <v>61-25051</v>
          </cell>
          <cell r="B3069" t="str">
            <v>BOMBAŁA ZYGMUNT</v>
          </cell>
          <cell r="C3069" t="str">
            <v>BOMBAŁA ZYGMUNT</v>
          </cell>
          <cell r="D3069" t="str">
            <v>DOBRA</v>
          </cell>
          <cell r="F3069">
            <v>29</v>
          </cell>
          <cell r="G3069" t="str">
            <v>BULKOWO</v>
          </cell>
          <cell r="H3069">
            <v>9454</v>
          </cell>
          <cell r="I3069">
            <v>4</v>
          </cell>
          <cell r="J3069" t="str">
            <v>09-454</v>
          </cell>
          <cell r="L3069" t="str">
            <v>bombel1993@autograf.pl</v>
          </cell>
          <cell r="M3069" t="str">
            <v>774-26-34-198</v>
          </cell>
        </row>
        <row r="3070">
          <cell r="A3070" t="str">
            <v>61-25061</v>
          </cell>
          <cell r="B3070" t="str">
            <v>GOSPODARSTWO ROLNE MYŚLIŃSKI MICHAŁ</v>
          </cell>
          <cell r="C3070" t="str">
            <v>GR MYŚLIŃSKI MICHAŁ</v>
          </cell>
          <cell r="D3070" t="str">
            <v>KOSEMIN</v>
          </cell>
          <cell r="F3070">
            <v>1</v>
          </cell>
          <cell r="G3070" t="str">
            <v>ZAWIDZ</v>
          </cell>
          <cell r="H3070">
            <v>9226</v>
          </cell>
          <cell r="I3070">
            <v>4</v>
          </cell>
          <cell r="J3070" t="str">
            <v>09-226</v>
          </cell>
          <cell r="L3070" t="str">
            <v>m.mysli@wp.pl</v>
          </cell>
          <cell r="M3070" t="str">
            <v>776-153-81-07</v>
          </cell>
        </row>
        <row r="3071">
          <cell r="A3071" t="str">
            <v>61-25071</v>
          </cell>
          <cell r="B3071" t="str">
            <v>GOSPODARSTWO ROLNE GAJEWSKI JAROSŁAW</v>
          </cell>
          <cell r="C3071" t="str">
            <v>GR GAJEWSKI JAROSŁAW</v>
          </cell>
          <cell r="D3071" t="str">
            <v>ZGAGOWO-WIEŚ</v>
          </cell>
          <cell r="F3071">
            <v>30</v>
          </cell>
          <cell r="G3071" t="str">
            <v>ZAWIDZ</v>
          </cell>
          <cell r="H3071">
            <v>9226</v>
          </cell>
          <cell r="I3071">
            <v>4</v>
          </cell>
          <cell r="J3071" t="str">
            <v>09-226</v>
          </cell>
          <cell r="L3071" t="str">
            <v>racy6@wp.pl</v>
          </cell>
          <cell r="M3071" t="str">
            <v>776-161-42-16</v>
          </cell>
        </row>
        <row r="3072">
          <cell r="A3072" t="str">
            <v>61-25151</v>
          </cell>
          <cell r="B3072" t="str">
            <v>GOSPODARSTWO ROLNE WIĘCH ZBIGNIEW</v>
          </cell>
          <cell r="C3072" t="str">
            <v>GR WIĘCH ZBIGNIEW</v>
          </cell>
          <cell r="D3072" t="str">
            <v>BUDY PIASECZNE</v>
          </cell>
          <cell r="F3072">
            <v>14</v>
          </cell>
          <cell r="G3072" t="str">
            <v>ZAWIDZ</v>
          </cell>
          <cell r="H3072">
            <v>9226</v>
          </cell>
          <cell r="I3072">
            <v>4</v>
          </cell>
          <cell r="J3072" t="str">
            <v>09-226</v>
          </cell>
          <cell r="L3072" t="str">
            <v>bartosz.sikorski@o2.pl</v>
          </cell>
          <cell r="M3072" t="str">
            <v>776-12-71-897</v>
          </cell>
        </row>
        <row r="3073">
          <cell r="A3073" t="str">
            <v>61-25181</v>
          </cell>
          <cell r="B3073" t="str">
            <v>JAKUBOWSKA JOANNA</v>
          </cell>
          <cell r="C3073" t="str">
            <v>JAKUBOWSKA JOANNA</v>
          </cell>
          <cell r="D3073" t="str">
            <v>LESZCZYN KSIĘŻY</v>
          </cell>
          <cell r="F3073">
            <v>30</v>
          </cell>
          <cell r="G3073" t="str">
            <v>BIELSK</v>
          </cell>
          <cell r="H3073">
            <v>9230</v>
          </cell>
          <cell r="I3073">
            <v>4</v>
          </cell>
          <cell r="J3073" t="str">
            <v>09-230</v>
          </cell>
          <cell r="K3073">
            <v>729960886</v>
          </cell>
          <cell r="L3073" t="str">
            <v>joannajakubowska@o2.pl</v>
          </cell>
          <cell r="M3073">
            <v>7743035206</v>
          </cell>
        </row>
        <row r="3074">
          <cell r="A3074" t="str">
            <v>61-25211</v>
          </cell>
          <cell r="B3074" t="str">
            <v>GOSPODARSTWO ROLNE WOŹNICKI ANDRZEJ ANTONI</v>
          </cell>
          <cell r="C3074" t="str">
            <v>GR WOŹNICKI ANDRZEJ ANTONI</v>
          </cell>
          <cell r="D3074" t="str">
            <v>ROSTKOWO</v>
          </cell>
          <cell r="F3074">
            <v>20</v>
          </cell>
          <cell r="G3074" t="str">
            <v>STAROŹREBY</v>
          </cell>
          <cell r="H3074">
            <v>9440</v>
          </cell>
          <cell r="I3074">
            <v>4</v>
          </cell>
          <cell r="J3074" t="str">
            <v>09-440</v>
          </cell>
          <cell r="L3074" t="str">
            <v>adi440@onet.eu</v>
          </cell>
          <cell r="M3074" t="str">
            <v>774-26-08-321</v>
          </cell>
        </row>
        <row r="3075">
          <cell r="A3075" t="str">
            <v>61-25221</v>
          </cell>
          <cell r="B3075" t="str">
            <v>SZCZYGIELSKI KRZYSZTOF</v>
          </cell>
          <cell r="C3075" t="str">
            <v>SZCZYGIELSKI KRZYSZTOF</v>
          </cell>
          <cell r="D3075" t="str">
            <v>ROSTKOWO</v>
          </cell>
          <cell r="F3075">
            <v>25</v>
          </cell>
          <cell r="G3075" t="str">
            <v>STAROŹREBY</v>
          </cell>
          <cell r="H3075">
            <v>9440</v>
          </cell>
          <cell r="I3075">
            <v>4</v>
          </cell>
          <cell r="J3075" t="str">
            <v>09-440</v>
          </cell>
          <cell r="L3075" t="str">
            <v>szczygiel04192001@gmail.com</v>
          </cell>
          <cell r="M3075" t="str">
            <v>774-26-08-717</v>
          </cell>
        </row>
        <row r="3076">
          <cell r="A3076" t="str">
            <v>61-25411</v>
          </cell>
          <cell r="B3076" t="str">
            <v>GOSPODARSTWO ROLNE UMIŃSKI ADAM JANUSZ</v>
          </cell>
          <cell r="C3076" t="str">
            <v>GR UMIŃSKI ADAM JANUSZ</v>
          </cell>
          <cell r="D3076" t="str">
            <v>TŁUBICE</v>
          </cell>
          <cell r="F3076">
            <v>3</v>
          </cell>
          <cell r="G3076" t="str">
            <v>BIELSK</v>
          </cell>
          <cell r="H3076">
            <v>9230</v>
          </cell>
          <cell r="I3076">
            <v>4</v>
          </cell>
          <cell r="J3076" t="str">
            <v>09-230</v>
          </cell>
          <cell r="L3076" t="str">
            <v>adam.uminski@op.pl</v>
          </cell>
          <cell r="M3076" t="str">
            <v>776-10-60-031</v>
          </cell>
        </row>
        <row r="3077">
          <cell r="A3077" t="str">
            <v>61-25421</v>
          </cell>
          <cell r="B3077" t="str">
            <v>MAZURKIEWICZ JAROSŁAW</v>
          </cell>
          <cell r="C3077" t="str">
            <v>MAZURKIEWICZ JAROSŁAW</v>
          </cell>
          <cell r="D3077" t="str">
            <v>TŁUBICE</v>
          </cell>
          <cell r="F3077">
            <v>22</v>
          </cell>
          <cell r="G3077" t="str">
            <v>BIELSK</v>
          </cell>
          <cell r="H3077">
            <v>9230</v>
          </cell>
          <cell r="I3077">
            <v>4</v>
          </cell>
          <cell r="J3077" t="str">
            <v>09-230</v>
          </cell>
          <cell r="K3077">
            <v>242615637</v>
          </cell>
          <cell r="L3077" t="str">
            <v>jarcenty111@wp.pl</v>
          </cell>
          <cell r="M3077" t="str">
            <v>776-147-68-37</v>
          </cell>
        </row>
        <row r="3078">
          <cell r="A3078" t="str">
            <v>61-25461</v>
          </cell>
          <cell r="B3078" t="str">
            <v>SABAŁA MAREK</v>
          </cell>
          <cell r="C3078" t="str">
            <v>SABAŁA MAREK</v>
          </cell>
          <cell r="D3078" t="str">
            <v>OSIEK</v>
          </cell>
          <cell r="F3078">
            <v>13</v>
          </cell>
          <cell r="G3078" t="str">
            <v>ZAWIDZ</v>
          </cell>
          <cell r="H3078">
            <v>9226</v>
          </cell>
          <cell r="I3078">
            <v>4</v>
          </cell>
          <cell r="J3078" t="str">
            <v>09-226</v>
          </cell>
          <cell r="K3078">
            <v>242766580</v>
          </cell>
          <cell r="L3078" t="str">
            <v>renatasabala@onet.pl</v>
          </cell>
          <cell r="M3078" t="str">
            <v>776-16-13-760</v>
          </cell>
        </row>
        <row r="3079">
          <cell r="A3079" t="str">
            <v>61-25491</v>
          </cell>
          <cell r="B3079" t="str">
            <v>GOSPODARSTWO ROLNE IWANOWSKA KATARZYNA</v>
          </cell>
          <cell r="C3079" t="str">
            <v>GR IWANOWSKA KATARZYNA</v>
          </cell>
          <cell r="D3079" t="str">
            <v>CYBULIN</v>
          </cell>
          <cell r="F3079">
            <v>28</v>
          </cell>
          <cell r="G3079" t="str">
            <v>BODZANÓW</v>
          </cell>
          <cell r="H3079">
            <v>9470</v>
          </cell>
          <cell r="I3079">
            <v>4</v>
          </cell>
          <cell r="J3079" t="str">
            <v>09-470</v>
          </cell>
          <cell r="K3079">
            <v>242607095</v>
          </cell>
          <cell r="L3079" t="str">
            <v>IWANOWSKA19@GMAIL.COM</v>
          </cell>
          <cell r="M3079" t="str">
            <v>774-13-20-517</v>
          </cell>
        </row>
        <row r="3080">
          <cell r="A3080" t="str">
            <v>61-25541</v>
          </cell>
          <cell r="B3080" t="str">
            <v>GOSPODARSTWO ROLNE ADAMCZYK ANDRZEJ</v>
          </cell>
          <cell r="C3080" t="str">
            <v>GR ADAMCZYK ANDRZEJ</v>
          </cell>
          <cell r="D3080" t="str">
            <v>LASOTKI</v>
          </cell>
          <cell r="F3080" t="str">
            <v>1A</v>
          </cell>
          <cell r="G3080" t="str">
            <v>SIKÓRZ</v>
          </cell>
          <cell r="H3080">
            <v>9413</v>
          </cell>
          <cell r="I3080">
            <v>4</v>
          </cell>
          <cell r="J3080" t="str">
            <v>09-413</v>
          </cell>
          <cell r="L3080" t="str">
            <v>andrzejgrazyna@o2.pl</v>
          </cell>
          <cell r="M3080" t="str">
            <v>774-168-06-58</v>
          </cell>
        </row>
        <row r="3081">
          <cell r="A3081" t="str">
            <v>61-25571</v>
          </cell>
          <cell r="B3081" t="str">
            <v>GOSZCZYŃSKI STANISŁAW</v>
          </cell>
          <cell r="C3081" t="str">
            <v>GOSZCZYŃSKI STANISŁAW</v>
          </cell>
          <cell r="D3081" t="str">
            <v>BRUDZYNO</v>
          </cell>
          <cell r="F3081">
            <v>4</v>
          </cell>
          <cell r="G3081" t="str">
            <v>STAROŹREBY</v>
          </cell>
          <cell r="H3081">
            <v>9440</v>
          </cell>
          <cell r="I3081">
            <v>4</v>
          </cell>
          <cell r="J3081" t="str">
            <v>09-440</v>
          </cell>
          <cell r="L3081" t="str">
            <v>stasiugo@vp.pl</v>
          </cell>
          <cell r="M3081" t="str">
            <v>774-25-95-251</v>
          </cell>
        </row>
        <row r="3082">
          <cell r="A3082" t="str">
            <v>61-25581</v>
          </cell>
          <cell r="B3082" t="str">
            <v>GOSPODARSTWO ROLNE MYZIA DARIUSZ</v>
          </cell>
          <cell r="C3082" t="str">
            <v>GR MYZIA DARIUSZ</v>
          </cell>
          <cell r="D3082" t="str">
            <v>BULKOWO</v>
          </cell>
          <cell r="F3082">
            <v>42</v>
          </cell>
          <cell r="G3082" t="str">
            <v>BULKOWO</v>
          </cell>
          <cell r="H3082">
            <v>9454</v>
          </cell>
          <cell r="I3082">
            <v>4</v>
          </cell>
          <cell r="J3082" t="str">
            <v>09-454</v>
          </cell>
          <cell r="K3082">
            <v>242652087</v>
          </cell>
          <cell r="L3082" t="str">
            <v>dariuszmyzia@autograf.pl</v>
          </cell>
          <cell r="M3082" t="str">
            <v>774-261-72-19</v>
          </cell>
        </row>
        <row r="3083">
          <cell r="A3083" t="str">
            <v>61-25601</v>
          </cell>
          <cell r="B3083" t="str">
            <v>GOSPODARSTWO ROLNE KWIATKOWSKI ANDRZEJ</v>
          </cell>
          <cell r="C3083" t="str">
            <v>GR KWIATKOWSKI ANDRZEJ</v>
          </cell>
          <cell r="D3083" t="str">
            <v>BRUDZYNO</v>
          </cell>
          <cell r="F3083">
            <v>17</v>
          </cell>
          <cell r="G3083" t="str">
            <v>STAROŹREBY</v>
          </cell>
          <cell r="H3083">
            <v>9440</v>
          </cell>
          <cell r="I3083">
            <v>4</v>
          </cell>
          <cell r="J3083" t="str">
            <v>09-440</v>
          </cell>
          <cell r="L3083" t="str">
            <v>kwiatek33@onet.eu</v>
          </cell>
          <cell r="M3083" t="str">
            <v>774-277-17-42</v>
          </cell>
        </row>
        <row r="3084">
          <cell r="A3084" t="str">
            <v>61-25621</v>
          </cell>
          <cell r="B3084" t="str">
            <v>MACHULSKI JAROSŁAW</v>
          </cell>
          <cell r="C3084" t="str">
            <v>MACHULSKI JAROSŁAW</v>
          </cell>
          <cell r="D3084" t="str">
            <v>SUSK</v>
          </cell>
          <cell r="F3084">
            <v>17</v>
          </cell>
          <cell r="G3084" t="str">
            <v>SIERPC</v>
          </cell>
          <cell r="H3084">
            <v>9200</v>
          </cell>
          <cell r="I3084">
            <v>4</v>
          </cell>
          <cell r="J3084" t="str">
            <v>09-200</v>
          </cell>
          <cell r="L3084" t="str">
            <v>jaroslawmachulski@wp.pl</v>
          </cell>
          <cell r="M3084" t="str">
            <v>776-15-28-333</v>
          </cell>
        </row>
        <row r="3085">
          <cell r="A3085" t="str">
            <v>61-25641</v>
          </cell>
          <cell r="B3085" t="str">
            <v>GOSPODARSTWO ROLNE WINNICKI DARIUSZ ADAM</v>
          </cell>
          <cell r="C3085" t="str">
            <v>GR WINNICKI DARIUSZ ADAM</v>
          </cell>
          <cell r="D3085" t="str">
            <v>STROPKOWO</v>
          </cell>
          <cell r="F3085">
            <v>46</v>
          </cell>
          <cell r="G3085" t="str">
            <v>ZAWIDZ KOŚCIELNY</v>
          </cell>
          <cell r="H3085">
            <v>9226</v>
          </cell>
          <cell r="I3085">
            <v>4</v>
          </cell>
          <cell r="J3085" t="str">
            <v>09-226</v>
          </cell>
          <cell r="L3085" t="str">
            <v>windar1@wp.pl</v>
          </cell>
          <cell r="M3085" t="str">
            <v>776-152-42-46</v>
          </cell>
        </row>
        <row r="3086">
          <cell r="A3086" t="str">
            <v>61-25671</v>
          </cell>
          <cell r="B3086" t="str">
            <v>GOSPODARSTWO ROLNE NOWAK KRZYSZTOF</v>
          </cell>
          <cell r="C3086" t="str">
            <v>GR NOWAK KRZYSZTOF</v>
          </cell>
          <cell r="D3086" t="str">
            <v>STARE DRAGANIE</v>
          </cell>
          <cell r="F3086">
            <v>7</v>
          </cell>
          <cell r="G3086" t="str">
            <v>BIAŁA</v>
          </cell>
          <cell r="H3086">
            <v>9411</v>
          </cell>
          <cell r="I3086">
            <v>4</v>
          </cell>
          <cell r="J3086" t="str">
            <v>09-411</v>
          </cell>
          <cell r="K3086">
            <v>242613823</v>
          </cell>
          <cell r="L3086" t="str">
            <v>nowak33@op.pl</v>
          </cell>
          <cell r="M3086" t="str">
            <v>774-255-86-75</v>
          </cell>
        </row>
        <row r="3087">
          <cell r="A3087" t="str">
            <v>61-25751</v>
          </cell>
          <cell r="B3087" t="str">
            <v>GOSPODARSTWO ROLNE ŁUKASZ TURKOWSKI</v>
          </cell>
          <cell r="C3087" t="str">
            <v>GR ŁUKASZ TURKOWSKI</v>
          </cell>
          <cell r="D3087" t="str">
            <v>WOLA</v>
          </cell>
          <cell r="F3087">
            <v>44</v>
          </cell>
          <cell r="G3087" t="str">
            <v>CZERWIŃSK NAD WISŁĄ</v>
          </cell>
          <cell r="H3087">
            <v>9150</v>
          </cell>
          <cell r="I3087">
            <v>4</v>
          </cell>
          <cell r="J3087" t="str">
            <v>09-150</v>
          </cell>
          <cell r="L3087" t="str">
            <v>lukaszturkowski@tlen.pl</v>
          </cell>
          <cell r="M3087" t="str">
            <v>567-170-91-65</v>
          </cell>
        </row>
        <row r="3088">
          <cell r="A3088" t="str">
            <v>61-25761</v>
          </cell>
          <cell r="B3088" t="str">
            <v>GOSPODARSTWO ROLNE SKALSKA AGNIESZKA</v>
          </cell>
          <cell r="C3088" t="str">
            <v>GR SKALSKA AGNIESZKA</v>
          </cell>
          <cell r="D3088" t="str">
            <v>RĘBÓW</v>
          </cell>
          <cell r="F3088">
            <v>16</v>
          </cell>
          <cell r="G3088" t="str">
            <v>GOSTYNIN</v>
          </cell>
          <cell r="H3088">
            <v>9500</v>
          </cell>
          <cell r="I3088">
            <v>4</v>
          </cell>
          <cell r="J3088" t="str">
            <v>09-500</v>
          </cell>
          <cell r="K3088">
            <v>242351819</v>
          </cell>
          <cell r="L3088" t="str">
            <v>s.marceli@o2.pl</v>
          </cell>
          <cell r="M3088" t="str">
            <v>971-036-93-57</v>
          </cell>
        </row>
        <row r="3089">
          <cell r="A3089" t="str">
            <v>61-25791</v>
          </cell>
          <cell r="B3089" t="str">
            <v>JAWOROWSKI GRZEGORZ</v>
          </cell>
          <cell r="C3089" t="str">
            <v>JAWOROWSKI GRZEGORZ</v>
          </cell>
          <cell r="D3089" t="str">
            <v>RZESZOTARY-GORTATY</v>
          </cell>
          <cell r="F3089">
            <v>1</v>
          </cell>
          <cell r="G3089" t="str">
            <v>ROŚCISZEWO</v>
          </cell>
          <cell r="H3089">
            <v>9204</v>
          </cell>
          <cell r="I3089">
            <v>4</v>
          </cell>
          <cell r="J3089" t="str">
            <v>09-204</v>
          </cell>
          <cell r="K3089">
            <v>242764006</v>
          </cell>
          <cell r="L3089" t="str">
            <v>jaworek80@wp.pl</v>
          </cell>
          <cell r="M3089" t="str">
            <v>776-156-62-33</v>
          </cell>
        </row>
        <row r="3090">
          <cell r="A3090" t="str">
            <v>61-25911</v>
          </cell>
          <cell r="B3090" t="str">
            <v>GOSPODARSTWO ROLNE KLIMCZAK-FUDAŁA CZESŁAW</v>
          </cell>
          <cell r="C3090" t="str">
            <v>GR KLIMCZAK-FUDAŁA CZESŁAW</v>
          </cell>
          <cell r="D3090" t="str">
            <v>RAKÓW</v>
          </cell>
          <cell r="F3090">
            <v>8</v>
          </cell>
          <cell r="G3090" t="str">
            <v>PACYNA</v>
          </cell>
          <cell r="H3090">
            <v>9541</v>
          </cell>
          <cell r="I3090">
            <v>4</v>
          </cell>
          <cell r="J3090" t="str">
            <v>09-541</v>
          </cell>
          <cell r="K3090">
            <v>242858617</v>
          </cell>
          <cell r="L3090" t="str">
            <v>agatka0106@op.pl</v>
          </cell>
          <cell r="M3090" t="str">
            <v>971-059-56-22</v>
          </cell>
        </row>
        <row r="3091">
          <cell r="A3091" t="str">
            <v>61-25941</v>
          </cell>
          <cell r="B3091" t="str">
            <v>GOSPODARSTWO ROLNE ŻUŁAWNIK MARIUSZ</v>
          </cell>
          <cell r="C3091" t="str">
            <v>GR ŻUŁAWNIK MARIUSZ</v>
          </cell>
          <cell r="D3091" t="str">
            <v>ROSTKOWICE</v>
          </cell>
          <cell r="F3091">
            <v>24</v>
          </cell>
          <cell r="G3091" t="str">
            <v>WYSZOGRÓD</v>
          </cell>
          <cell r="H3091">
            <v>9450</v>
          </cell>
          <cell r="I3091">
            <v>4</v>
          </cell>
          <cell r="J3091" t="str">
            <v>09-450</v>
          </cell>
          <cell r="L3091" t="str">
            <v>zulawnikanna@gmail.com</v>
          </cell>
          <cell r="M3091" t="str">
            <v>774-258-84-17</v>
          </cell>
        </row>
        <row r="3092">
          <cell r="A3092" t="str">
            <v>61-25961</v>
          </cell>
          <cell r="B3092" t="str">
            <v>GOSPODARSTWO ROLNE PAWLAK SŁAWOMIR</v>
          </cell>
          <cell r="C3092" t="str">
            <v>GR PAWLAK SŁAWOMIR</v>
          </cell>
          <cell r="D3092" t="str">
            <v>KOBYLNIKI</v>
          </cell>
          <cell r="F3092">
            <v>74</v>
          </cell>
          <cell r="G3092" t="str">
            <v>WYSZOGRÓD</v>
          </cell>
          <cell r="H3092">
            <v>9450</v>
          </cell>
          <cell r="I3092">
            <v>4</v>
          </cell>
          <cell r="J3092" t="str">
            <v>09-450</v>
          </cell>
          <cell r="L3092" t="str">
            <v>slawek@komsystem.com.pl</v>
          </cell>
          <cell r="M3092" t="str">
            <v>774-168-23-38</v>
          </cell>
        </row>
        <row r="3093">
          <cell r="A3093" t="str">
            <v>61-26001</v>
          </cell>
          <cell r="B3093" t="str">
            <v>KOWALEWSKI WOJCIECH</v>
          </cell>
          <cell r="C3093" t="str">
            <v>KOWALEWSKI WOJCIECH</v>
          </cell>
          <cell r="D3093" t="str">
            <v>STARA BIAŁA</v>
          </cell>
          <cell r="F3093">
            <v>27</v>
          </cell>
          <cell r="G3093" t="str">
            <v xml:space="preserve"> BIAŁA</v>
          </cell>
          <cell r="H3093">
            <v>9411</v>
          </cell>
          <cell r="I3093">
            <v>4</v>
          </cell>
          <cell r="J3093" t="str">
            <v>09-411</v>
          </cell>
          <cell r="K3093">
            <v>242613222</v>
          </cell>
          <cell r="L3093" t="str">
            <v>rafalkowalewski4@o2.pl</v>
          </cell>
          <cell r="M3093" t="str">
            <v>774-25-25-629</v>
          </cell>
        </row>
        <row r="3094">
          <cell r="A3094" t="str">
            <v>61-26031</v>
          </cell>
          <cell r="B3094" t="str">
            <v>FELCZAK ARKADIUSZ ANDRZEJ</v>
          </cell>
          <cell r="C3094" t="str">
            <v>FELCZAK ARKADIUSZ ANDRZEJ</v>
          </cell>
          <cell r="D3094" t="str">
            <v>KIERZ</v>
          </cell>
          <cell r="F3094">
            <v>16</v>
          </cell>
          <cell r="G3094" t="str">
            <v>STAROŹREBY</v>
          </cell>
          <cell r="H3094">
            <v>9440</v>
          </cell>
          <cell r="I3094">
            <v>4</v>
          </cell>
          <cell r="J3094" t="str">
            <v>09-440</v>
          </cell>
          <cell r="L3094" t="str">
            <v>f.arek@wp.pl</v>
          </cell>
          <cell r="M3094" t="str">
            <v>774-109-03-59</v>
          </cell>
        </row>
        <row r="3095">
          <cell r="A3095" t="str">
            <v>61-26041</v>
          </cell>
          <cell r="B3095" t="str">
            <v>CICHACZEWSKI PIOTR ROBERT</v>
          </cell>
          <cell r="C3095" t="str">
            <v>CICHACZEWSKI PIOTR ROBERT</v>
          </cell>
          <cell r="D3095" t="str">
            <v>KIERZ</v>
          </cell>
          <cell r="F3095">
            <v>18</v>
          </cell>
          <cell r="G3095" t="str">
            <v>STAROŹREBY</v>
          </cell>
          <cell r="H3095">
            <v>9440</v>
          </cell>
          <cell r="I3095">
            <v>4</v>
          </cell>
          <cell r="J3095" t="str">
            <v>09-440</v>
          </cell>
          <cell r="L3095" t="str">
            <v>ola9918@o2.pl</v>
          </cell>
          <cell r="M3095" t="str">
            <v>774-259-31-86</v>
          </cell>
        </row>
        <row r="3096">
          <cell r="A3096" t="str">
            <v>61-26051</v>
          </cell>
          <cell r="B3096" t="str">
            <v>GOSPODARSTWO ROLNE MICHALAK TOMASZ</v>
          </cell>
          <cell r="C3096" t="str">
            <v>GR MICHALAK TOMASZ</v>
          </cell>
          <cell r="D3096" t="str">
            <v>RĘBOWO</v>
          </cell>
          <cell r="F3096">
            <v>97</v>
          </cell>
          <cell r="G3096" t="str">
            <v>WYSZOGRÓD</v>
          </cell>
          <cell r="H3096">
            <v>9450</v>
          </cell>
          <cell r="I3096">
            <v>4</v>
          </cell>
          <cell r="J3096" t="str">
            <v>09-450</v>
          </cell>
          <cell r="K3096">
            <v>242311619</v>
          </cell>
          <cell r="L3096" t="str">
            <v>Michalakt@wp.pl</v>
          </cell>
          <cell r="M3096" t="str">
            <v>774-25-97-882</v>
          </cell>
        </row>
        <row r="3097">
          <cell r="A3097" t="str">
            <v>61-26071</v>
          </cell>
          <cell r="B3097" t="str">
            <v>KLENIEWSKI ANDRZEJ</v>
          </cell>
          <cell r="C3097" t="str">
            <v>KLENIEWSKI ANDRZEJ</v>
          </cell>
          <cell r="D3097" t="str">
            <v>BRUDZYNO</v>
          </cell>
          <cell r="F3097">
            <v>13</v>
          </cell>
          <cell r="G3097" t="str">
            <v>STAROŹREBY</v>
          </cell>
          <cell r="H3097">
            <v>9440</v>
          </cell>
          <cell r="I3097">
            <v>4</v>
          </cell>
          <cell r="J3097" t="str">
            <v>09-440</v>
          </cell>
          <cell r="K3097">
            <v>242618294</v>
          </cell>
          <cell r="L3097" t="str">
            <v>andrzejkleniewski@onet.eu</v>
          </cell>
          <cell r="M3097" t="str">
            <v>774-259-56-53</v>
          </cell>
        </row>
        <row r="3098">
          <cell r="A3098" t="str">
            <v>61-26101</v>
          </cell>
          <cell r="B3098" t="str">
            <v>ZMYSŁOWSKI JACEK</v>
          </cell>
          <cell r="C3098" t="str">
            <v>ZMYSŁOWSKI JACEK</v>
          </cell>
          <cell r="D3098" t="str">
            <v>WILKANOWO</v>
          </cell>
          <cell r="F3098">
            <v>43</v>
          </cell>
          <cell r="G3098" t="str">
            <v>MAŁA WIEŚ</v>
          </cell>
          <cell r="H3098">
            <v>9460</v>
          </cell>
          <cell r="I3098">
            <v>4</v>
          </cell>
          <cell r="J3098" t="str">
            <v>09-460</v>
          </cell>
          <cell r="L3098" t="str">
            <v>jzmyslowski@wp.pl</v>
          </cell>
          <cell r="M3098" t="str">
            <v>774-26-01-046</v>
          </cell>
        </row>
        <row r="3099">
          <cell r="A3099" t="str">
            <v>61-26211</v>
          </cell>
          <cell r="B3099" t="str">
            <v>SZATKOWSKI PIOTR</v>
          </cell>
          <cell r="C3099" t="str">
            <v>SZATKOWSKI PIOTR</v>
          </cell>
          <cell r="D3099" t="str">
            <v>RZESZOTARY-CHWAŁY</v>
          </cell>
          <cell r="F3099">
            <v>11</v>
          </cell>
          <cell r="G3099" t="str">
            <v>ROŚCISZEWO</v>
          </cell>
          <cell r="H3099">
            <v>9204</v>
          </cell>
          <cell r="I3099">
            <v>4</v>
          </cell>
          <cell r="J3099" t="str">
            <v>09-204</v>
          </cell>
          <cell r="L3099" t="str">
            <v>goska7109@wp.pl</v>
          </cell>
          <cell r="M3099" t="str">
            <v>776-12-90-788</v>
          </cell>
        </row>
        <row r="3100">
          <cell r="A3100" t="str">
            <v>61-26221</v>
          </cell>
          <cell r="B3100" t="str">
            <v>GOSPODARSTWO ROLNE JÓŹWIAK ADAM</v>
          </cell>
          <cell r="C3100" t="str">
            <v>GR JÓŹWIAK ADAM</v>
          </cell>
          <cell r="D3100" t="str">
            <v>WŁÓKI</v>
          </cell>
          <cell r="F3100">
            <v>12</v>
          </cell>
          <cell r="G3100" t="str">
            <v>BULKOWO</v>
          </cell>
          <cell r="H3100">
            <v>9454</v>
          </cell>
          <cell r="I3100">
            <v>4</v>
          </cell>
          <cell r="J3100" t="str">
            <v>09-454</v>
          </cell>
          <cell r="K3100" t="str">
            <v>24 265-24-55</v>
          </cell>
          <cell r="L3100" t="str">
            <v>adamj84@vp.pl</v>
          </cell>
          <cell r="M3100" t="str">
            <v>774-28-51-263</v>
          </cell>
        </row>
        <row r="3101">
          <cell r="A3101" t="str">
            <v>61-26231</v>
          </cell>
          <cell r="B3101" t="str">
            <v>PIELAT KRZYSZTOF JAN</v>
          </cell>
          <cell r="C3101" t="str">
            <v>PIELAT KRZYSZTOF JAN</v>
          </cell>
          <cell r="D3101" t="str">
            <v>PILICHÓWKO</v>
          </cell>
          <cell r="F3101">
            <v>14</v>
          </cell>
          <cell r="G3101" t="str">
            <v>BULKOWO</v>
          </cell>
          <cell r="H3101">
            <v>9454</v>
          </cell>
          <cell r="I3101">
            <v>4</v>
          </cell>
          <cell r="J3101" t="str">
            <v>09-454</v>
          </cell>
          <cell r="L3101" t="str">
            <v>justynapielat@interia.pl</v>
          </cell>
          <cell r="M3101" t="str">
            <v>774-26-32-816</v>
          </cell>
        </row>
        <row r="3102">
          <cell r="A3102" t="str">
            <v>61-26251</v>
          </cell>
          <cell r="B3102" t="str">
            <v>GOSPODARSTWO ROLNE SKOWROŃSKI WIESŁAW</v>
          </cell>
          <cell r="C3102" t="str">
            <v>GR SKOWROŃSKI WIESŁAW</v>
          </cell>
          <cell r="D3102" t="str">
            <v>GUTOWO-STRADZYNO</v>
          </cell>
          <cell r="F3102">
            <v>17</v>
          </cell>
          <cell r="G3102" t="str">
            <v>ZAWIDZ KOŚCIELNY</v>
          </cell>
          <cell r="H3102">
            <v>9226</v>
          </cell>
          <cell r="I3102">
            <v>4</v>
          </cell>
          <cell r="J3102" t="str">
            <v>09-226</v>
          </cell>
          <cell r="L3102" t="str">
            <v>aszejbledz@wp.pl</v>
          </cell>
          <cell r="M3102" t="str">
            <v>776-15-36-278</v>
          </cell>
        </row>
        <row r="3103">
          <cell r="A3103" t="str">
            <v>61-26321</v>
          </cell>
          <cell r="B3103" t="str">
            <v>GOSPODARSTWO ROLNE NOWATKIEWICZ PIOTR</v>
          </cell>
          <cell r="C3103" t="str">
            <v>GR NOWATKIEWICZ PIOTR</v>
          </cell>
          <cell r="D3103" t="str">
            <v>NIŹDZIN</v>
          </cell>
          <cell r="F3103">
            <v>50</v>
          </cell>
          <cell r="G3103" t="str">
            <v>MAŁA WIEŚ</v>
          </cell>
          <cell r="H3103">
            <v>9460</v>
          </cell>
          <cell r="I3103">
            <v>4</v>
          </cell>
          <cell r="J3103" t="str">
            <v>09-460</v>
          </cell>
          <cell r="L3103" t="str">
            <v>p.kapsel@wp.pl</v>
          </cell>
          <cell r="M3103" t="str">
            <v>774-263-65-30</v>
          </cell>
        </row>
        <row r="3104">
          <cell r="A3104" t="str">
            <v>61-26331</v>
          </cell>
          <cell r="B3104" t="str">
            <v>KRASIŃSKI TADEUSZ</v>
          </cell>
          <cell r="C3104" t="str">
            <v>KRASIŃSKI TADEUSZ</v>
          </cell>
          <cell r="D3104" t="str">
            <v>KUCHARY SKOTNIKI</v>
          </cell>
          <cell r="F3104">
            <v>3</v>
          </cell>
          <cell r="G3104" t="str">
            <v>CZERWIŃSK NAD WISŁĄ</v>
          </cell>
          <cell r="H3104">
            <v>9150</v>
          </cell>
          <cell r="I3104">
            <v>4</v>
          </cell>
          <cell r="J3104" t="str">
            <v>09-150</v>
          </cell>
          <cell r="L3104" t="str">
            <v>p.kapsel@wp.pl</v>
          </cell>
          <cell r="M3104" t="str">
            <v>567-16-44-230</v>
          </cell>
        </row>
        <row r="3105">
          <cell r="A3105" t="str">
            <v>61-26341</v>
          </cell>
          <cell r="B3105" t="str">
            <v>GOSPODARSTWO ROLNE BURASIŃSKI TADEUSZ</v>
          </cell>
          <cell r="C3105" t="str">
            <v>GR BURASIŃSKI TADEUSZ</v>
          </cell>
          <cell r="D3105" t="str">
            <v>BRUDZYNO</v>
          </cell>
          <cell r="F3105">
            <v>24</v>
          </cell>
          <cell r="G3105" t="str">
            <v>STAROŹREBY</v>
          </cell>
          <cell r="H3105">
            <v>9440</v>
          </cell>
          <cell r="I3105">
            <v>4</v>
          </cell>
          <cell r="J3105" t="str">
            <v>09-440</v>
          </cell>
          <cell r="M3105" t="str">
            <v>774-25-94-530</v>
          </cell>
        </row>
        <row r="3106">
          <cell r="A3106" t="str">
            <v>61-26441</v>
          </cell>
          <cell r="B3106" t="str">
            <v>GOSPODARSTWO ROLNE RACZYŃSKI MAREK</v>
          </cell>
          <cell r="C3106" t="str">
            <v>GR RACZYŃSKI MAREK</v>
          </cell>
          <cell r="D3106" t="str">
            <v>ROGOWO</v>
          </cell>
          <cell r="F3106">
            <v>12</v>
          </cell>
          <cell r="G3106" t="str">
            <v>BULKOWO</v>
          </cell>
          <cell r="H3106">
            <v>9454</v>
          </cell>
          <cell r="I3106">
            <v>4</v>
          </cell>
          <cell r="J3106" t="str">
            <v>09-454</v>
          </cell>
          <cell r="L3106" t="str">
            <v>WIKISP2002@INTERIA.PL</v>
          </cell>
          <cell r="M3106" t="str">
            <v>774-26-36-257</v>
          </cell>
        </row>
        <row r="3107">
          <cell r="A3107" t="str">
            <v>61-26481</v>
          </cell>
          <cell r="B3107" t="str">
            <v>CHMIELEWSKI PAWEŁ</v>
          </cell>
          <cell r="C3107" t="str">
            <v>CHMIELEWSKI PAWEŁ</v>
          </cell>
          <cell r="D3107" t="str">
            <v>KOSEMIN</v>
          </cell>
          <cell r="F3107">
            <v>7</v>
          </cell>
          <cell r="G3107" t="str">
            <v>ZAWIDZ</v>
          </cell>
          <cell r="H3107">
            <v>9226</v>
          </cell>
          <cell r="I3107">
            <v>4</v>
          </cell>
          <cell r="J3107" t="str">
            <v>09-226</v>
          </cell>
          <cell r="L3107" t="str">
            <v>h544@o2.pl</v>
          </cell>
          <cell r="M3107" t="str">
            <v>776-160-94-39</v>
          </cell>
        </row>
        <row r="3108">
          <cell r="A3108" t="str">
            <v>61-26501</v>
          </cell>
          <cell r="B3108" t="str">
            <v>GOSPODARSTWO ROLNE MATUSIAK PIOTR</v>
          </cell>
          <cell r="C3108" t="str">
            <v>GR MATUSIAK PIOTR</v>
          </cell>
          <cell r="D3108" t="str">
            <v>STROPKOWO</v>
          </cell>
          <cell r="F3108">
            <v>37</v>
          </cell>
          <cell r="G3108" t="str">
            <v>ZAWIDZ</v>
          </cell>
          <cell r="H3108">
            <v>9226</v>
          </cell>
          <cell r="I3108">
            <v>4</v>
          </cell>
          <cell r="J3108" t="str">
            <v>09-226</v>
          </cell>
          <cell r="L3108" t="str">
            <v>rtk@sano.pl</v>
          </cell>
          <cell r="M3108" t="str">
            <v>776-156-21-69</v>
          </cell>
        </row>
        <row r="3109">
          <cell r="A3109" t="str">
            <v>61-26511</v>
          </cell>
          <cell r="B3109" t="str">
            <v>GOSPODARSTWO ROLNE PAWŁOWSKI STANISŁAW</v>
          </cell>
          <cell r="C3109" t="str">
            <v>GR PAWŁOWSKI STANISŁAW</v>
          </cell>
          <cell r="D3109" t="str">
            <v>NOWE ŻOCHOWO</v>
          </cell>
          <cell r="F3109">
            <v>8</v>
          </cell>
          <cell r="G3109" t="str">
            <v>STAROŹREBY</v>
          </cell>
          <cell r="H3109">
            <v>9440</v>
          </cell>
          <cell r="I3109">
            <v>4</v>
          </cell>
          <cell r="J3109" t="str">
            <v>09-440</v>
          </cell>
          <cell r="L3109" t="str">
            <v>tomasz.pawlowski746@gmail.com</v>
          </cell>
          <cell r="M3109" t="str">
            <v>774-26-00-549</v>
          </cell>
        </row>
        <row r="3110">
          <cell r="A3110" t="str">
            <v>61-26541</v>
          </cell>
          <cell r="B3110" t="str">
            <v>GOSPODARSTWO ROLNE SZPALERSKI WOJCIECH ARKADIUSZ</v>
          </cell>
          <cell r="C3110" t="str">
            <v>GR SZPALERSKI WOJCIECH ARKADIU</v>
          </cell>
          <cell r="D3110" t="str">
            <v>STARE ŚWIĘCICE</v>
          </cell>
          <cell r="F3110">
            <v>7</v>
          </cell>
          <cell r="G3110" t="str">
            <v>MAŁA WIEŚ</v>
          </cell>
          <cell r="H3110">
            <v>9460</v>
          </cell>
          <cell r="I3110">
            <v>4</v>
          </cell>
          <cell r="J3110" t="str">
            <v>09-460</v>
          </cell>
          <cell r="L3110" t="str">
            <v>karol.sz1997@gmail.com</v>
          </cell>
          <cell r="M3110" t="str">
            <v>774-257-38-29</v>
          </cell>
        </row>
        <row r="3111">
          <cell r="A3111" t="str">
            <v>61-26641</v>
          </cell>
          <cell r="B3111" t="str">
            <v>STAWISKI JÓZEF</v>
          </cell>
          <cell r="C3111" t="str">
            <v>STAWISKI JÓZEF</v>
          </cell>
          <cell r="D3111" t="str">
            <v>LIPNIKI</v>
          </cell>
          <cell r="F3111">
            <v>36</v>
          </cell>
          <cell r="G3111" t="str">
            <v>ROŚCISZEWO</v>
          </cell>
          <cell r="H3111">
            <v>9204</v>
          </cell>
          <cell r="I3111">
            <v>4</v>
          </cell>
          <cell r="J3111" t="str">
            <v>09-204</v>
          </cell>
          <cell r="L3111" t="str">
            <v>jolanta068@wp.pl</v>
          </cell>
          <cell r="M3111" t="str">
            <v>776-10-28-487</v>
          </cell>
        </row>
        <row r="3112">
          <cell r="A3112" t="str">
            <v>61-26661</v>
          </cell>
          <cell r="B3112" t="str">
            <v>GOSPODARSTWO ROLNE NOWACKI PIOTR MIECZYSŁAW</v>
          </cell>
          <cell r="C3112" t="str">
            <v>GR NOWACKI PIOTR MIECZYSŁAW</v>
          </cell>
          <cell r="D3112" t="str">
            <v>MAŁOSZEWO</v>
          </cell>
          <cell r="F3112">
            <v>1</v>
          </cell>
          <cell r="G3112" t="str">
            <v>BODZANÓW</v>
          </cell>
          <cell r="H3112">
            <v>9470</v>
          </cell>
          <cell r="I3112">
            <v>4</v>
          </cell>
          <cell r="J3112" t="str">
            <v>09-470</v>
          </cell>
          <cell r="K3112">
            <v>242607226</v>
          </cell>
          <cell r="L3112" t="str">
            <v>PIOTR.NOWACKI89@OP.PL</v>
          </cell>
          <cell r="M3112" t="str">
            <v>774-298-70-28</v>
          </cell>
        </row>
        <row r="3113">
          <cell r="A3113" t="str">
            <v>61-26691</v>
          </cell>
          <cell r="B3113" t="str">
            <v>RUTKOWSKI KRZYSZTOF</v>
          </cell>
          <cell r="C3113" t="str">
            <v>RUTKOWSKI KRZYSZTOF</v>
          </cell>
          <cell r="D3113" t="str">
            <v>WILCZOGÓRA</v>
          </cell>
          <cell r="F3113">
            <v>40</v>
          </cell>
          <cell r="G3113" t="str">
            <v>SIERPC</v>
          </cell>
          <cell r="H3113">
            <v>9200</v>
          </cell>
          <cell r="I3113">
            <v>4</v>
          </cell>
          <cell r="J3113" t="str">
            <v>09-200</v>
          </cell>
          <cell r="K3113">
            <v>242752187</v>
          </cell>
          <cell r="L3113" t="str">
            <v>pawelrutkowski135@gmail.com</v>
          </cell>
          <cell r="M3113" t="str">
            <v>776-129-90-22</v>
          </cell>
        </row>
        <row r="3114">
          <cell r="A3114" t="str">
            <v>61-26711</v>
          </cell>
          <cell r="B3114" t="str">
            <v>SOCHOCKI PAWEŁ</v>
          </cell>
          <cell r="C3114" t="str">
            <v>SOCHOCKI PAWEŁ</v>
          </cell>
          <cell r="D3114" t="str">
            <v>KUSKI</v>
          </cell>
          <cell r="F3114">
            <v>6</v>
          </cell>
          <cell r="G3114" t="str">
            <v>ROŚCISZEWO</v>
          </cell>
          <cell r="H3114">
            <v>9204</v>
          </cell>
          <cell r="I3114">
            <v>4</v>
          </cell>
          <cell r="J3114" t="str">
            <v>09-204</v>
          </cell>
          <cell r="K3114" t="str">
            <v>024 276-45-50</v>
          </cell>
          <cell r="L3114" t="str">
            <v>KasiaSochocka@wp.pl</v>
          </cell>
          <cell r="M3114" t="str">
            <v>776-121-44-16</v>
          </cell>
        </row>
        <row r="3115">
          <cell r="A3115" t="str">
            <v>61-26791</v>
          </cell>
          <cell r="B3115" t="str">
            <v>KAŹMIERSKI BOGDAN</v>
          </cell>
          <cell r="C3115" t="str">
            <v>KAŹMIERSKI BOGDAN</v>
          </cell>
          <cell r="D3115" t="str">
            <v>KUSKI</v>
          </cell>
          <cell r="F3115">
            <v>19</v>
          </cell>
          <cell r="G3115" t="str">
            <v>ROŚCISZEWO</v>
          </cell>
          <cell r="H3115">
            <v>9204</v>
          </cell>
          <cell r="I3115">
            <v>4</v>
          </cell>
          <cell r="J3115" t="str">
            <v>09-204</v>
          </cell>
          <cell r="K3115">
            <v>242764026</v>
          </cell>
          <cell r="L3115" t="str">
            <v>beatak58@wp.pl</v>
          </cell>
          <cell r="M3115" t="str">
            <v>776-125-46-11</v>
          </cell>
        </row>
        <row r="3116">
          <cell r="A3116" t="str">
            <v>61-26801</v>
          </cell>
          <cell r="B3116" t="str">
            <v>JABŁOŃSKI JAROSŁAW</v>
          </cell>
          <cell r="C3116" t="str">
            <v>JABŁOŃSKI JAROSŁAW</v>
          </cell>
          <cell r="D3116" t="str">
            <v>MIESZAKI</v>
          </cell>
          <cell r="F3116">
            <v>6</v>
          </cell>
          <cell r="G3116" t="str">
            <v>SIERPC</v>
          </cell>
          <cell r="H3116">
            <v>9200</v>
          </cell>
          <cell r="I3116">
            <v>4</v>
          </cell>
          <cell r="J3116" t="str">
            <v>09-200</v>
          </cell>
          <cell r="K3116">
            <v>242751846</v>
          </cell>
          <cell r="L3116" t="str">
            <v>jablonski.ja@wp.pl</v>
          </cell>
          <cell r="M3116" t="str">
            <v>776-151-83-81</v>
          </cell>
        </row>
        <row r="3117">
          <cell r="A3117" t="str">
            <v>61-26811</v>
          </cell>
          <cell r="B3117" t="str">
            <v>GOSPODARSTWO ROLNE KRZYSZTOF OLEKSIAK</v>
          </cell>
          <cell r="C3117" t="str">
            <v>GR KRZYSZTOF OLEKSIAK</v>
          </cell>
          <cell r="D3117" t="str">
            <v>STARE PIASTOWO</v>
          </cell>
          <cell r="F3117">
            <v>35</v>
          </cell>
          <cell r="G3117" t="str">
            <v>SIERPC</v>
          </cell>
          <cell r="H3117">
            <v>9200</v>
          </cell>
          <cell r="I3117">
            <v>4</v>
          </cell>
          <cell r="J3117" t="str">
            <v>09-200</v>
          </cell>
          <cell r="K3117">
            <v>242754790</v>
          </cell>
          <cell r="L3117" t="str">
            <v>maciek1987401@wp.pl</v>
          </cell>
          <cell r="M3117" t="str">
            <v>776-145-45-86</v>
          </cell>
        </row>
        <row r="3118">
          <cell r="A3118" t="str">
            <v>61-26831</v>
          </cell>
          <cell r="B3118" t="str">
            <v>GOSPODARSTWO ROLNE BĘDZIKOWSKI WIKTOR</v>
          </cell>
          <cell r="C3118" t="str">
            <v>GR BĘDZIKOWSKI WIKTOR</v>
          </cell>
          <cell r="D3118" t="str">
            <v>ZAKRZEWKO</v>
          </cell>
          <cell r="F3118">
            <v>5</v>
          </cell>
          <cell r="G3118" t="str">
            <v>MOCHOWO</v>
          </cell>
          <cell r="H3118">
            <v>9214</v>
          </cell>
          <cell r="I3118">
            <v>4</v>
          </cell>
          <cell r="J3118" t="str">
            <v>09-214</v>
          </cell>
          <cell r="L3118" t="str">
            <v>miroslaw.kempara@wp.pl</v>
          </cell>
          <cell r="M3118" t="str">
            <v>776-154-42-66</v>
          </cell>
        </row>
        <row r="3119">
          <cell r="A3119" t="str">
            <v>61-26841</v>
          </cell>
          <cell r="B3119" t="str">
            <v>MARCISZEWSKI MAREK</v>
          </cell>
          <cell r="C3119" t="str">
            <v>MARCISZEWSKI MAREK</v>
          </cell>
          <cell r="D3119" t="str">
            <v>STANOWO</v>
          </cell>
          <cell r="F3119">
            <v>38</v>
          </cell>
          <cell r="G3119" t="str">
            <v>BODZANÓW</v>
          </cell>
          <cell r="H3119">
            <v>9470</v>
          </cell>
          <cell r="I3119">
            <v>4</v>
          </cell>
          <cell r="J3119" t="str">
            <v>09-470</v>
          </cell>
          <cell r="K3119">
            <v>242606399</v>
          </cell>
          <cell r="L3119" t="str">
            <v>marciszewskajola@onet.pl</v>
          </cell>
          <cell r="M3119" t="str">
            <v>774-274-70-28</v>
          </cell>
        </row>
        <row r="3120">
          <cell r="A3120" t="str">
            <v>61-26871</v>
          </cell>
          <cell r="B3120" t="str">
            <v>LENARCIK WŁODZIMIERZ</v>
          </cell>
          <cell r="C3120" t="str">
            <v>LENARCIK WŁODZIMIERZ</v>
          </cell>
          <cell r="D3120" t="str">
            <v>PIOTRKÓWEK</v>
          </cell>
          <cell r="F3120">
            <v>52</v>
          </cell>
          <cell r="G3120" t="str">
            <v>SŁUBICE</v>
          </cell>
          <cell r="H3120">
            <v>9533</v>
          </cell>
          <cell r="I3120">
            <v>4</v>
          </cell>
          <cell r="J3120" t="str">
            <v>09-533</v>
          </cell>
          <cell r="L3120" t="str">
            <v>damianlenarcik@onet.pl</v>
          </cell>
          <cell r="M3120" t="str">
            <v>774-261-27-13</v>
          </cell>
        </row>
        <row r="3121">
          <cell r="A3121" t="str">
            <v>61-26951</v>
          </cell>
          <cell r="B3121" t="str">
            <v>GAWSKI PRZEMYSŁAW</v>
          </cell>
          <cell r="C3121" t="str">
            <v>GAWSKI PRZEMYSŁAW</v>
          </cell>
          <cell r="D3121" t="str">
            <v>STROPKOWO</v>
          </cell>
          <cell r="F3121">
            <v>14</v>
          </cell>
          <cell r="G3121" t="str">
            <v>ZAWIDZ</v>
          </cell>
          <cell r="H3121">
            <v>9226</v>
          </cell>
          <cell r="I3121">
            <v>4</v>
          </cell>
          <cell r="J3121" t="str">
            <v>09-226</v>
          </cell>
          <cell r="L3121" t="str">
            <v>dostawca4792@wp.pl</v>
          </cell>
          <cell r="M3121" t="str">
            <v>776-116-79-70</v>
          </cell>
        </row>
        <row r="3122">
          <cell r="A3122" t="str">
            <v>67-50181</v>
          </cell>
          <cell r="B3122" t="str">
            <v>INSTYTUT UPRAWY NAWOŻENIAI GLEBOZNAWSTWA PIB W PUŁAWACH RZD W GRABOWIE</v>
          </cell>
          <cell r="C3122" t="str">
            <v>IUNIG PIB RZD W GRABOWIE</v>
          </cell>
          <cell r="D3122" t="str">
            <v>GRABÓW N/WISŁĄ</v>
          </cell>
          <cell r="F3122">
            <v>43</v>
          </cell>
          <cell r="G3122" t="str">
            <v>PRZYŁĘK</v>
          </cell>
          <cell r="H3122">
            <v>26704</v>
          </cell>
          <cell r="I3122">
            <v>5</v>
          </cell>
          <cell r="J3122" t="str">
            <v>26-704</v>
          </cell>
          <cell r="K3122" t="str">
            <v>48 677-58-65</v>
          </cell>
          <cell r="L3122" t="str">
            <v>sowinski@autograf.pl</v>
          </cell>
          <cell r="M3122" t="str">
            <v>716-000-42-81</v>
          </cell>
        </row>
        <row r="3123">
          <cell r="A3123" t="str">
            <v>67-51351</v>
          </cell>
          <cell r="B3123" t="str">
            <v>WĘGLICKI DOMINIK</v>
          </cell>
          <cell r="C3123" t="str">
            <v>WĘGLICKI DOMINIK</v>
          </cell>
          <cell r="D3123" t="str">
            <v>KŁONOWIEC KORACZ</v>
          </cell>
          <cell r="F3123">
            <v>48</v>
          </cell>
          <cell r="G3123" t="str">
            <v>SKARYSZEW</v>
          </cell>
          <cell r="H3123">
            <v>26640</v>
          </cell>
          <cell r="I3123">
            <v>5</v>
          </cell>
          <cell r="J3123" t="str">
            <v>26-640</v>
          </cell>
          <cell r="K3123">
            <v>483202158</v>
          </cell>
          <cell r="L3123" t="str">
            <v>aweglik@poczta.onet.pl</v>
          </cell>
          <cell r="M3123" t="str">
            <v>796-267-30-36</v>
          </cell>
        </row>
        <row r="3124">
          <cell r="A3124" t="str">
            <v>67-51571</v>
          </cell>
          <cell r="B3124" t="str">
            <v>GOSPODARSTWO ROLNE WÓJCIK TADEUSZ</v>
          </cell>
          <cell r="C3124" t="str">
            <v>GR WÓJCIK TADEUSZ</v>
          </cell>
          <cell r="D3124" t="str">
            <v>RDZUCHÓW KOLONIA</v>
          </cell>
          <cell r="F3124">
            <v>12</v>
          </cell>
          <cell r="G3124" t="str">
            <v>POTWORÓW</v>
          </cell>
          <cell r="H3124">
            <v>26414</v>
          </cell>
          <cell r="I3124">
            <v>5</v>
          </cell>
          <cell r="J3124" t="str">
            <v>26-414</v>
          </cell>
          <cell r="K3124" t="str">
            <v>48 674-55-20</v>
          </cell>
          <cell r="M3124" t="str">
            <v>798-128-54-24</v>
          </cell>
        </row>
        <row r="3125">
          <cell r="A3125" t="str">
            <v>67-51801</v>
          </cell>
          <cell r="B3125" t="str">
            <v>PODLASKI SŁAWOMIR</v>
          </cell>
          <cell r="C3125" t="str">
            <v>PODLASKI SŁAWOMIR</v>
          </cell>
          <cell r="D3125" t="str">
            <v>ODECHOWIEC</v>
          </cell>
          <cell r="F3125">
            <v>163</v>
          </cell>
          <cell r="G3125" t="str">
            <v>SKARYSZEW</v>
          </cell>
          <cell r="H3125">
            <v>26640</v>
          </cell>
          <cell r="I3125">
            <v>5</v>
          </cell>
          <cell r="J3125" t="str">
            <v>26-640</v>
          </cell>
          <cell r="L3125" t="str">
            <v>dominik.podlaski@vp.pl</v>
          </cell>
          <cell r="M3125" t="str">
            <v>796-206-22-32</v>
          </cell>
        </row>
        <row r="3126">
          <cell r="A3126" t="str">
            <v>67-51811</v>
          </cell>
          <cell r="B3126" t="str">
            <v>DOMAGAŁA PIOTR</v>
          </cell>
          <cell r="C3126" t="str">
            <v>DOMAGAŁA PIOTR</v>
          </cell>
          <cell r="D3126" t="str">
            <v>ODECHOWIEC</v>
          </cell>
          <cell r="F3126">
            <v>57</v>
          </cell>
          <cell r="G3126" t="str">
            <v>SKARYSZEW</v>
          </cell>
          <cell r="H3126">
            <v>26640</v>
          </cell>
          <cell r="I3126">
            <v>5</v>
          </cell>
          <cell r="J3126" t="str">
            <v>26-640</v>
          </cell>
          <cell r="K3126">
            <v>483341581</v>
          </cell>
          <cell r="L3126" t="str">
            <v>pdomagala@autograf.pl</v>
          </cell>
          <cell r="M3126" t="str">
            <v>796-227-26-79</v>
          </cell>
        </row>
        <row r="3127">
          <cell r="A3127" t="str">
            <v>67-53581</v>
          </cell>
          <cell r="B3127" t="str">
            <v>PODYMNIAK ELŻBIETA I JUSTYNA</v>
          </cell>
          <cell r="C3127" t="str">
            <v>PODYMNIAK ELŻBIETA I JUSTYNA</v>
          </cell>
          <cell r="D3127" t="str">
            <v>KĘPA NIEMOJEWSKA</v>
          </cell>
          <cell r="F3127">
            <v>19</v>
          </cell>
          <cell r="G3127" t="str">
            <v>GRABÓW N/PILICĄ</v>
          </cell>
          <cell r="H3127">
            <v>26902</v>
          </cell>
          <cell r="I3127">
            <v>5</v>
          </cell>
          <cell r="J3127" t="str">
            <v>26-902</v>
          </cell>
          <cell r="K3127" t="str">
            <v>48 667-80-50</v>
          </cell>
          <cell r="L3127" t="str">
            <v>justynapodymniak@op.pl</v>
          </cell>
          <cell r="M3127" t="str">
            <v>812-107-58-28</v>
          </cell>
        </row>
        <row r="3128">
          <cell r="A3128" t="str">
            <v>67-54431</v>
          </cell>
          <cell r="B3128" t="str">
            <v>GOSPODARSTWO ROLNE PISKÓRZ SZYMON</v>
          </cell>
          <cell r="C3128" t="str">
            <v>GR PISKÓRZ SZYMON</v>
          </cell>
          <cell r="D3128" t="str">
            <v>ZALESICE</v>
          </cell>
          <cell r="F3128">
            <v>54</v>
          </cell>
          <cell r="G3128" t="str">
            <v>WIERZBICA</v>
          </cell>
          <cell r="H3128">
            <v>26680</v>
          </cell>
          <cell r="I3128">
            <v>5</v>
          </cell>
          <cell r="J3128" t="str">
            <v>26-680</v>
          </cell>
          <cell r="L3128" t="str">
            <v>SZYMONPISKORZ@WP.PL</v>
          </cell>
          <cell r="M3128" t="str">
            <v>948-239-58-80</v>
          </cell>
        </row>
        <row r="3129">
          <cell r="A3129" t="str">
            <v>67-54441</v>
          </cell>
          <cell r="B3129" t="str">
            <v>GOSPODARSTWO ROLNE BRONISŁAW PISKORZ</v>
          </cell>
          <cell r="C3129" t="str">
            <v>GR BRONISŁAW PISKORZ</v>
          </cell>
          <cell r="D3129" t="str">
            <v>ZALESICE</v>
          </cell>
          <cell r="F3129">
            <v>52</v>
          </cell>
          <cell r="G3129" t="str">
            <v>WIERZBICA</v>
          </cell>
          <cell r="H3129">
            <v>26680</v>
          </cell>
          <cell r="I3129">
            <v>5</v>
          </cell>
          <cell r="J3129" t="str">
            <v>26-680</v>
          </cell>
          <cell r="K3129" t="str">
            <v>48 618-29-43</v>
          </cell>
          <cell r="L3129" t="str">
            <v>lukaszorlicki@o2.pl</v>
          </cell>
          <cell r="M3129" t="str">
            <v>799-109-93-38</v>
          </cell>
        </row>
        <row r="3130">
          <cell r="A3130" t="str">
            <v>67-54781</v>
          </cell>
          <cell r="B3130" t="str">
            <v>GOSPODARSTWO ROLNE DARIUSZ WĄTŁY</v>
          </cell>
          <cell r="C3130" t="str">
            <v>GR DARIUSZ WĄTŁY</v>
          </cell>
          <cell r="D3130" t="str">
            <v>ZALESICE</v>
          </cell>
          <cell r="F3130" t="str">
            <v>75 B</v>
          </cell>
          <cell r="G3130" t="str">
            <v>WIERZBICA</v>
          </cell>
          <cell r="H3130">
            <v>26680</v>
          </cell>
          <cell r="I3130">
            <v>5</v>
          </cell>
          <cell r="J3130" t="str">
            <v>26-680</v>
          </cell>
          <cell r="L3130" t="str">
            <v>dario2409@op.pl</v>
          </cell>
          <cell r="M3130" t="str">
            <v>948-23-41-370</v>
          </cell>
        </row>
        <row r="3131">
          <cell r="A3131" t="str">
            <v>67-54811</v>
          </cell>
          <cell r="B3131" t="str">
            <v>GOSPODARSTWO ROLNE ŁUKASZ KUPIDURA</v>
          </cell>
          <cell r="C3131" t="str">
            <v>GR ŁUKASZ KUPIDURA</v>
          </cell>
          <cell r="D3131" t="str">
            <v>ODECHÓW</v>
          </cell>
          <cell r="F3131">
            <v>81</v>
          </cell>
          <cell r="G3131" t="str">
            <v>SKARYSZEW</v>
          </cell>
          <cell r="H3131">
            <v>26640</v>
          </cell>
          <cell r="I3131">
            <v>5</v>
          </cell>
          <cell r="J3131" t="str">
            <v>26-640</v>
          </cell>
          <cell r="K3131">
            <v>486103608</v>
          </cell>
          <cell r="L3131" t="str">
            <v>lukaszk90@o2.pl</v>
          </cell>
          <cell r="M3131" t="str">
            <v>796-291-52-78</v>
          </cell>
        </row>
        <row r="3132">
          <cell r="A3132" t="str">
            <v>67-54841</v>
          </cell>
          <cell r="B3132" t="str">
            <v>GOSPODARSTWO ROLNE ZAJĄC ZBIGNIEW</v>
          </cell>
          <cell r="C3132" t="str">
            <v>GR ZAJĄC ZBIGNIEW</v>
          </cell>
          <cell r="D3132" t="str">
            <v>ODECHÓW</v>
          </cell>
          <cell r="F3132">
            <v>155</v>
          </cell>
          <cell r="G3132" t="str">
            <v>SKARYSZEW</v>
          </cell>
          <cell r="H3132">
            <v>26640</v>
          </cell>
          <cell r="I3132">
            <v>5</v>
          </cell>
          <cell r="J3132" t="str">
            <v>26-640</v>
          </cell>
          <cell r="K3132">
            <v>485103610</v>
          </cell>
          <cell r="L3132" t="str">
            <v>dawid.zajac@wp.pl</v>
          </cell>
          <cell r="M3132" t="str">
            <v>796-241-67-82</v>
          </cell>
        </row>
        <row r="3133">
          <cell r="A3133" t="str">
            <v>67-54881</v>
          </cell>
          <cell r="B3133" t="str">
            <v>KWAŚNIEWSKA OLGA</v>
          </cell>
          <cell r="C3133" t="str">
            <v>KWAŚNIEWSKA OLGA</v>
          </cell>
          <cell r="D3133" t="str">
            <v>KŁONOWIEC KORACZ</v>
          </cell>
          <cell r="F3133">
            <v>55</v>
          </cell>
          <cell r="G3133" t="str">
            <v>SKARYSZEW</v>
          </cell>
          <cell r="H3133">
            <v>26640</v>
          </cell>
          <cell r="I3133">
            <v>5</v>
          </cell>
          <cell r="J3133" t="str">
            <v>26-640</v>
          </cell>
          <cell r="K3133">
            <v>483202166</v>
          </cell>
          <cell r="L3133" t="str">
            <v>wojtek-kwasniewski63@wp.pl</v>
          </cell>
          <cell r="M3133" t="str">
            <v>796-184-89-76</v>
          </cell>
        </row>
        <row r="3134">
          <cell r="A3134" t="str">
            <v>67-54911</v>
          </cell>
          <cell r="B3134" t="str">
            <v>GOSPODARSTWO ROLNE WOJCIECH PYTLEWSKI</v>
          </cell>
          <cell r="C3134" t="str">
            <v>GR WOJCIECH PYTLEWSKI</v>
          </cell>
          <cell r="D3134" t="str">
            <v>GĘBARZÓW</v>
          </cell>
          <cell r="F3134">
            <v>91</v>
          </cell>
          <cell r="G3134" t="str">
            <v>SKARYSZEW</v>
          </cell>
          <cell r="H3134">
            <v>26640</v>
          </cell>
          <cell r="I3134">
            <v>5</v>
          </cell>
          <cell r="J3134" t="str">
            <v>26-640</v>
          </cell>
          <cell r="K3134">
            <v>483811398</v>
          </cell>
          <cell r="L3134" t="str">
            <v>pytlewski@gmail.com</v>
          </cell>
          <cell r="M3134" t="str">
            <v>796-21-88-849</v>
          </cell>
        </row>
        <row r="3135">
          <cell r="A3135" t="str">
            <v>67-54941</v>
          </cell>
          <cell r="B3135" t="str">
            <v>ZYCH STANISŁAW</v>
          </cell>
          <cell r="C3135" t="str">
            <v>ZYCH STANISŁAW</v>
          </cell>
          <cell r="D3135" t="str">
            <v>KRZEMIEŃ</v>
          </cell>
          <cell r="F3135">
            <v>10</v>
          </cell>
          <cell r="G3135" t="str">
            <v>STROMIEC</v>
          </cell>
          <cell r="H3135">
            <v>26804</v>
          </cell>
          <cell r="I3135">
            <v>5</v>
          </cell>
          <cell r="J3135" t="str">
            <v>26-804</v>
          </cell>
          <cell r="K3135">
            <v>486192134</v>
          </cell>
          <cell r="L3135" t="str">
            <v>asiaz5@op.pl</v>
          </cell>
          <cell r="M3135" t="str">
            <v>798-13-31-325</v>
          </cell>
        </row>
        <row r="3136">
          <cell r="A3136" t="str">
            <v>67-54951</v>
          </cell>
          <cell r="B3136" t="str">
            <v>PAWLAK ROMAN</v>
          </cell>
          <cell r="C3136" t="str">
            <v>PAWLAK ROMAN</v>
          </cell>
          <cell r="D3136" t="str">
            <v>ODECHOWIEC</v>
          </cell>
          <cell r="F3136">
            <v>45</v>
          </cell>
          <cell r="G3136" t="str">
            <v>SKARYSZEW</v>
          </cell>
          <cell r="H3136">
            <v>26640</v>
          </cell>
          <cell r="I3136">
            <v>5</v>
          </cell>
          <cell r="J3136" t="str">
            <v>26-640</v>
          </cell>
          <cell r="K3136">
            <v>483341572</v>
          </cell>
          <cell r="L3136" t="str">
            <v>roman.ryszardpawlak@onet.pl</v>
          </cell>
          <cell r="M3136" t="str">
            <v>796-243-37-92</v>
          </cell>
        </row>
        <row r="3137">
          <cell r="A3137" t="str">
            <v>67-55001</v>
          </cell>
          <cell r="B3137" t="str">
            <v>GOSPODARSTWO ROLNE SKÓRKIEWICZ PIOTR</v>
          </cell>
          <cell r="C3137" t="str">
            <v>GR SKÓRKIEWICZ PIOTR</v>
          </cell>
          <cell r="D3137" t="str">
            <v>NIEDARCZÓW DOLNY KOLONIA</v>
          </cell>
          <cell r="F3137">
            <v>18</v>
          </cell>
          <cell r="G3137" t="str">
            <v>KAZANÓW</v>
          </cell>
          <cell r="H3137">
            <v>26713</v>
          </cell>
          <cell r="I3137">
            <v>5</v>
          </cell>
          <cell r="J3137" t="str">
            <v>26-713</v>
          </cell>
          <cell r="K3137">
            <v>486766555</v>
          </cell>
          <cell r="L3137" t="str">
            <v>MICHAL.SKORKIEWICZ@ONET.PL</v>
          </cell>
          <cell r="M3137" t="str">
            <v>811-158-60-07</v>
          </cell>
        </row>
        <row r="3138">
          <cell r="A3138" t="str">
            <v>67-55221</v>
          </cell>
          <cell r="B3138" t="str">
            <v>GOSPODARSTWO ROLNE SZATAN SYLWESTER</v>
          </cell>
          <cell r="C3138" t="str">
            <v>GR SZATAN SYLWESTER</v>
          </cell>
          <cell r="D3138" t="str">
            <v>MARYSIN</v>
          </cell>
          <cell r="F3138">
            <v>38</v>
          </cell>
          <cell r="G3138" t="str">
            <v>POTWORÓW</v>
          </cell>
          <cell r="H3138">
            <v>26414</v>
          </cell>
          <cell r="I3138">
            <v>5</v>
          </cell>
          <cell r="J3138" t="str">
            <v>26-414</v>
          </cell>
          <cell r="K3138" t="str">
            <v>(48) 6180460</v>
          </cell>
          <cell r="L3138" t="str">
            <v>aszatan1982@interia.pl</v>
          </cell>
          <cell r="M3138" t="str">
            <v>799-175-79-71</v>
          </cell>
        </row>
        <row r="3139">
          <cell r="A3139" t="str">
            <v>67-55331</v>
          </cell>
          <cell r="B3139" t="str">
            <v>GOSPODARSTWO ROLNE MAZUR PAWEŁ</v>
          </cell>
          <cell r="C3139" t="str">
            <v>GR MAZUR PAWEŁ</v>
          </cell>
          <cell r="D3139" t="str">
            <v>JASTRZĘBIA</v>
          </cell>
          <cell r="F3139">
            <v>5</v>
          </cell>
          <cell r="G3139" t="str">
            <v>JASTRZĘBIA</v>
          </cell>
          <cell r="H3139">
            <v>26631</v>
          </cell>
          <cell r="I3139">
            <v>5</v>
          </cell>
          <cell r="J3139" t="str">
            <v>26-631</v>
          </cell>
          <cell r="K3139" t="str">
            <v>48 610-68-49</v>
          </cell>
          <cell r="L3139" t="str">
            <v>maziczek83@wp.pl</v>
          </cell>
          <cell r="M3139" t="str">
            <v>796-258-39-94</v>
          </cell>
        </row>
        <row r="3140">
          <cell r="A3140" t="str">
            <v>67-55361</v>
          </cell>
          <cell r="B3140" t="str">
            <v>DASIEWICZ MAŁGORZATA</v>
          </cell>
          <cell r="C3140" t="str">
            <v>DASIEWICZ MAŁGORZATA</v>
          </cell>
          <cell r="D3140" t="str">
            <v>GORYŃ</v>
          </cell>
          <cell r="F3140">
            <v>12</v>
          </cell>
          <cell r="G3140" t="str">
            <v>JASTRZĘBIA</v>
          </cell>
          <cell r="H3140">
            <v>26631</v>
          </cell>
          <cell r="I3140">
            <v>5</v>
          </cell>
          <cell r="J3140" t="str">
            <v>26-631</v>
          </cell>
          <cell r="L3140" t="str">
            <v>adamdasiewicz@gmail.com</v>
          </cell>
        </row>
        <row r="3141">
          <cell r="A3141" t="str">
            <v>67-55401</v>
          </cell>
          <cell r="B3141" t="str">
            <v>GOSPODARSTWO ROLNE BARAN ANDRZEJ</v>
          </cell>
          <cell r="C3141" t="str">
            <v>GR BARAN ANDRZEJ</v>
          </cell>
          <cell r="D3141" t="str">
            <v>WŁADYSŁAWÓW</v>
          </cell>
          <cell r="F3141">
            <v>70</v>
          </cell>
          <cell r="G3141" t="str">
            <v>POLICZNA</v>
          </cell>
          <cell r="H3141">
            <v>26720</v>
          </cell>
          <cell r="I3141">
            <v>5</v>
          </cell>
          <cell r="J3141" t="str">
            <v>26-720</v>
          </cell>
          <cell r="K3141" t="str">
            <v>48 677-21-33</v>
          </cell>
          <cell r="L3141" t="str">
            <v>andrzej1005@vp.pl</v>
          </cell>
          <cell r="M3141" t="str">
            <v>811-16-41-901</v>
          </cell>
        </row>
        <row r="3142">
          <cell r="A3142" t="str">
            <v>67-55441</v>
          </cell>
          <cell r="B3142" t="str">
            <v>PAJEK MAŁGORZATA</v>
          </cell>
          <cell r="C3142" t="str">
            <v>PAJEK MAŁGORZATA</v>
          </cell>
          <cell r="D3142" t="str">
            <v>DĄBRÓWKA WARSZAWSKA</v>
          </cell>
          <cell r="F3142">
            <v>5</v>
          </cell>
          <cell r="G3142" t="str">
            <v>WIERZBICA</v>
          </cell>
          <cell r="H3142">
            <v>26680</v>
          </cell>
          <cell r="I3142">
            <v>5</v>
          </cell>
          <cell r="J3142" t="str">
            <v>26-680</v>
          </cell>
          <cell r="K3142">
            <v>486783111</v>
          </cell>
          <cell r="M3142" t="str">
            <v>799-15-80-082</v>
          </cell>
        </row>
        <row r="3143">
          <cell r="A3143" t="str">
            <v>67-55451</v>
          </cell>
          <cell r="B3143" t="str">
            <v>MAJEWSCY URSZULA I MARIAN</v>
          </cell>
          <cell r="C3143" t="str">
            <v>MAJEWSCY URSZULA I MARIAN</v>
          </cell>
          <cell r="D3143" t="str">
            <v>DĄBRÓWKA WARSZAWSKA</v>
          </cell>
          <cell r="F3143">
            <v>48</v>
          </cell>
          <cell r="G3143" t="str">
            <v>WIERZBICA</v>
          </cell>
          <cell r="H3143">
            <v>26680</v>
          </cell>
          <cell r="I3143">
            <v>5</v>
          </cell>
          <cell r="J3143" t="str">
            <v>26-680</v>
          </cell>
          <cell r="K3143">
            <v>486182444</v>
          </cell>
          <cell r="L3143" t="str">
            <v>MAJEWSKI-KRZYSZTOF7@WP.PL</v>
          </cell>
          <cell r="M3143" t="str">
            <v>799-15-90-330</v>
          </cell>
        </row>
        <row r="3144">
          <cell r="A3144" t="str">
            <v>67-55671</v>
          </cell>
          <cell r="B3144" t="str">
            <v>KOŁACZ JACEK</v>
          </cell>
          <cell r="C3144" t="str">
            <v>KOŁACZ JACEK</v>
          </cell>
          <cell r="D3144" t="str">
            <v>KOLONIA WAWRZYSZÓW</v>
          </cell>
          <cell r="F3144">
            <v>9</v>
          </cell>
          <cell r="G3144" t="str">
            <v>WOLANÓW</v>
          </cell>
          <cell r="H3144">
            <v>26625</v>
          </cell>
          <cell r="I3144">
            <v>5</v>
          </cell>
          <cell r="J3144" t="str">
            <v>26-625</v>
          </cell>
          <cell r="K3144">
            <v>486186357</v>
          </cell>
          <cell r="L3144" t="str">
            <v>jacek10041980@wp.pl</v>
          </cell>
          <cell r="M3144" t="str">
            <v>948-217-92-60</v>
          </cell>
        </row>
        <row r="3145">
          <cell r="A3145" t="str">
            <v>67-55761</v>
          </cell>
          <cell r="B3145" t="str">
            <v>GOSPODARSTWO ROLNE SAJNÓG MAREK I DANUTA</v>
          </cell>
          <cell r="C3145" t="str">
            <v>GR SAJNÓG MAREK I DANUTA</v>
          </cell>
          <cell r="D3145" t="str">
            <v>KROCZÓW MNIEJSZY</v>
          </cell>
          <cell r="F3145">
            <v>2</v>
          </cell>
          <cell r="G3145" t="str">
            <v>KAZANÓW</v>
          </cell>
          <cell r="H3145">
            <v>26713</v>
          </cell>
          <cell r="I3145">
            <v>5</v>
          </cell>
          <cell r="J3145" t="str">
            <v>26-713</v>
          </cell>
          <cell r="K3145">
            <v>486766460</v>
          </cell>
          <cell r="L3145" t="str">
            <v>radek.sajnog@wp.pl</v>
          </cell>
          <cell r="M3145" t="str">
            <v>811-15-11-021</v>
          </cell>
        </row>
        <row r="3146">
          <cell r="A3146" t="str">
            <v>67-55781</v>
          </cell>
          <cell r="B3146" t="str">
            <v>GOSPODARSTWO ROLNE WĄTŁY MIROSŁAW</v>
          </cell>
          <cell r="C3146" t="str">
            <v>GR WĄTŁY MIROSŁAW</v>
          </cell>
          <cell r="D3146" t="str">
            <v>ZALESICE</v>
          </cell>
          <cell r="F3146" t="str">
            <v>75A</v>
          </cell>
          <cell r="G3146" t="str">
            <v>WIERZBICA</v>
          </cell>
          <cell r="H3146">
            <v>26680</v>
          </cell>
          <cell r="I3146">
            <v>5</v>
          </cell>
          <cell r="J3146" t="str">
            <v>26-680</v>
          </cell>
          <cell r="K3146">
            <v>486183293</v>
          </cell>
          <cell r="L3146" t="str">
            <v>jakub1993.08@wp.pl</v>
          </cell>
          <cell r="M3146" t="str">
            <v>948-21-63-744</v>
          </cell>
        </row>
        <row r="3147">
          <cell r="A3147" t="str">
            <v>67-55951</v>
          </cell>
          <cell r="B3147" t="str">
            <v>GOSPODARSTWO ROLNE TARNOWSKI RADOSŁAW</v>
          </cell>
          <cell r="C3147" t="str">
            <v>GR TARNOWSKI RADOSŁAW</v>
          </cell>
          <cell r="D3147" t="str">
            <v>PIERZCHNIA</v>
          </cell>
          <cell r="F3147">
            <v>47</v>
          </cell>
          <cell r="G3147" t="str">
            <v>STARA BŁOTNICA</v>
          </cell>
          <cell r="H3147">
            <v>26806</v>
          </cell>
          <cell r="I3147">
            <v>5</v>
          </cell>
          <cell r="J3147" t="str">
            <v>26-806</v>
          </cell>
          <cell r="K3147">
            <v>486197457</v>
          </cell>
          <cell r="L3147" t="str">
            <v>radoslaw-tarnowski@wp.pl</v>
          </cell>
          <cell r="M3147" t="str">
            <v>798-14-31-392</v>
          </cell>
        </row>
        <row r="3148">
          <cell r="A3148" t="str">
            <v>67-56021</v>
          </cell>
          <cell r="B3148" t="str">
            <v>GOSPODARSTWO ROLNE PUTON - RZEPA ALEKSANDRA</v>
          </cell>
          <cell r="C3148" t="str">
            <v>GR PUTON-RZEPA ALEKSANDRA</v>
          </cell>
          <cell r="D3148" t="str">
            <v>OSUCHÓW</v>
          </cell>
          <cell r="F3148">
            <v>112</v>
          </cell>
          <cell r="G3148" t="str">
            <v>KAZANÓW</v>
          </cell>
          <cell r="H3148">
            <v>26713</v>
          </cell>
          <cell r="I3148">
            <v>5</v>
          </cell>
          <cell r="J3148" t="str">
            <v>26-713</v>
          </cell>
          <cell r="K3148" t="str">
            <v>722-103-163</v>
          </cell>
          <cell r="L3148" t="str">
            <v>aleksandraputonrzepa@op.pl</v>
          </cell>
          <cell r="M3148" t="str">
            <v>811-172-11-03</v>
          </cell>
        </row>
        <row r="3149">
          <cell r="A3149" t="str">
            <v>67-56071</v>
          </cell>
          <cell r="B3149" t="str">
            <v>SZATAN KRZYSZTOF</v>
          </cell>
          <cell r="C3149" t="str">
            <v>SZATAN KRZYSZTOF</v>
          </cell>
          <cell r="D3149" t="str">
            <v>BRZOZÓWKA</v>
          </cell>
          <cell r="F3149">
            <v>55</v>
          </cell>
          <cell r="G3149" t="str">
            <v>GRABÓW N/PILICĄ</v>
          </cell>
          <cell r="H3149">
            <v>26902</v>
          </cell>
          <cell r="I3149">
            <v>5</v>
          </cell>
          <cell r="J3149" t="str">
            <v>26-902</v>
          </cell>
          <cell r="L3149" t="str">
            <v>szatanek.m@interia.pl</v>
          </cell>
          <cell r="M3149" t="str">
            <v>812-17-39-180</v>
          </cell>
        </row>
        <row r="3150">
          <cell r="A3150" t="str">
            <v>67-56331</v>
          </cell>
          <cell r="B3150" t="str">
            <v>SIEPIETOWSKI PATRYK</v>
          </cell>
          <cell r="C3150" t="str">
            <v>SIEPIETOWSKI PATRYK</v>
          </cell>
          <cell r="D3150" t="str">
            <v>CHOTYZE</v>
          </cell>
          <cell r="F3150">
            <v>1</v>
          </cell>
          <cell r="G3150" t="str">
            <v>CIEPIELÓW</v>
          </cell>
          <cell r="H3150">
            <v>27310</v>
          </cell>
          <cell r="I3150">
            <v>5</v>
          </cell>
          <cell r="J3150" t="str">
            <v>27-310</v>
          </cell>
          <cell r="K3150" t="str">
            <v>48 378-82-70</v>
          </cell>
          <cell r="L3150" t="str">
            <v>125171@wp.pl</v>
          </cell>
        </row>
        <row r="3151">
          <cell r="A3151" t="str">
            <v>67-56341</v>
          </cell>
          <cell r="B3151" t="str">
            <v>GOSPODARSTWO ROLNE SŁAWOMIR KORNAK</v>
          </cell>
          <cell r="C3151" t="str">
            <v>GR SŁAWOMIR KORNAK</v>
          </cell>
          <cell r="D3151" t="str">
            <v>CHOTYZE</v>
          </cell>
          <cell r="F3151">
            <v>37</v>
          </cell>
          <cell r="G3151" t="str">
            <v>CIEPIELÓW</v>
          </cell>
          <cell r="H3151">
            <v>27310</v>
          </cell>
          <cell r="I3151">
            <v>5</v>
          </cell>
          <cell r="J3151" t="str">
            <v>27-310</v>
          </cell>
          <cell r="K3151">
            <v>483788498</v>
          </cell>
          <cell r="M3151" t="str">
            <v>811-157-10-75</v>
          </cell>
        </row>
        <row r="3152">
          <cell r="A3152" t="str">
            <v>67-56431</v>
          </cell>
          <cell r="B3152" t="str">
            <v>LIS GRZEGORZ</v>
          </cell>
          <cell r="C3152" t="str">
            <v>LIS GRZEGORZ</v>
          </cell>
          <cell r="D3152" t="str">
            <v>ZALESICE</v>
          </cell>
          <cell r="F3152">
            <v>31</v>
          </cell>
          <cell r="G3152" t="str">
            <v>WIERZBICA</v>
          </cell>
          <cell r="H3152">
            <v>26680</v>
          </cell>
          <cell r="I3152">
            <v>5</v>
          </cell>
          <cell r="J3152" t="str">
            <v>26-680</v>
          </cell>
          <cell r="K3152">
            <v>486182814</v>
          </cell>
          <cell r="L3152" t="str">
            <v>przemyslaw.pauter@schaumann.pl</v>
          </cell>
          <cell r="M3152" t="str">
            <v>799-12-74-043</v>
          </cell>
        </row>
        <row r="3153">
          <cell r="A3153" t="str">
            <v>67-56441</v>
          </cell>
          <cell r="B3153" t="str">
            <v>GOSPODARSTWO ROLNE SKRZEK KAZIMIERZ</v>
          </cell>
          <cell r="C3153" t="str">
            <v>GR SKRZEK KAZIMIERZ</v>
          </cell>
          <cell r="D3153" t="str">
            <v>ZALESICE</v>
          </cell>
          <cell r="F3153">
            <v>47</v>
          </cell>
          <cell r="G3153" t="str">
            <v>WIERZBICA</v>
          </cell>
          <cell r="H3153">
            <v>26680</v>
          </cell>
          <cell r="I3153">
            <v>5</v>
          </cell>
          <cell r="J3153" t="str">
            <v>26-680</v>
          </cell>
          <cell r="K3153">
            <v>486183375</v>
          </cell>
          <cell r="L3153" t="str">
            <v>ilonaskrzek@onet.pl</v>
          </cell>
          <cell r="M3153" t="str">
            <v>948-212-66-19</v>
          </cell>
        </row>
        <row r="3154">
          <cell r="A3154" t="str">
            <v>67-56551</v>
          </cell>
          <cell r="B3154" t="str">
            <v>GOSPODARSTWO ROLNE PUTON ADAM</v>
          </cell>
          <cell r="C3154" t="str">
            <v>GR PUTON ADAM</v>
          </cell>
          <cell r="D3154" t="str">
            <v>KOPIEC</v>
          </cell>
          <cell r="F3154">
            <v>51</v>
          </cell>
          <cell r="G3154" t="str">
            <v>KAZANÓW</v>
          </cell>
          <cell r="H3154">
            <v>26713</v>
          </cell>
          <cell r="I3154">
            <v>5</v>
          </cell>
          <cell r="J3154" t="str">
            <v>26-713</v>
          </cell>
          <cell r="K3154">
            <v>486766474</v>
          </cell>
          <cell r="M3154" t="str">
            <v>811-159-30-59</v>
          </cell>
        </row>
        <row r="3155">
          <cell r="A3155" t="str">
            <v>67-56601</v>
          </cell>
          <cell r="B3155" t="str">
            <v>GOSPODARSTWO ROLNE ORLICKI JAN</v>
          </cell>
          <cell r="C3155" t="str">
            <v>GR ORLICKI JAN</v>
          </cell>
          <cell r="D3155" t="str">
            <v>KOLONIA KUŹNIA</v>
          </cell>
          <cell r="F3155">
            <v>31</v>
          </cell>
          <cell r="G3155" t="str">
            <v>JASTRZĄB</v>
          </cell>
          <cell r="H3155">
            <v>26502</v>
          </cell>
          <cell r="I3155">
            <v>5</v>
          </cell>
          <cell r="J3155" t="str">
            <v>26-502</v>
          </cell>
          <cell r="K3155">
            <v>486284070</v>
          </cell>
          <cell r="L3155" t="str">
            <v>gr.janorlicki@gmail.com</v>
          </cell>
          <cell r="M3155" t="str">
            <v>799-180-46-18</v>
          </cell>
        </row>
        <row r="3156">
          <cell r="A3156" t="str">
            <v>67-56661</v>
          </cell>
          <cell r="B3156" t="str">
            <v>TOMCZYK JOLANTA</v>
          </cell>
          <cell r="C3156" t="str">
            <v>TOMCZYK JOLANTA</v>
          </cell>
          <cell r="D3156" t="str">
            <v>MAKÓW</v>
          </cell>
          <cell r="E3156" t="str">
            <v>BOGUSŁAWSKA</v>
          </cell>
          <cell r="F3156">
            <v>5</v>
          </cell>
          <cell r="G3156" t="str">
            <v>SKARYSZEW</v>
          </cell>
          <cell r="H3156">
            <v>26640</v>
          </cell>
          <cell r="I3156">
            <v>5</v>
          </cell>
          <cell r="J3156" t="str">
            <v>26-640</v>
          </cell>
          <cell r="K3156" t="str">
            <v>48 610-42-31</v>
          </cell>
          <cell r="L3156" t="str">
            <v>lukasz.tomczyk-85@wp.pl</v>
          </cell>
          <cell r="M3156" t="str">
            <v>796-241-42-28</v>
          </cell>
        </row>
        <row r="3157">
          <cell r="A3157" t="str">
            <v>67-56771</v>
          </cell>
          <cell r="B3157" t="str">
            <v>GOSPODARSTWO ROLNE HALINA MAZIARZ</v>
          </cell>
          <cell r="C3157" t="str">
            <v>GR HALINA MAZIARZ</v>
          </cell>
          <cell r="D3157" t="str">
            <v>CHOTYZE</v>
          </cell>
          <cell r="F3157">
            <v>3</v>
          </cell>
          <cell r="G3157" t="str">
            <v>CIEPIELÓW</v>
          </cell>
          <cell r="H3157">
            <v>27310</v>
          </cell>
          <cell r="I3157">
            <v>5</v>
          </cell>
          <cell r="J3157" t="str">
            <v>27-310</v>
          </cell>
          <cell r="K3157" t="str">
            <v>(48)378-84-479</v>
          </cell>
          <cell r="M3157" t="str">
            <v>811-106-06-99</v>
          </cell>
        </row>
        <row r="3158">
          <cell r="A3158" t="str">
            <v>67-56781</v>
          </cell>
          <cell r="B3158" t="str">
            <v>GOSPODARSTWO ROLNE SŁOMKA MIECZYSŁAW</v>
          </cell>
          <cell r="C3158" t="str">
            <v>GR SŁOMKA MIECZYSŁAW</v>
          </cell>
          <cell r="D3158" t="str">
            <v>KŁONOWIEC KUREK</v>
          </cell>
          <cell r="F3158">
            <v>33</v>
          </cell>
          <cell r="G3158" t="str">
            <v>SKARYSZEW</v>
          </cell>
          <cell r="H3158">
            <v>26640</v>
          </cell>
          <cell r="I3158">
            <v>5</v>
          </cell>
          <cell r="J3158" t="str">
            <v>26-640</v>
          </cell>
          <cell r="K3158">
            <v>483202186</v>
          </cell>
          <cell r="L3158" t="str">
            <v>agataslomka18@wp.pl</v>
          </cell>
          <cell r="M3158" t="str">
            <v>796-16-90-512</v>
          </cell>
        </row>
        <row r="3159">
          <cell r="A3159" t="str">
            <v>67-56851</v>
          </cell>
          <cell r="B3159" t="str">
            <v>GOSPODARSTWO ROLNE ŻABOKLICKI MAREK</v>
          </cell>
          <cell r="C3159" t="str">
            <v>GR ŻABOKLICKI MAREK</v>
          </cell>
          <cell r="D3159" t="str">
            <v>BOŻE</v>
          </cell>
          <cell r="F3159">
            <v>6</v>
          </cell>
          <cell r="G3159" t="str">
            <v>STROMIEC</v>
          </cell>
          <cell r="H3159">
            <v>26804</v>
          </cell>
          <cell r="I3159">
            <v>5</v>
          </cell>
          <cell r="J3159" t="str">
            <v>26-804</v>
          </cell>
          <cell r="K3159" t="str">
            <v>48 619-21-38</v>
          </cell>
          <cell r="L3159" t="str">
            <v>ranczo.zaboklicka@wp.pl</v>
          </cell>
          <cell r="M3159" t="str">
            <v>798-135-12-04</v>
          </cell>
        </row>
        <row r="3160">
          <cell r="A3160" t="str">
            <v>67-56861</v>
          </cell>
          <cell r="B3160" t="str">
            <v>GRZELAK PIOTR</v>
          </cell>
          <cell r="C3160" t="str">
            <v>GRZELAK PIOTR</v>
          </cell>
          <cell r="D3160" t="str">
            <v>MAŁE BOŻE</v>
          </cell>
          <cell r="F3160">
            <v>30</v>
          </cell>
          <cell r="G3160" t="str">
            <v>STROMIEC</v>
          </cell>
          <cell r="H3160">
            <v>26804</v>
          </cell>
          <cell r="I3160">
            <v>5</v>
          </cell>
          <cell r="J3160" t="str">
            <v>26-804</v>
          </cell>
          <cell r="K3160" t="str">
            <v>48 619-21-81</v>
          </cell>
          <cell r="L3160" t="str">
            <v>annabozenagrzelak@gmail.com</v>
          </cell>
          <cell r="M3160" t="str">
            <v>798-11-12-959</v>
          </cell>
        </row>
        <row r="3161">
          <cell r="A3161" t="str">
            <v>67-57011</v>
          </cell>
          <cell r="B3161" t="str">
            <v>LABAN ZBIGNIEW</v>
          </cell>
          <cell r="C3161" t="str">
            <v>LABAN ZBIGNIEW</v>
          </cell>
          <cell r="D3161" t="str">
            <v>ANTONIÓW</v>
          </cell>
          <cell r="F3161">
            <v>6</v>
          </cell>
          <cell r="G3161" t="str">
            <v>SKARYSZEW</v>
          </cell>
          <cell r="H3161">
            <v>26640</v>
          </cell>
          <cell r="I3161">
            <v>5</v>
          </cell>
          <cell r="J3161" t="str">
            <v>26-640</v>
          </cell>
          <cell r="K3161" t="str">
            <v>48 326-23-45</v>
          </cell>
          <cell r="L3161" t="str">
            <v>labanzbigniew@vp.pl</v>
          </cell>
          <cell r="M3161" t="str">
            <v>796-231-16-52</v>
          </cell>
        </row>
        <row r="3162">
          <cell r="A3162" t="str">
            <v>67-57051</v>
          </cell>
          <cell r="B3162" t="str">
            <v>FITUCH WALDEMAR</v>
          </cell>
          <cell r="C3162" t="str">
            <v>FITUCH WALDEMAR</v>
          </cell>
          <cell r="D3162" t="str">
            <v>ZALESICE</v>
          </cell>
          <cell r="F3162">
            <v>21</v>
          </cell>
          <cell r="G3162" t="str">
            <v>WIERZBICA</v>
          </cell>
          <cell r="H3162">
            <v>26680</v>
          </cell>
          <cell r="I3162">
            <v>5</v>
          </cell>
          <cell r="J3162" t="str">
            <v>26-680</v>
          </cell>
          <cell r="K3162">
            <v>486183386</v>
          </cell>
          <cell r="L3162" t="str">
            <v>szubiba11@gmail.com</v>
          </cell>
          <cell r="M3162" t="str">
            <v>799-11-06-050</v>
          </cell>
        </row>
        <row r="3163">
          <cell r="A3163" t="str">
            <v>71-00061</v>
          </cell>
          <cell r="B3163" t="str">
            <v>GOSPODARSTWO ROLNE SOLKA ANDRZEJ</v>
          </cell>
          <cell r="C3163" t="str">
            <v>GR SOLKA ANDRZEJ</v>
          </cell>
          <cell r="D3163" t="str">
            <v>RUCHENKA</v>
          </cell>
          <cell r="F3163" t="str">
            <v>18A</v>
          </cell>
          <cell r="G3163" t="str">
            <v>WĘGRÓW</v>
          </cell>
          <cell r="H3163">
            <v>7100</v>
          </cell>
          <cell r="I3163">
            <v>4</v>
          </cell>
          <cell r="J3163" t="str">
            <v>07-100</v>
          </cell>
          <cell r="K3163">
            <v>257926325</v>
          </cell>
          <cell r="L3163" t="str">
            <v>gabsol@vp.pl</v>
          </cell>
          <cell r="M3163" t="str">
            <v>824-15-94-471</v>
          </cell>
        </row>
        <row r="3164">
          <cell r="A3164" t="str">
            <v>71-00111</v>
          </cell>
          <cell r="B3164" t="str">
            <v>MARKIEWICZ EWA</v>
          </cell>
          <cell r="C3164" t="str">
            <v>MARKIEWICZ EWA</v>
          </cell>
          <cell r="D3164" t="str">
            <v>TRZCINIEC DUŻY</v>
          </cell>
          <cell r="F3164">
            <v>57</v>
          </cell>
          <cell r="G3164" t="str">
            <v>KOSÓW LACKI</v>
          </cell>
          <cell r="H3164">
            <v>8330</v>
          </cell>
          <cell r="I3164">
            <v>4</v>
          </cell>
          <cell r="J3164" t="str">
            <v>08-330</v>
          </cell>
          <cell r="L3164" t="str">
            <v>pawelmarkiewicz@wp.pl</v>
          </cell>
          <cell r="M3164" t="str">
            <v>823-155-85-16</v>
          </cell>
        </row>
        <row r="3165">
          <cell r="A3165" t="str">
            <v>71-00121</v>
          </cell>
          <cell r="B3165" t="str">
            <v>GOSPODARSTWO ROLNE MIROSŁAW ANDRZEJ ZALEWSKI</v>
          </cell>
          <cell r="C3165" t="str">
            <v>GR MIROSŁAW ANDRZEJ ZALEWSKI</v>
          </cell>
          <cell r="D3165" t="str">
            <v>TRZCINIEC DUŻY</v>
          </cell>
          <cell r="F3165">
            <v>48</v>
          </cell>
          <cell r="G3165" t="str">
            <v>KOSÓW LACKI</v>
          </cell>
          <cell r="H3165">
            <v>8330</v>
          </cell>
          <cell r="I3165">
            <v>4</v>
          </cell>
          <cell r="J3165" t="str">
            <v>08-330</v>
          </cell>
          <cell r="K3165">
            <v>257872760</v>
          </cell>
          <cell r="L3165" t="str">
            <v>lukasz.zalewski15@wp.pl</v>
          </cell>
          <cell r="M3165" t="str">
            <v>823-145-99-49</v>
          </cell>
        </row>
        <row r="3166">
          <cell r="A3166" t="str">
            <v>71-00281</v>
          </cell>
          <cell r="B3166" t="str">
            <v>GOSPODARSTWO ROLNE PODNIESIŃSKA URSZULA</v>
          </cell>
          <cell r="C3166" t="str">
            <v>GR PODNIESIŃSKA URSZULA</v>
          </cell>
          <cell r="D3166" t="str">
            <v>CHOJECZNO SYBILAKI</v>
          </cell>
          <cell r="F3166">
            <v>20</v>
          </cell>
          <cell r="G3166" t="str">
            <v>GRĘBKÓW</v>
          </cell>
          <cell r="H3166">
            <v>7110</v>
          </cell>
          <cell r="I3166">
            <v>4</v>
          </cell>
          <cell r="J3166" t="str">
            <v>07-110</v>
          </cell>
          <cell r="K3166">
            <v>257935070</v>
          </cell>
          <cell r="L3166" t="str">
            <v>asiuleczka14_1997@o2.pl</v>
          </cell>
          <cell r="M3166" t="str">
            <v>821-144-12-25</v>
          </cell>
        </row>
        <row r="3167">
          <cell r="A3167" t="str">
            <v>71-00371</v>
          </cell>
          <cell r="B3167" t="str">
            <v>ZAWADZKI KAROL GOSPODARSTWO ROLNE</v>
          </cell>
          <cell r="C3167" t="str">
            <v>ZAWADZKI KAROL GR</v>
          </cell>
          <cell r="D3167" t="str">
            <v>OSZCZERZE</v>
          </cell>
          <cell r="F3167">
            <v>16</v>
          </cell>
          <cell r="G3167" t="str">
            <v>GRĘBKÓW</v>
          </cell>
          <cell r="H3167">
            <v>7110</v>
          </cell>
          <cell r="I3167">
            <v>4</v>
          </cell>
          <cell r="J3167" t="str">
            <v>07-110</v>
          </cell>
          <cell r="L3167" t="str">
            <v>k.zawadzki@vp.pl</v>
          </cell>
          <cell r="M3167" t="str">
            <v>824-178-66-96</v>
          </cell>
        </row>
        <row r="3168">
          <cell r="A3168" t="str">
            <v>71-00381</v>
          </cell>
          <cell r="B3168" t="str">
            <v>GOSPODARSTWO ROLNE WĄSOWSKI JANUSZ JERZY</v>
          </cell>
          <cell r="C3168" t="str">
            <v>GR WĄSOWSKI JANUSZ JERZY</v>
          </cell>
          <cell r="D3168" t="str">
            <v>SUCHODÓŁ</v>
          </cell>
          <cell r="F3168">
            <v>37</v>
          </cell>
          <cell r="G3168" t="str">
            <v>GRĘBKÓW</v>
          </cell>
          <cell r="H3168">
            <v>7110</v>
          </cell>
          <cell r="I3168">
            <v>4</v>
          </cell>
          <cell r="J3168" t="str">
            <v>07-110</v>
          </cell>
          <cell r="L3168" t="str">
            <v>wasowskijan@op.pl</v>
          </cell>
          <cell r="M3168" t="str">
            <v>824-136-37-31</v>
          </cell>
        </row>
        <row r="3169">
          <cell r="A3169" t="str">
            <v>71-00491</v>
          </cell>
          <cell r="B3169" t="str">
            <v>GOSPODARSTWO ROLNE WRZOSEK ANDRZEJ</v>
          </cell>
          <cell r="C3169" t="str">
            <v>GR WRZOSEK ANDRZEJ</v>
          </cell>
          <cell r="D3169" t="str">
            <v>KRASÓW</v>
          </cell>
          <cell r="F3169">
            <v>18</v>
          </cell>
          <cell r="G3169" t="str">
            <v>SOKOŁÓW PODLASKI</v>
          </cell>
          <cell r="H3169">
            <v>8300</v>
          </cell>
          <cell r="I3169">
            <v>4</v>
          </cell>
          <cell r="J3169" t="str">
            <v>08-300</v>
          </cell>
          <cell r="L3169" t="str">
            <v>jolanta-wrzosek1@wp.pl</v>
          </cell>
          <cell r="M3169" t="str">
            <v>823-11-83-915</v>
          </cell>
        </row>
        <row r="3170">
          <cell r="A3170" t="str">
            <v>71-00761</v>
          </cell>
          <cell r="B3170" t="str">
            <v>CHRUPEK GRAŻYNA</v>
          </cell>
          <cell r="C3170" t="str">
            <v>CHRUPEK GRAŻYNA</v>
          </cell>
          <cell r="D3170" t="str">
            <v>KRUSZEW</v>
          </cell>
          <cell r="F3170">
            <v>12</v>
          </cell>
          <cell r="G3170" t="str">
            <v>KORYTNICA</v>
          </cell>
          <cell r="H3170">
            <v>7120</v>
          </cell>
          <cell r="I3170">
            <v>4</v>
          </cell>
          <cell r="J3170" t="str">
            <v>07-120</v>
          </cell>
          <cell r="K3170">
            <v>257930715</v>
          </cell>
          <cell r="L3170" t="str">
            <v>grazynachrupek@op.pl</v>
          </cell>
          <cell r="M3170" t="str">
            <v>824-128-38-19</v>
          </cell>
        </row>
        <row r="3171">
          <cell r="A3171" t="str">
            <v>71-00881</v>
          </cell>
          <cell r="B3171" t="str">
            <v>GOSPODARSTWO ROLNE WICEŃCIAK MARIUSZ</v>
          </cell>
          <cell r="C3171" t="str">
            <v>GR WICEŃCIAK MARIUSZ</v>
          </cell>
          <cell r="D3171" t="str">
            <v>KAMIANKA</v>
          </cell>
          <cell r="F3171">
            <v>60</v>
          </cell>
          <cell r="G3171" t="str">
            <v>REPKI</v>
          </cell>
          <cell r="H3171">
            <v>8307</v>
          </cell>
          <cell r="I3171">
            <v>4</v>
          </cell>
          <cell r="J3171" t="str">
            <v>08-307</v>
          </cell>
          <cell r="L3171" t="str">
            <v>maka784@tlen.pl</v>
          </cell>
          <cell r="M3171" t="str">
            <v>823-146-23-31</v>
          </cell>
        </row>
        <row r="3172">
          <cell r="A3172" t="str">
            <v>71-00941</v>
          </cell>
          <cell r="B3172" t="str">
            <v>GOSPODARSTWO ROLNE PIOTR WRZESIEŃ</v>
          </cell>
          <cell r="C3172" t="str">
            <v>GR PIOTR WRZESIEŃ</v>
          </cell>
          <cell r="D3172" t="str">
            <v>SKWIERCZYN DWÓR</v>
          </cell>
          <cell r="F3172">
            <v>6</v>
          </cell>
          <cell r="G3172" t="str">
            <v>REPKI</v>
          </cell>
          <cell r="H3172">
            <v>8307</v>
          </cell>
          <cell r="I3172">
            <v>4</v>
          </cell>
          <cell r="J3172" t="str">
            <v>08-307</v>
          </cell>
          <cell r="L3172" t="str">
            <v>kasia55552@op.pl</v>
          </cell>
          <cell r="M3172" t="str">
            <v>823-150-20-42</v>
          </cell>
        </row>
        <row r="3173">
          <cell r="A3173" t="str">
            <v>71-01011</v>
          </cell>
          <cell r="B3173" t="str">
            <v>WRZOSEK GRAŻYNA I ROBERT</v>
          </cell>
          <cell r="C3173" t="str">
            <v>WRZOSEK GRAŻYNA I ROBERT</v>
          </cell>
          <cell r="D3173" t="str">
            <v>DZIĘCIOŁY BLIŻSZE</v>
          </cell>
          <cell r="F3173">
            <v>67</v>
          </cell>
          <cell r="G3173" t="str">
            <v>STERDYŃ</v>
          </cell>
          <cell r="H3173">
            <v>8320</v>
          </cell>
          <cell r="I3173">
            <v>4</v>
          </cell>
          <cell r="J3173" t="str">
            <v>08-320</v>
          </cell>
          <cell r="L3173" t="str">
            <v>adrianos41@o2.pl</v>
          </cell>
          <cell r="M3173" t="str">
            <v>823-14-60-438</v>
          </cell>
        </row>
        <row r="3174">
          <cell r="A3174" t="str">
            <v>71-01061</v>
          </cell>
          <cell r="B3174" t="str">
            <v>SZAJKO LESZEK</v>
          </cell>
          <cell r="C3174" t="str">
            <v>SZAJKO LESZEK</v>
          </cell>
          <cell r="D3174" t="str">
            <v>DZIĘCIOŁY DALSZE</v>
          </cell>
          <cell r="F3174">
            <v>81</v>
          </cell>
          <cell r="G3174" t="str">
            <v>STERDYŃ</v>
          </cell>
          <cell r="H3174">
            <v>8320</v>
          </cell>
          <cell r="I3174">
            <v>4</v>
          </cell>
          <cell r="J3174" t="str">
            <v>08-320</v>
          </cell>
          <cell r="K3174">
            <v>257870220</v>
          </cell>
          <cell r="L3174" t="str">
            <v>zofia.leszek.szajko@gmail.com</v>
          </cell>
          <cell r="M3174" t="str">
            <v>823-14-60-289</v>
          </cell>
        </row>
        <row r="3175">
          <cell r="A3175" t="str">
            <v>71-01071</v>
          </cell>
          <cell r="B3175" t="str">
            <v>GOSPODARSTWO ROLNE ŚWIDERSKI RADOSŁAW</v>
          </cell>
          <cell r="C3175" t="str">
            <v>GR RADOSŁAW ŚWIDERSKI</v>
          </cell>
          <cell r="D3175" t="str">
            <v>KOLONIA KUROWICE</v>
          </cell>
          <cell r="F3175">
            <v>4.1666666666666664E-2</v>
          </cell>
          <cell r="G3175" t="str">
            <v>SABNIE</v>
          </cell>
          <cell r="H3175">
            <v>8331</v>
          </cell>
          <cell r="I3175">
            <v>4</v>
          </cell>
          <cell r="J3175" t="str">
            <v>08-331</v>
          </cell>
          <cell r="K3175">
            <v>257814828</v>
          </cell>
          <cell r="L3175" t="str">
            <v>swiderskiradek@wp.pl</v>
          </cell>
          <cell r="M3175" t="str">
            <v>823-160-74-62</v>
          </cell>
        </row>
        <row r="3176">
          <cell r="A3176" t="str">
            <v>71-01091</v>
          </cell>
          <cell r="B3176" t="str">
            <v>GOSPODARSTWO ROLNE MALESZEWSKI BOGUSŁAW</v>
          </cell>
          <cell r="C3176" t="str">
            <v>GR MALESZEWSKI BOGUSŁAW</v>
          </cell>
          <cell r="D3176" t="str">
            <v>SABNIE</v>
          </cell>
          <cell r="E3176" t="str">
            <v>GŁÓWNA</v>
          </cell>
          <cell r="F3176">
            <v>11</v>
          </cell>
          <cell r="G3176" t="str">
            <v>SABNIE</v>
          </cell>
          <cell r="H3176">
            <v>8331</v>
          </cell>
          <cell r="I3176">
            <v>4</v>
          </cell>
          <cell r="J3176" t="str">
            <v>08-331</v>
          </cell>
          <cell r="K3176">
            <v>257814163</v>
          </cell>
          <cell r="M3176" t="str">
            <v>823-144-06-83</v>
          </cell>
        </row>
        <row r="3177">
          <cell r="A3177" t="str">
            <v>71-01151</v>
          </cell>
          <cell r="B3177" t="str">
            <v>KOSIERADZKI SŁAWOMIR</v>
          </cell>
          <cell r="C3177" t="str">
            <v>KOSIERADZKI SŁAWOMIR</v>
          </cell>
          <cell r="D3177" t="str">
            <v>KORABIE</v>
          </cell>
          <cell r="F3177">
            <v>13</v>
          </cell>
          <cell r="G3177" t="str">
            <v>BIELANY</v>
          </cell>
          <cell r="H3177">
            <v>8311</v>
          </cell>
          <cell r="I3177">
            <v>4</v>
          </cell>
          <cell r="J3177" t="str">
            <v>08-311</v>
          </cell>
          <cell r="L3177" t="str">
            <v>kosieradzkislawomir@vp.pl</v>
          </cell>
          <cell r="M3177" t="str">
            <v>823-12-34-104</v>
          </cell>
        </row>
        <row r="3178">
          <cell r="A3178" t="str">
            <v>71-01241</v>
          </cell>
          <cell r="B3178" t="str">
            <v>GOSPODARSTWO ROLNE JURCZAK PIOTR</v>
          </cell>
          <cell r="C3178" t="str">
            <v>GR JURCZAK PIOTR</v>
          </cell>
          <cell r="D3178" t="str">
            <v>PATRYKOZY</v>
          </cell>
          <cell r="E3178" t="str">
            <v>SZKOLNA</v>
          </cell>
          <cell r="F3178" t="str">
            <v>10A</v>
          </cell>
          <cell r="G3178" t="str">
            <v>BIELANY</v>
          </cell>
          <cell r="H3178">
            <v>8311</v>
          </cell>
          <cell r="I3178">
            <v>4</v>
          </cell>
          <cell r="J3178" t="str">
            <v>08-311</v>
          </cell>
          <cell r="L3178" t="str">
            <v>pjurczak8@wp.pl</v>
          </cell>
          <cell r="M3178" t="str">
            <v>823-152-07-55</v>
          </cell>
        </row>
        <row r="3179">
          <cell r="A3179" t="str">
            <v>71-01281</v>
          </cell>
          <cell r="B3179" t="str">
            <v>ZEMBROWSKI KRZYSZTOF</v>
          </cell>
          <cell r="C3179" t="str">
            <v>ZEMBROWSKI KRZYSZTOF</v>
          </cell>
          <cell r="D3179" t="str">
            <v>RYTELE OLECHNY</v>
          </cell>
          <cell r="F3179">
            <v>67</v>
          </cell>
          <cell r="G3179" t="str">
            <v>CERANÓW</v>
          </cell>
          <cell r="H3179">
            <v>8322</v>
          </cell>
          <cell r="I3179">
            <v>4</v>
          </cell>
          <cell r="J3179" t="str">
            <v>08-322</v>
          </cell>
          <cell r="K3179">
            <v>257814390</v>
          </cell>
          <cell r="L3179" t="str">
            <v>t.zembrowska@gmail.com</v>
          </cell>
          <cell r="M3179" t="str">
            <v>823-100-11-04</v>
          </cell>
        </row>
        <row r="3180">
          <cell r="A3180" t="str">
            <v>71-01401</v>
          </cell>
          <cell r="B3180" t="str">
            <v>POGORZELSKI ADAM</v>
          </cell>
          <cell r="C3180" t="str">
            <v>POGORZELSKI ADAM</v>
          </cell>
          <cell r="D3180" t="str">
            <v>DYBÓW</v>
          </cell>
          <cell r="F3180">
            <v>31</v>
          </cell>
          <cell r="G3180" t="str">
            <v>KOSÓW LACKI</v>
          </cell>
          <cell r="H3180">
            <v>8330</v>
          </cell>
          <cell r="I3180">
            <v>4</v>
          </cell>
          <cell r="J3180" t="str">
            <v>08-330</v>
          </cell>
          <cell r="L3180" t="str">
            <v>pogorzelscydom@op.pl</v>
          </cell>
          <cell r="M3180" t="str">
            <v>823-104-98-49</v>
          </cell>
        </row>
        <row r="3181">
          <cell r="A3181" t="str">
            <v>71-01681</v>
          </cell>
          <cell r="B3181" t="str">
            <v>MROCZEK MICHAŁ</v>
          </cell>
          <cell r="C3181" t="str">
            <v>MROCZEK MICHAŁ</v>
          </cell>
          <cell r="D3181" t="str">
            <v>KUJAWY</v>
          </cell>
          <cell r="F3181">
            <v>48</v>
          </cell>
          <cell r="G3181" t="str">
            <v>MIASTKÓW KOŚCIELNY</v>
          </cell>
          <cell r="H3181">
            <v>8420</v>
          </cell>
          <cell r="I3181">
            <v>4</v>
          </cell>
          <cell r="J3181" t="str">
            <v>08-420</v>
          </cell>
          <cell r="K3181">
            <v>257511237</v>
          </cell>
          <cell r="L3181" t="str">
            <v>michal_mroczek@op.pl</v>
          </cell>
          <cell r="M3181" t="str">
            <v>826-196-30-78</v>
          </cell>
        </row>
        <row r="3182">
          <cell r="A3182" t="str">
            <v>71-01751</v>
          </cell>
          <cell r="B3182" t="str">
            <v>NOWAKOWSKI KRZYSZTOF</v>
          </cell>
          <cell r="C3182" t="str">
            <v>NOWAKOWSKI KRZYSZTOF</v>
          </cell>
          <cell r="D3182" t="str">
            <v>STODZEW</v>
          </cell>
          <cell r="F3182">
            <v>67</v>
          </cell>
          <cell r="G3182" t="str">
            <v>PARYSÓW</v>
          </cell>
          <cell r="H3182">
            <v>8441</v>
          </cell>
          <cell r="I3182">
            <v>4</v>
          </cell>
          <cell r="J3182" t="str">
            <v>08-441</v>
          </cell>
          <cell r="K3182">
            <v>257991888</v>
          </cell>
          <cell r="M3182" t="str">
            <v>826-147-08-32</v>
          </cell>
        </row>
        <row r="3183">
          <cell r="A3183" t="str">
            <v>71-02191</v>
          </cell>
          <cell r="B3183" t="str">
            <v>GOSPODARSTWO ROLNE LECH BOGDAN</v>
          </cell>
          <cell r="C3183" t="str">
            <v>GR LECH BOGDAN</v>
          </cell>
          <cell r="D3183" t="str">
            <v>DERLATKA</v>
          </cell>
          <cell r="F3183">
            <v>10</v>
          </cell>
          <cell r="G3183" t="str">
            <v>TROJANÓW</v>
          </cell>
          <cell r="H3183">
            <v>8455</v>
          </cell>
          <cell r="I3183">
            <v>4</v>
          </cell>
          <cell r="J3183" t="str">
            <v>08-455</v>
          </cell>
          <cell r="L3183" t="str">
            <v>lechbozena1@gmail.com</v>
          </cell>
          <cell r="M3183" t="str">
            <v>826-189-63-99</v>
          </cell>
        </row>
        <row r="3184">
          <cell r="A3184" t="str">
            <v>71-02351</v>
          </cell>
          <cell r="B3184" t="str">
            <v>GOSPODARSTWO ROLNE SP. Z O.O.</v>
          </cell>
          <cell r="C3184" t="str">
            <v>GR SP. Z O.O.</v>
          </cell>
          <cell r="D3184" t="str">
            <v>MIĘTNE</v>
          </cell>
          <cell r="E3184" t="str">
            <v>PRZEMYSŁOWA</v>
          </cell>
          <cell r="F3184">
            <v>5</v>
          </cell>
          <cell r="G3184" t="str">
            <v>GARWOLIN</v>
          </cell>
          <cell r="H3184">
            <v>8400</v>
          </cell>
          <cell r="I3184">
            <v>4</v>
          </cell>
          <cell r="J3184" t="str">
            <v>08-400</v>
          </cell>
          <cell r="K3184">
            <v>256824792</v>
          </cell>
          <cell r="L3184" t="str">
            <v>gospodarstwo.rolne@op.pl</v>
          </cell>
          <cell r="M3184" t="str">
            <v>826-218-16-33</v>
          </cell>
        </row>
        <row r="3185">
          <cell r="A3185" t="str">
            <v>71-02741</v>
          </cell>
          <cell r="B3185" t="str">
            <v>BALAS MAGDALENA</v>
          </cell>
          <cell r="C3185" t="str">
            <v>BALAS MAGDALENA</v>
          </cell>
          <cell r="D3185" t="str">
            <v>GÓRZNO</v>
          </cell>
          <cell r="E3185" t="str">
            <v>MALINOWA</v>
          </cell>
          <cell r="F3185">
            <v>2</v>
          </cell>
          <cell r="G3185" t="str">
            <v>GÓRZNO</v>
          </cell>
          <cell r="H3185">
            <v>8404</v>
          </cell>
          <cell r="I3185">
            <v>4</v>
          </cell>
          <cell r="J3185" t="str">
            <v>08-404</v>
          </cell>
          <cell r="K3185">
            <v>256831428</v>
          </cell>
          <cell r="L3185" t="str">
            <v>magikab@tlen.pl</v>
          </cell>
          <cell r="M3185" t="str">
            <v>826-195-18-27</v>
          </cell>
        </row>
        <row r="3186">
          <cell r="A3186" t="str">
            <v>71-02761</v>
          </cell>
          <cell r="B3186" t="str">
            <v>ROGALA KACPER</v>
          </cell>
          <cell r="C3186" t="str">
            <v>ROGALA KACPER</v>
          </cell>
          <cell r="D3186" t="str">
            <v>RYCZYSKA</v>
          </cell>
          <cell r="F3186">
            <v>22</v>
          </cell>
          <cell r="G3186" t="str">
            <v>MIASTKÓW KOŚCIELNY</v>
          </cell>
          <cell r="H3186">
            <v>8420</v>
          </cell>
          <cell r="I3186">
            <v>4</v>
          </cell>
          <cell r="J3186" t="str">
            <v>08-420</v>
          </cell>
          <cell r="K3186">
            <v>257511140</v>
          </cell>
          <cell r="L3186" t="str">
            <v>beata.rogala@poczta.fm</v>
          </cell>
        </row>
        <row r="3187">
          <cell r="A3187" t="str">
            <v>71-02841</v>
          </cell>
          <cell r="B3187" t="str">
            <v>SZCZYGIELSKA MONIKA</v>
          </cell>
          <cell r="C3187" t="str">
            <v>SZCZYGIELSKA MONIKA</v>
          </cell>
          <cell r="D3187" t="str">
            <v>ZABRUZDY KOLONIA</v>
          </cell>
          <cell r="F3187">
            <v>32</v>
          </cell>
          <cell r="G3187" t="str">
            <v>MIASTKÓW KOŚCIELNY</v>
          </cell>
          <cell r="H3187">
            <v>8420</v>
          </cell>
          <cell r="I3187">
            <v>4</v>
          </cell>
          <cell r="J3187" t="str">
            <v>08-420</v>
          </cell>
          <cell r="K3187">
            <v>257511079</v>
          </cell>
          <cell r="L3187" t="str">
            <v>tomaszek.monia.sz@vp.pl</v>
          </cell>
          <cell r="M3187" t="str">
            <v>826-125-27-10</v>
          </cell>
        </row>
        <row r="3188">
          <cell r="A3188" t="str">
            <v>71-03711</v>
          </cell>
          <cell r="B3188" t="str">
            <v>IZDEBSKA KATARZYNA</v>
          </cell>
          <cell r="C3188" t="str">
            <v>IZDEBSKA KATARZYNA</v>
          </cell>
          <cell r="D3188" t="str">
            <v>TARCZE</v>
          </cell>
          <cell r="F3188">
            <v>6</v>
          </cell>
          <cell r="G3188" t="str">
            <v>ZBUCZYN</v>
          </cell>
          <cell r="H3188">
            <v>8106</v>
          </cell>
          <cell r="I3188">
            <v>4</v>
          </cell>
          <cell r="J3188" t="str">
            <v>08-106</v>
          </cell>
          <cell r="K3188" t="str">
            <v>(025)6314817</v>
          </cell>
          <cell r="L3188" t="str">
            <v>aizdebski@spoko.pl</v>
          </cell>
          <cell r="M3188" t="str">
            <v>821-171-04-35</v>
          </cell>
        </row>
        <row r="3189">
          <cell r="A3189" t="str">
            <v>71-03911</v>
          </cell>
          <cell r="B3189" t="str">
            <v>GOSPODARSTWO ROLNE RADZIKOWSKI KAMIL JAN</v>
          </cell>
          <cell r="C3189" t="str">
            <v>GR RADZIKOWSKI KAMIL JAN</v>
          </cell>
          <cell r="D3189" t="str">
            <v>RADZIKÓW WIELKI</v>
          </cell>
          <cell r="E3189" t="str">
            <v>SZKOLNA</v>
          </cell>
          <cell r="F3189">
            <v>9</v>
          </cell>
          <cell r="G3189" t="str">
            <v>MORDY</v>
          </cell>
          <cell r="H3189">
            <v>8140</v>
          </cell>
          <cell r="I3189">
            <v>4</v>
          </cell>
          <cell r="J3189" t="str">
            <v>08-140</v>
          </cell>
          <cell r="L3189" t="str">
            <v>grazyna1989@onet.pl</v>
          </cell>
          <cell r="M3189" t="str">
            <v>821-24-37-013</v>
          </cell>
        </row>
        <row r="3190">
          <cell r="A3190" t="str">
            <v>71-04421</v>
          </cell>
          <cell r="B3190" t="str">
            <v>SŁODOWNIK PAWEŁ</v>
          </cell>
          <cell r="C3190" t="str">
            <v>SŁODOWNIK PAWEŁ</v>
          </cell>
          <cell r="D3190" t="str">
            <v>STOJADŁA</v>
          </cell>
          <cell r="E3190" t="str">
            <v>OGRODOWA</v>
          </cell>
          <cell r="F3190">
            <v>1</v>
          </cell>
          <cell r="G3190" t="str">
            <v>MIŃSK MAZOWIECKI</v>
          </cell>
          <cell r="H3190">
            <v>5300</v>
          </cell>
          <cell r="I3190">
            <v>4</v>
          </cell>
          <cell r="J3190" t="str">
            <v>05-300</v>
          </cell>
          <cell r="K3190">
            <v>257589305</v>
          </cell>
          <cell r="L3190" t="str">
            <v>pawel.slodownik@wp.pl</v>
          </cell>
          <cell r="M3190" t="str">
            <v>822-204-77-10</v>
          </cell>
        </row>
        <row r="3191">
          <cell r="A3191" t="str">
            <v>71-04451</v>
          </cell>
          <cell r="B3191" t="str">
            <v>GOSPODARSTWO ROLNE REDA PRZEMYSŁAW</v>
          </cell>
          <cell r="C3191" t="str">
            <v>GR REDA PRZEMYSŁAW</v>
          </cell>
          <cell r="D3191" t="str">
            <v>LATOWICZ</v>
          </cell>
          <cell r="E3191" t="str">
            <v>MOSTOWA</v>
          </cell>
          <cell r="F3191">
            <v>1</v>
          </cell>
          <cell r="G3191" t="str">
            <v>LATOWICZ</v>
          </cell>
          <cell r="H3191">
            <v>5334</v>
          </cell>
          <cell r="I3191">
            <v>4</v>
          </cell>
          <cell r="J3191" t="str">
            <v>05-334</v>
          </cell>
          <cell r="L3191" t="str">
            <v>PRZEMEK_R87@WP.PL</v>
          </cell>
          <cell r="M3191" t="str">
            <v>822-216-50-88</v>
          </cell>
        </row>
        <row r="3192">
          <cell r="A3192" t="str">
            <v>71-04481</v>
          </cell>
          <cell r="B3192" t="str">
            <v>GOSPODARSTWO ROLNE CHRUSTOWSKI MICHAŁ</v>
          </cell>
          <cell r="C3192" t="str">
            <v>GR CHRUSTOWSKI MICHAŁ</v>
          </cell>
          <cell r="D3192" t="str">
            <v>CHYŻYNY</v>
          </cell>
          <cell r="F3192">
            <v>52</v>
          </cell>
          <cell r="G3192" t="str">
            <v>LATOWICZ</v>
          </cell>
          <cell r="H3192">
            <v>5334</v>
          </cell>
          <cell r="I3192">
            <v>4</v>
          </cell>
          <cell r="J3192" t="str">
            <v>05-334</v>
          </cell>
          <cell r="L3192" t="str">
            <v>kasiachrustowska@o2.pl</v>
          </cell>
          <cell r="M3192" t="str">
            <v>822-204-99-79</v>
          </cell>
        </row>
        <row r="3193">
          <cell r="A3193" t="str">
            <v>71-04491</v>
          </cell>
          <cell r="B3193" t="str">
            <v>ZAWADKA MARCIN</v>
          </cell>
          <cell r="C3193" t="str">
            <v>ZAWADKA MARCIN</v>
          </cell>
          <cell r="D3193" t="str">
            <v>TRANSBÓR</v>
          </cell>
          <cell r="F3193">
            <v>64</v>
          </cell>
          <cell r="G3193" t="str">
            <v>LATOWICZ</v>
          </cell>
          <cell r="H3193">
            <v>5334</v>
          </cell>
          <cell r="I3193">
            <v>4</v>
          </cell>
          <cell r="J3193" t="str">
            <v>05-334</v>
          </cell>
          <cell r="L3193" t="str">
            <v>a.zawadka6@wp.pl</v>
          </cell>
          <cell r="M3193" t="str">
            <v>822-15-08-994</v>
          </cell>
        </row>
        <row r="3194">
          <cell r="A3194" t="str">
            <v>71-04701</v>
          </cell>
          <cell r="B3194" t="str">
            <v>ŚWIĄTEK ADAM ANDRZEJ</v>
          </cell>
          <cell r="C3194" t="str">
            <v>ŚWIĄTEK ADAM ANDRZEJ</v>
          </cell>
          <cell r="D3194" t="str">
            <v>ŁUKÓWIEC</v>
          </cell>
          <cell r="F3194">
            <v>108</v>
          </cell>
          <cell r="G3194" t="str">
            <v>JERUZAL</v>
          </cell>
          <cell r="H3194">
            <v>5317</v>
          </cell>
          <cell r="I3194">
            <v>4</v>
          </cell>
          <cell r="J3194" t="str">
            <v>05-317</v>
          </cell>
          <cell r="L3194" t="str">
            <v>a.swiatek@parzniew.pfhb.pl</v>
          </cell>
          <cell r="M3194" t="str">
            <v>822-18-05-048</v>
          </cell>
        </row>
        <row r="3195">
          <cell r="A3195" t="str">
            <v>71-04721</v>
          </cell>
          <cell r="B3195" t="str">
            <v>MROZEK TOMASZ FELIKS</v>
          </cell>
          <cell r="C3195" t="str">
            <v>MROZEK TOMASZ FELIKS</v>
          </cell>
          <cell r="D3195" t="str">
            <v>STRACHOMIN</v>
          </cell>
          <cell r="F3195">
            <v>10</v>
          </cell>
          <cell r="G3195" t="str">
            <v>LATOWICZ</v>
          </cell>
          <cell r="H3195">
            <v>5334</v>
          </cell>
          <cell r="I3195">
            <v>4</v>
          </cell>
          <cell r="J3195" t="str">
            <v>05-334</v>
          </cell>
          <cell r="M3195" t="str">
            <v>822-15-12-582</v>
          </cell>
        </row>
        <row r="3196">
          <cell r="A3196" t="str">
            <v>71-05071</v>
          </cell>
          <cell r="B3196" t="str">
            <v>ZWIERZ STANISŁAW</v>
          </cell>
          <cell r="C3196" t="str">
            <v>ZWIERZ STANISŁAW</v>
          </cell>
          <cell r="D3196" t="str">
            <v>NOWODZIELNIK</v>
          </cell>
          <cell r="F3196">
            <v>6</v>
          </cell>
          <cell r="G3196" t="str">
            <v>SIENNICA</v>
          </cell>
          <cell r="H3196">
            <v>5332</v>
          </cell>
          <cell r="I3196">
            <v>4</v>
          </cell>
          <cell r="J3196" t="str">
            <v>05-332</v>
          </cell>
          <cell r="L3196" t="str">
            <v>azwierz73@wp.pl</v>
          </cell>
          <cell r="M3196" t="str">
            <v>822-201-31-25</v>
          </cell>
        </row>
        <row r="3197">
          <cell r="A3197" t="str">
            <v>71-05391</v>
          </cell>
          <cell r="B3197" t="str">
            <v>CIECHAŃSKI MAREK</v>
          </cell>
          <cell r="C3197" t="str">
            <v>CIECHAŃSKI MAREK</v>
          </cell>
          <cell r="D3197" t="str">
            <v>KICZKI</v>
          </cell>
          <cell r="F3197">
            <v>140</v>
          </cell>
          <cell r="G3197" t="str">
            <v>CEGŁÓW</v>
          </cell>
          <cell r="H3197">
            <v>5319</v>
          </cell>
          <cell r="I3197">
            <v>4</v>
          </cell>
          <cell r="J3197" t="str">
            <v>05-319</v>
          </cell>
          <cell r="L3197" t="str">
            <v>kiczki1980@o2.pl</v>
          </cell>
          <cell r="M3197" t="str">
            <v>822-19-91-281</v>
          </cell>
        </row>
        <row r="3198">
          <cell r="A3198" t="str">
            <v>71-05521</v>
          </cell>
          <cell r="B3198" t="str">
            <v>MATEUSZ KĄCA</v>
          </cell>
          <cell r="C3198" t="str">
            <v>MATEUSZ KĄCA</v>
          </cell>
          <cell r="D3198" t="str">
            <v>MAŁA WIEŚ</v>
          </cell>
          <cell r="F3198">
            <v>100</v>
          </cell>
          <cell r="G3198" t="str">
            <v>MROZY</v>
          </cell>
          <cell r="H3198">
            <v>5320</v>
          </cell>
          <cell r="I3198">
            <v>4</v>
          </cell>
          <cell r="J3198" t="str">
            <v>05-320</v>
          </cell>
          <cell r="M3198" t="str">
            <v>822-222-40-98</v>
          </cell>
        </row>
        <row r="3199">
          <cell r="A3199" t="str">
            <v>71-05531</v>
          </cell>
          <cell r="B3199" t="str">
            <v>GAŁĄZKA JAN</v>
          </cell>
          <cell r="C3199" t="str">
            <v>GAŁĄZKA JAN</v>
          </cell>
          <cell r="D3199" t="str">
            <v>KUFLEW</v>
          </cell>
          <cell r="F3199">
            <v>15</v>
          </cell>
          <cell r="G3199" t="str">
            <v>MROZY</v>
          </cell>
          <cell r="H3199">
            <v>5320</v>
          </cell>
          <cell r="I3199">
            <v>4</v>
          </cell>
          <cell r="J3199" t="str">
            <v>05-320</v>
          </cell>
          <cell r="M3199" t="str">
            <v>822-129-59-20</v>
          </cell>
        </row>
        <row r="3200">
          <cell r="A3200" t="str">
            <v>71-06031</v>
          </cell>
          <cell r="B3200" t="str">
            <v>BARTNICKA BOŻENA</v>
          </cell>
          <cell r="C3200" t="str">
            <v>BARTNICKA BOŻENA</v>
          </cell>
          <cell r="D3200" t="str">
            <v>LUDWINÓW</v>
          </cell>
          <cell r="F3200">
            <v>60</v>
          </cell>
          <cell r="G3200" t="str">
            <v>JAKUBÓW</v>
          </cell>
          <cell r="H3200">
            <v>5306</v>
          </cell>
          <cell r="I3200">
            <v>4</v>
          </cell>
          <cell r="J3200" t="str">
            <v>05-306</v>
          </cell>
          <cell r="K3200" t="str">
            <v>25 752-84-10</v>
          </cell>
          <cell r="L3200" t="str">
            <v>kamilbartnicki@onet.pl</v>
          </cell>
          <cell r="M3200" t="str">
            <v>822-198-74-28</v>
          </cell>
        </row>
        <row r="3201">
          <cell r="A3201" t="str">
            <v>71-06141</v>
          </cell>
          <cell r="B3201" t="str">
            <v>ZAWADKA TOMASZ</v>
          </cell>
          <cell r="C3201" t="str">
            <v>ZAWADKA TOMASZ</v>
          </cell>
          <cell r="D3201" t="str">
            <v>DĘBE MAŁE</v>
          </cell>
          <cell r="F3201">
            <v>9</v>
          </cell>
          <cell r="G3201" t="str">
            <v>LATOWICZ</v>
          </cell>
          <cell r="H3201">
            <v>5334</v>
          </cell>
          <cell r="I3201">
            <v>4</v>
          </cell>
          <cell r="J3201" t="str">
            <v>05-334</v>
          </cell>
          <cell r="K3201" t="str">
            <v>25 752 10 62</v>
          </cell>
          <cell r="L3201" t="str">
            <v>zawadkadebe@wp.pl</v>
          </cell>
          <cell r="M3201" t="str">
            <v>822-19-80-136</v>
          </cell>
        </row>
        <row r="3202">
          <cell r="A3202" t="str">
            <v>71-06221</v>
          </cell>
          <cell r="B3202" t="str">
            <v>GOSPODARSTWO ROLNE POWIERZA TADEUSZ</v>
          </cell>
          <cell r="C3202" t="str">
            <v>GR POWIERZA TADEUSZ</v>
          </cell>
          <cell r="D3202" t="str">
            <v>CERANÓW</v>
          </cell>
          <cell r="F3202">
            <v>141</v>
          </cell>
          <cell r="G3202" t="str">
            <v>CERANÓW</v>
          </cell>
          <cell r="H3202">
            <v>8322</v>
          </cell>
          <cell r="I3202">
            <v>4</v>
          </cell>
          <cell r="J3202" t="str">
            <v>08-322</v>
          </cell>
          <cell r="L3202" t="str">
            <v>rafi20k@wp.pl</v>
          </cell>
          <cell r="M3202" t="str">
            <v>823-100-24-57</v>
          </cell>
        </row>
        <row r="3203">
          <cell r="A3203" t="str">
            <v>71-06361</v>
          </cell>
          <cell r="B3203" t="str">
            <v>GOSPODARSTWO ROLNE RYSZKOWSKI MARCIN</v>
          </cell>
          <cell r="C3203" t="str">
            <v>GR RYSZKOWSKI MARCIN</v>
          </cell>
          <cell r="D3203" t="str">
            <v>BABICE</v>
          </cell>
          <cell r="F3203">
            <v>56</v>
          </cell>
          <cell r="G3203" t="str">
            <v>TROJANÓW</v>
          </cell>
          <cell r="H3203">
            <v>8455</v>
          </cell>
          <cell r="I3203">
            <v>4</v>
          </cell>
          <cell r="J3203" t="str">
            <v>08-455</v>
          </cell>
          <cell r="L3203" t="str">
            <v>anetaosko@wp.pl</v>
          </cell>
          <cell r="M3203" t="str">
            <v>826-187-94-03</v>
          </cell>
        </row>
        <row r="3204">
          <cell r="A3204" t="str">
            <v>71-06891</v>
          </cell>
          <cell r="B3204" t="str">
            <v>POGONOWSKI JANUSZ JÓZEF</v>
          </cell>
          <cell r="C3204" t="str">
            <v>POGONOWSKI JANUSZ JÓZEF</v>
          </cell>
          <cell r="D3204" t="str">
            <v>POGONÓW</v>
          </cell>
          <cell r="F3204" t="str">
            <v>31A</v>
          </cell>
          <cell r="G3204" t="str">
            <v>ZBUCZYN</v>
          </cell>
          <cell r="H3204">
            <v>8106</v>
          </cell>
          <cell r="I3204">
            <v>4</v>
          </cell>
          <cell r="J3204" t="str">
            <v>08-106</v>
          </cell>
          <cell r="L3204" t="str">
            <v>dagmarapog@interia.pl</v>
          </cell>
          <cell r="M3204" t="str">
            <v>821-215-40-02</v>
          </cell>
        </row>
        <row r="3205">
          <cell r="A3205" t="str">
            <v>71-07411</v>
          </cell>
          <cell r="B3205" t="str">
            <v>PRUS ANDRZEJ</v>
          </cell>
          <cell r="C3205" t="str">
            <v>PRUS ANDRZEJ</v>
          </cell>
          <cell r="D3205" t="str">
            <v>CHYŻYNY</v>
          </cell>
          <cell r="F3205">
            <v>44</v>
          </cell>
          <cell r="G3205" t="str">
            <v>LATOWICZ</v>
          </cell>
          <cell r="H3205">
            <v>5334</v>
          </cell>
          <cell r="I3205">
            <v>4</v>
          </cell>
          <cell r="J3205" t="str">
            <v>05-334</v>
          </cell>
          <cell r="M3205" t="str">
            <v>822-195-46-76</v>
          </cell>
        </row>
        <row r="3206">
          <cell r="A3206" t="str">
            <v>71-07721</v>
          </cell>
          <cell r="B3206" t="str">
            <v>LEGAT GRZEGORZ</v>
          </cell>
          <cell r="C3206" t="str">
            <v>LEGAT GRZEGORZ</v>
          </cell>
          <cell r="D3206" t="str">
            <v>KOZŁÓW</v>
          </cell>
          <cell r="F3206">
            <v>92</v>
          </cell>
          <cell r="G3206" t="str">
            <v>PARYSÓW</v>
          </cell>
          <cell r="H3206">
            <v>8441</v>
          </cell>
          <cell r="I3206">
            <v>4</v>
          </cell>
          <cell r="J3206" t="str">
            <v>08-441</v>
          </cell>
          <cell r="M3206" t="str">
            <v>826-189-49-28</v>
          </cell>
        </row>
        <row r="3207">
          <cell r="A3207" t="str">
            <v>71-08491</v>
          </cell>
          <cell r="B3207" t="str">
            <v>GOSPODARSTWO ROLNE LECH JANUSZ</v>
          </cell>
          <cell r="C3207" t="str">
            <v>GR LECH JANUSZ</v>
          </cell>
          <cell r="D3207" t="str">
            <v>SOKÓŁ</v>
          </cell>
          <cell r="F3207">
            <v>15</v>
          </cell>
          <cell r="G3207" t="str">
            <v>SOBOLEW</v>
          </cell>
          <cell r="H3207">
            <v>8460</v>
          </cell>
          <cell r="I3207">
            <v>4</v>
          </cell>
          <cell r="J3207" t="str">
            <v>08-460</v>
          </cell>
          <cell r="K3207">
            <v>256825141</v>
          </cell>
          <cell r="L3207" t="str">
            <v>lech15@vp.pl</v>
          </cell>
          <cell r="M3207" t="str">
            <v>826-142-24-54</v>
          </cell>
        </row>
        <row r="3208">
          <cell r="A3208" t="str">
            <v>71-08701</v>
          </cell>
          <cell r="B3208" t="str">
            <v>BĄK JAN</v>
          </cell>
          <cell r="C3208" t="str">
            <v>BĄK JAN</v>
          </cell>
          <cell r="D3208" t="str">
            <v>BRZÓZE</v>
          </cell>
          <cell r="E3208" t="str">
            <v>STRAŻACKA</v>
          </cell>
          <cell r="F3208">
            <v>33</v>
          </cell>
          <cell r="G3208" t="str">
            <v>MIŃSK MAZOWIECKI</v>
          </cell>
          <cell r="H3208">
            <v>5300</v>
          </cell>
          <cell r="I3208">
            <v>4</v>
          </cell>
          <cell r="J3208" t="str">
            <v>05-300</v>
          </cell>
          <cell r="K3208" t="str">
            <v>25 758-19-48</v>
          </cell>
          <cell r="L3208" t="str">
            <v>aniab2101@wp.pl</v>
          </cell>
          <cell r="M3208" t="str">
            <v>822-19-62-256</v>
          </cell>
        </row>
        <row r="3209">
          <cell r="A3209" t="str">
            <v>71-09411</v>
          </cell>
          <cell r="B3209" t="str">
            <v>DĄBROWSKI ŁUKASZ</v>
          </cell>
          <cell r="C3209" t="str">
            <v>DĄBROWSKI ŁUKASZ</v>
          </cell>
          <cell r="D3209" t="str">
            <v>STARA WIEŚ DRUGA</v>
          </cell>
          <cell r="F3209">
            <v>11</v>
          </cell>
          <cell r="G3209" t="str">
            <v>KOŁBIEL</v>
          </cell>
          <cell r="H3209">
            <v>5340</v>
          </cell>
          <cell r="I3209">
            <v>4</v>
          </cell>
          <cell r="J3209" t="str">
            <v>05-340</v>
          </cell>
          <cell r="K3209">
            <v>257573038</v>
          </cell>
          <cell r="L3209" t="str">
            <v>mieczo1986@o2.pl</v>
          </cell>
          <cell r="M3209" t="str">
            <v>532-193-30-86</v>
          </cell>
        </row>
        <row r="3210">
          <cell r="A3210" t="str">
            <v>71-09611</v>
          </cell>
          <cell r="B3210" t="str">
            <v>GOSPODARSTWO ROLNE ZDANOWSKI KONRAD</v>
          </cell>
          <cell r="C3210" t="str">
            <v>GR ZDANOWSKI KONRAD</v>
          </cell>
          <cell r="D3210" t="str">
            <v>WAŃTUCHY</v>
          </cell>
          <cell r="F3210">
            <v>1</v>
          </cell>
          <cell r="G3210" t="str">
            <v>BIELANY</v>
          </cell>
          <cell r="H3210">
            <v>8311</v>
          </cell>
          <cell r="I3210">
            <v>4</v>
          </cell>
          <cell r="J3210" t="str">
            <v>08-311</v>
          </cell>
          <cell r="L3210" t="str">
            <v>iwanowskaaneta@gmail.com</v>
          </cell>
          <cell r="M3210" t="str">
            <v>823-145-55-26</v>
          </cell>
        </row>
        <row r="3211">
          <cell r="A3211" t="str">
            <v>71-11451</v>
          </cell>
          <cell r="B3211" t="str">
            <v>GOSPODARSTWO ROLNE MARCIN ZAJĄC</v>
          </cell>
          <cell r="C3211" t="str">
            <v>GR MARCIN ZAJĄC</v>
          </cell>
          <cell r="D3211" t="str">
            <v>KUJAWY</v>
          </cell>
          <cell r="F3211">
            <v>30</v>
          </cell>
          <cell r="G3211" t="str">
            <v>MIASTKÓW</v>
          </cell>
          <cell r="H3211">
            <v>8420</v>
          </cell>
          <cell r="I3211">
            <v>4</v>
          </cell>
          <cell r="J3211" t="str">
            <v>08-420</v>
          </cell>
          <cell r="K3211">
            <v>257570944</v>
          </cell>
          <cell r="L3211" t="str">
            <v>marcin.zajac0707@outlook.com</v>
          </cell>
          <cell r="M3211" t="str">
            <v>826-193-96-02</v>
          </cell>
        </row>
        <row r="3212">
          <cell r="A3212" t="str">
            <v>71-11571</v>
          </cell>
          <cell r="B3212" t="str">
            <v>PRZYCHODZEŃ KRZYSZTOF</v>
          </cell>
          <cell r="C3212" t="str">
            <v>PRZYCHODZEŃ KRZYSZTOF</v>
          </cell>
          <cell r="D3212" t="str">
            <v>ŁUZKI KOLONIA</v>
          </cell>
          <cell r="F3212">
            <v>85</v>
          </cell>
          <cell r="G3212" t="str">
            <v>JABŁONNA LACKA</v>
          </cell>
          <cell r="H3212">
            <v>8304</v>
          </cell>
          <cell r="I3212">
            <v>4</v>
          </cell>
          <cell r="J3212" t="str">
            <v>08-304</v>
          </cell>
          <cell r="K3212">
            <v>257871038</v>
          </cell>
          <cell r="L3212" t="str">
            <v>beata.krasnodebska@op.pl</v>
          </cell>
          <cell r="M3212" t="str">
            <v>823-10-02-865</v>
          </cell>
        </row>
        <row r="3213">
          <cell r="A3213" t="str">
            <v>71-11741</v>
          </cell>
          <cell r="B3213" t="str">
            <v>ZIELIŃSKI GRZEGORZ</v>
          </cell>
          <cell r="C3213" t="str">
            <v>ZIELIŃSKI GRZEGORZ</v>
          </cell>
          <cell r="D3213" t="str">
            <v>SIODŁO</v>
          </cell>
          <cell r="F3213">
            <v>32</v>
          </cell>
          <cell r="G3213" t="str">
            <v>SIENNICA</v>
          </cell>
          <cell r="H3213">
            <v>5332</v>
          </cell>
          <cell r="I3213">
            <v>4</v>
          </cell>
          <cell r="J3213" t="str">
            <v>05-332</v>
          </cell>
          <cell r="M3213" t="str">
            <v>822-12-76-609</v>
          </cell>
        </row>
        <row r="3214">
          <cell r="A3214" t="str">
            <v>71-11781</v>
          </cell>
          <cell r="B3214" t="str">
            <v>ADAMIEC RAFAŁ</v>
          </cell>
          <cell r="C3214" t="str">
            <v>ADAMIEC RAFAŁ</v>
          </cell>
          <cell r="D3214" t="str">
            <v>SIODŁO</v>
          </cell>
          <cell r="F3214">
            <v>1</v>
          </cell>
          <cell r="G3214" t="str">
            <v>SIENNICA</v>
          </cell>
          <cell r="H3214">
            <v>5332</v>
          </cell>
          <cell r="I3214">
            <v>4</v>
          </cell>
          <cell r="J3214" t="str">
            <v>05-332</v>
          </cell>
          <cell r="L3214" t="str">
            <v>kasiaadamiec@interia.eu</v>
          </cell>
          <cell r="M3214" t="str">
            <v>822-210-48-10</v>
          </cell>
        </row>
        <row r="3215">
          <cell r="A3215" t="str">
            <v>71-11931</v>
          </cell>
          <cell r="B3215" t="str">
            <v>GOSPODARSTWO ROLNE NIEPRZECKI TOMASZ</v>
          </cell>
          <cell r="C3215" t="str">
            <v>GR NIEPRZECKI TOMASZ</v>
          </cell>
          <cell r="D3215" t="str">
            <v>WIELGOLAS</v>
          </cell>
          <cell r="E3215" t="str">
            <v>MIŃSKA</v>
          </cell>
          <cell r="F3215">
            <v>3</v>
          </cell>
          <cell r="G3215" t="str">
            <v>LATOWICZ</v>
          </cell>
          <cell r="H3215">
            <v>5334</v>
          </cell>
          <cell r="I3215">
            <v>4</v>
          </cell>
          <cell r="J3215" t="str">
            <v>05-334</v>
          </cell>
          <cell r="L3215" t="str">
            <v>AGNIESZKANIEPRZECKA@WP.PL</v>
          </cell>
          <cell r="M3215" t="str">
            <v>822-211-08-80</v>
          </cell>
        </row>
        <row r="3216">
          <cell r="A3216" t="str">
            <v>71-12391</v>
          </cell>
          <cell r="B3216" t="str">
            <v>GOSPODARSTWO ROLNE WĄSOWSKI PIOTR</v>
          </cell>
          <cell r="C3216" t="str">
            <v>GR WĄSOWSKI PIOTR</v>
          </cell>
          <cell r="D3216" t="str">
            <v>SUCHODÓŁ</v>
          </cell>
          <cell r="F3216">
            <v>35</v>
          </cell>
          <cell r="G3216" t="str">
            <v>GRĘBKÓW</v>
          </cell>
          <cell r="H3216">
            <v>7110</v>
          </cell>
          <cell r="I3216">
            <v>4</v>
          </cell>
          <cell r="J3216" t="str">
            <v>07-110</v>
          </cell>
          <cell r="L3216" t="str">
            <v>piotr88w@gmail.com</v>
          </cell>
          <cell r="M3216" t="str">
            <v>824-16-01-403</v>
          </cell>
        </row>
        <row r="3217">
          <cell r="A3217" t="str">
            <v>71-12401</v>
          </cell>
          <cell r="B3217" t="str">
            <v>GOSPODARSTWO ROLNE GRZEGORZ WĄSOWSKI</v>
          </cell>
          <cell r="C3217" t="str">
            <v>GR GRZEGORZ WĄSOWSKI</v>
          </cell>
          <cell r="D3217" t="str">
            <v>SUCHODÓŁ</v>
          </cell>
          <cell r="F3217">
            <v>24</v>
          </cell>
          <cell r="G3217" t="str">
            <v>GRĘBKÓW</v>
          </cell>
          <cell r="H3217">
            <v>7110</v>
          </cell>
          <cell r="I3217">
            <v>4</v>
          </cell>
          <cell r="J3217" t="str">
            <v>07-110</v>
          </cell>
          <cell r="K3217" t="str">
            <v>(25) 793-15-19</v>
          </cell>
          <cell r="L3217" t="str">
            <v>gwasek@interia.pl</v>
          </cell>
          <cell r="M3217" t="str">
            <v>824-180-60-51</v>
          </cell>
        </row>
        <row r="3218">
          <cell r="A3218" t="str">
            <v>71-12411</v>
          </cell>
          <cell r="B3218" t="str">
            <v>GOSPODARSTWO ROLNO-HODOWLANE JEDLIŃSKI BOGUMIŁ</v>
          </cell>
          <cell r="C3218" t="str">
            <v>GRH JEDLIŃSKI BOGUMIŁ</v>
          </cell>
          <cell r="D3218" t="str">
            <v>KUDELCZYN</v>
          </cell>
          <cell r="F3218">
            <v>12</v>
          </cell>
          <cell r="G3218" t="str">
            <v>BIELANY</v>
          </cell>
          <cell r="H3218">
            <v>8311</v>
          </cell>
          <cell r="I3218">
            <v>4</v>
          </cell>
          <cell r="J3218" t="str">
            <v>08-311</v>
          </cell>
          <cell r="L3218" t="str">
            <v>ela.pliszka@gmail.com</v>
          </cell>
          <cell r="M3218" t="str">
            <v>823-146-38-85</v>
          </cell>
        </row>
        <row r="3219">
          <cell r="A3219" t="str">
            <v>71-12751</v>
          </cell>
          <cell r="B3219" t="str">
            <v>GOSPODARSTWO ROLNE JURKOWSKI ŁUKASZ</v>
          </cell>
          <cell r="C3219" t="str">
            <v>GR JURKOWSKI ŁUKASZ</v>
          </cell>
          <cell r="D3219" t="str">
            <v>JERUZAL</v>
          </cell>
          <cell r="E3219" t="str">
            <v>BROWARNA</v>
          </cell>
          <cell r="F3219">
            <v>8</v>
          </cell>
          <cell r="G3219" t="str">
            <v>JERUZAL</v>
          </cell>
          <cell r="H3219">
            <v>5317</v>
          </cell>
          <cell r="I3219">
            <v>4</v>
          </cell>
          <cell r="J3219" t="str">
            <v>05-317</v>
          </cell>
          <cell r="L3219" t="str">
            <v>juras0701@wp.pl</v>
          </cell>
          <cell r="M3219" t="str">
            <v>822-217-75-07</v>
          </cell>
        </row>
        <row r="3220">
          <cell r="A3220" t="str">
            <v>71-12811</v>
          </cell>
          <cell r="B3220" t="str">
            <v>GOSPODARSTWO ROLNE PIOTR OŁDAKOWSKI</v>
          </cell>
          <cell r="C3220" t="str">
            <v>GR PIOTR OŁDAKOWSKI</v>
          </cell>
          <cell r="D3220" t="str">
            <v>KOLONIA PADEREWEK</v>
          </cell>
          <cell r="F3220">
            <v>2</v>
          </cell>
          <cell r="G3220" t="str">
            <v>STERDYŃ</v>
          </cell>
          <cell r="H3220">
            <v>8320</v>
          </cell>
          <cell r="I3220">
            <v>4</v>
          </cell>
          <cell r="J3220" t="str">
            <v>08-320</v>
          </cell>
          <cell r="L3220" t="str">
            <v>KOSTOMIR@o2.pl</v>
          </cell>
          <cell r="M3220" t="str">
            <v>823-165-93-41</v>
          </cell>
        </row>
        <row r="3221">
          <cell r="A3221" t="str">
            <v>71-13931</v>
          </cell>
          <cell r="B3221" t="str">
            <v>KOŁODZIEJCZYK WIESŁAW</v>
          </cell>
          <cell r="C3221" t="str">
            <v>KOŁODZIEJCZYK WIESŁAW</v>
          </cell>
          <cell r="D3221" t="str">
            <v>SWOBODA</v>
          </cell>
          <cell r="F3221">
            <v>12</v>
          </cell>
          <cell r="G3221" t="str">
            <v>SIENNICA</v>
          </cell>
          <cell r="H3221">
            <v>5332</v>
          </cell>
          <cell r="I3221">
            <v>4</v>
          </cell>
          <cell r="J3221" t="str">
            <v>05-332</v>
          </cell>
          <cell r="L3221" t="str">
            <v>piotrkolodziejczyk@opoczta.pl</v>
          </cell>
          <cell r="M3221" t="str">
            <v>822-19-91-909</v>
          </cell>
        </row>
        <row r="3222">
          <cell r="A3222" t="str">
            <v>71-13961</v>
          </cell>
          <cell r="B3222" t="str">
            <v>GOSPODARSTWO ROLNE STRUS ALINA</v>
          </cell>
          <cell r="C3222" t="str">
            <v>GR STRUS ALINA</v>
          </cell>
          <cell r="D3222" t="str">
            <v>BRZOZÓW KOLONIA</v>
          </cell>
          <cell r="F3222">
            <v>26</v>
          </cell>
          <cell r="G3222" t="str">
            <v>SOKOŁÓW PODLASKI</v>
          </cell>
          <cell r="H3222">
            <v>8300</v>
          </cell>
          <cell r="I3222">
            <v>4</v>
          </cell>
          <cell r="J3222" t="str">
            <v>08-300</v>
          </cell>
          <cell r="L3222" t="str">
            <v>ala_strus@op.pl</v>
          </cell>
          <cell r="M3222" t="str">
            <v>823-14-66-665</v>
          </cell>
        </row>
        <row r="3223">
          <cell r="A3223" t="str">
            <v>71-14191</v>
          </cell>
          <cell r="B3223" t="str">
            <v>CHUDZIK KRZYSZTOF ANDRZEJ</v>
          </cell>
          <cell r="C3223" t="str">
            <v>CHUDZIK KRZYSZTOF ANDRZEJ</v>
          </cell>
          <cell r="D3223" t="str">
            <v>POSZEWKA</v>
          </cell>
          <cell r="F3223">
            <v>39</v>
          </cell>
          <cell r="G3223" t="str">
            <v>MIEDZNA</v>
          </cell>
          <cell r="H3223">
            <v>7106</v>
          </cell>
          <cell r="I3223">
            <v>4</v>
          </cell>
          <cell r="J3223" t="str">
            <v>07-106</v>
          </cell>
          <cell r="K3223">
            <v>256917590</v>
          </cell>
          <cell r="L3223" t="str">
            <v>krzysztofchudzik@onet.pl</v>
          </cell>
          <cell r="M3223" t="str">
            <v>824-160-10-82</v>
          </cell>
        </row>
        <row r="3224">
          <cell r="A3224" t="str">
            <v>71-14201</v>
          </cell>
          <cell r="B3224" t="str">
            <v>GOSPODARSTWO ROLNE DUDEK SŁAWOMIR</v>
          </cell>
          <cell r="C3224" t="str">
            <v>GR DUDEK SŁAWOMIR</v>
          </cell>
          <cell r="D3224" t="str">
            <v>NOWA SUCHA</v>
          </cell>
          <cell r="F3224" t="str">
            <v>20 A</v>
          </cell>
          <cell r="G3224" t="str">
            <v>GRĘBKÓW</v>
          </cell>
          <cell r="H3224">
            <v>7110</v>
          </cell>
          <cell r="I3224">
            <v>4</v>
          </cell>
          <cell r="J3224" t="str">
            <v>07-110</v>
          </cell>
          <cell r="L3224" t="str">
            <v>dudkiz@wp.pl</v>
          </cell>
          <cell r="M3224" t="str">
            <v>821-17-14-539</v>
          </cell>
        </row>
        <row r="3225">
          <cell r="A3225" t="str">
            <v>71-14321</v>
          </cell>
          <cell r="B3225" t="str">
            <v>GOSPODARSTWO ROLNE ANDRZEJEWSKI JACEK</v>
          </cell>
          <cell r="C3225" t="str">
            <v>GR ANDRZEJEWSKI JACEK</v>
          </cell>
          <cell r="D3225" t="str">
            <v>LEBIEDZIE</v>
          </cell>
          <cell r="F3225">
            <v>108</v>
          </cell>
          <cell r="G3225" t="str">
            <v>STERDYŃ</v>
          </cell>
          <cell r="H3225">
            <v>8320</v>
          </cell>
          <cell r="I3225">
            <v>4</v>
          </cell>
          <cell r="J3225" t="str">
            <v>08-320</v>
          </cell>
          <cell r="L3225" t="str">
            <v>J.ANDRZEJEWSKI69@WP.PL</v>
          </cell>
          <cell r="M3225" t="str">
            <v>823-146-03-03</v>
          </cell>
        </row>
        <row r="3226">
          <cell r="A3226" t="str">
            <v>71-14581</v>
          </cell>
          <cell r="B3226" t="str">
            <v>SOBOLEWSKI PIOTR</v>
          </cell>
          <cell r="C3226" t="str">
            <v>SOBOLEWSKI PIOTR</v>
          </cell>
          <cell r="D3226" t="str">
            <v>JUSTYNÓW</v>
          </cell>
          <cell r="F3226">
            <v>26</v>
          </cell>
          <cell r="G3226" t="str">
            <v>SOKOŁÓW PODLASKI</v>
          </cell>
          <cell r="H3226">
            <v>8300</v>
          </cell>
          <cell r="I3226">
            <v>4</v>
          </cell>
          <cell r="J3226" t="str">
            <v>08-300</v>
          </cell>
          <cell r="L3226" t="str">
            <v>msobolewska90@gmail.com</v>
          </cell>
          <cell r="M3226" t="str">
            <v>823-147-19-56</v>
          </cell>
        </row>
        <row r="3227">
          <cell r="A3227" t="str">
            <v>71-14621</v>
          </cell>
          <cell r="B3227" t="str">
            <v>GOSPODARSTWO ROLNE POPOWSKI ADAM</v>
          </cell>
          <cell r="C3227" t="str">
            <v>GR POPOWSKI ADAM</v>
          </cell>
          <cell r="D3227" t="str">
            <v>DOLNE POLE</v>
          </cell>
          <cell r="F3227">
            <v>6</v>
          </cell>
          <cell r="G3227" t="str">
            <v>SOKOŁÓW PODLASKI</v>
          </cell>
          <cell r="H3227">
            <v>8300</v>
          </cell>
          <cell r="I3227">
            <v>4</v>
          </cell>
          <cell r="J3227" t="str">
            <v>08-300</v>
          </cell>
          <cell r="K3227">
            <v>257811409</v>
          </cell>
          <cell r="L3227" t="str">
            <v>popowskiadam@gmail.com</v>
          </cell>
          <cell r="M3227" t="str">
            <v>823-140-37-65</v>
          </cell>
        </row>
        <row r="3228">
          <cell r="A3228" t="str">
            <v>71-14691</v>
          </cell>
          <cell r="B3228" t="str">
            <v>MARCHELEWICZ MICHAŁ</v>
          </cell>
          <cell r="C3228" t="str">
            <v>MARCHELEWICZ MICHAŁ</v>
          </cell>
          <cell r="D3228" t="str">
            <v>WĘGRÓW BAGNO</v>
          </cell>
          <cell r="F3228" t="str">
            <v>12A</v>
          </cell>
          <cell r="G3228" t="str">
            <v>WĘGRÓW</v>
          </cell>
          <cell r="H3228">
            <v>7100</v>
          </cell>
          <cell r="I3228">
            <v>4</v>
          </cell>
          <cell r="J3228" t="str">
            <v>07-100</v>
          </cell>
          <cell r="L3228" t="str">
            <v>vip1234@spoko.pl</v>
          </cell>
        </row>
        <row r="3229">
          <cell r="A3229" t="str">
            <v>71-14791</v>
          </cell>
          <cell r="B3229" t="str">
            <v>ŚWINARSKI MIROSŁAW</v>
          </cell>
          <cell r="C3229" t="str">
            <v>ŚWINARSKI MIROSŁAW</v>
          </cell>
          <cell r="D3229" t="str">
            <v>CZARNOWĄŻ</v>
          </cell>
          <cell r="F3229" t="str">
            <v>7A</v>
          </cell>
          <cell r="G3229" t="str">
            <v>KOTUŃ</v>
          </cell>
          <cell r="H3229">
            <v>8130</v>
          </cell>
          <cell r="I3229">
            <v>4</v>
          </cell>
          <cell r="J3229" t="str">
            <v>08-130</v>
          </cell>
          <cell r="L3229" t="str">
            <v>mirek794@op.pl</v>
          </cell>
          <cell r="M3229" t="str">
            <v>821-166-07-08</v>
          </cell>
        </row>
        <row r="3230">
          <cell r="A3230" t="str">
            <v>71-15121</v>
          </cell>
          <cell r="B3230" t="str">
            <v>SKOLIMOWSKI MICHAŁ</v>
          </cell>
          <cell r="C3230" t="str">
            <v>SKOLIMOWSKI MICHAŁ</v>
          </cell>
          <cell r="D3230" t="str">
            <v>ZALESIE</v>
          </cell>
          <cell r="F3230">
            <v>6</v>
          </cell>
          <cell r="G3230" t="str">
            <v>KORYTNICA</v>
          </cell>
          <cell r="H3230">
            <v>7120</v>
          </cell>
          <cell r="I3230">
            <v>4</v>
          </cell>
          <cell r="J3230" t="str">
            <v>07-120</v>
          </cell>
          <cell r="K3230">
            <v>256917437</v>
          </cell>
          <cell r="L3230" t="str">
            <v>skolimowska.kasia@o2.pl</v>
          </cell>
          <cell r="M3230" t="str">
            <v>824-179-85-70</v>
          </cell>
        </row>
        <row r="3231">
          <cell r="A3231" t="str">
            <v>71-16091</v>
          </cell>
          <cell r="B3231" t="str">
            <v>GOSPODARSTWO ROLNE MIECZKOWSKI ADAM</v>
          </cell>
          <cell r="C3231" t="str">
            <v>GR MIECZKOWSKI ADAM</v>
          </cell>
          <cell r="D3231" t="str">
            <v>PATRYKOZY KOLONIA</v>
          </cell>
          <cell r="F3231">
            <v>17</v>
          </cell>
          <cell r="G3231" t="str">
            <v>BIELANY</v>
          </cell>
          <cell r="H3231">
            <v>8311</v>
          </cell>
          <cell r="I3231">
            <v>4</v>
          </cell>
          <cell r="J3231" t="str">
            <v>08-311</v>
          </cell>
          <cell r="K3231" t="str">
            <v>25 642-62-32</v>
          </cell>
          <cell r="L3231" t="str">
            <v>mieczkowski.adam@interia.pl</v>
          </cell>
          <cell r="M3231" t="str">
            <v>823-150-85-99</v>
          </cell>
        </row>
        <row r="3232">
          <cell r="A3232" t="str">
            <v>71-16121</v>
          </cell>
          <cell r="B3232" t="str">
            <v>GOSPODARSTWO ROLNE WITOWSKI KAZIMIERZ</v>
          </cell>
          <cell r="C3232" t="str">
            <v>GR WITOWSKI KAZIMIERZ</v>
          </cell>
          <cell r="D3232" t="str">
            <v>CZARNOWĄŻ</v>
          </cell>
          <cell r="F3232">
            <v>11</v>
          </cell>
          <cell r="G3232" t="str">
            <v>KOTUŃ</v>
          </cell>
          <cell r="H3232">
            <v>8130</v>
          </cell>
          <cell r="I3232">
            <v>4</v>
          </cell>
          <cell r="J3232" t="str">
            <v>08-130</v>
          </cell>
          <cell r="L3232" t="str">
            <v>jasiowitowski@op.pl</v>
          </cell>
          <cell r="M3232" t="str">
            <v>821-215-61-94</v>
          </cell>
        </row>
        <row r="3233">
          <cell r="A3233" t="str">
            <v>71-16131</v>
          </cell>
          <cell r="B3233" t="str">
            <v>GOSPODARSTWO ROLNE PIOTROWSKI WOJCIECH</v>
          </cell>
          <cell r="C3233" t="str">
            <v>GR PIOTROWSKI WOJCIECH</v>
          </cell>
          <cell r="D3233" t="str">
            <v>WĘGRÓW</v>
          </cell>
          <cell r="E3233" t="str">
            <v>ALEJA SOLIDARNOŚCI</v>
          </cell>
          <cell r="F3233">
            <v>4</v>
          </cell>
          <cell r="G3233" t="str">
            <v>WĘGRÓW</v>
          </cell>
          <cell r="H3233">
            <v>7100</v>
          </cell>
          <cell r="I3233">
            <v>4</v>
          </cell>
          <cell r="J3233" t="str">
            <v>07-100</v>
          </cell>
          <cell r="K3233">
            <v>257922819</v>
          </cell>
          <cell r="L3233" t="str">
            <v>awpiotrowscy@gmail.com</v>
          </cell>
          <cell r="M3233" t="str">
            <v>824-10-37-888</v>
          </cell>
        </row>
        <row r="3234">
          <cell r="A3234" t="str">
            <v>71-16141</v>
          </cell>
          <cell r="B3234" t="str">
            <v>DZIUBAK ROBERT</v>
          </cell>
          <cell r="C3234" t="str">
            <v>DZIUBAK ROBERT</v>
          </cell>
          <cell r="D3234" t="str">
            <v>RYCZYSKA</v>
          </cell>
          <cell r="F3234">
            <v>13</v>
          </cell>
          <cell r="G3234" t="str">
            <v>MIASTKÓW</v>
          </cell>
          <cell r="H3234">
            <v>8420</v>
          </cell>
          <cell r="I3234">
            <v>4</v>
          </cell>
          <cell r="J3234" t="str">
            <v>08-420</v>
          </cell>
          <cell r="K3234">
            <v>257511035</v>
          </cell>
          <cell r="L3234" t="str">
            <v>patrycja.dziubak13@gmail.com</v>
          </cell>
          <cell r="M3234" t="str">
            <v>826-130-11-47</v>
          </cell>
        </row>
        <row r="3235">
          <cell r="A3235" t="str">
            <v>71-16171</v>
          </cell>
          <cell r="B3235" t="str">
            <v>GOSPODARSTWO ROLNE LIPIŃSKI MATEUSZ</v>
          </cell>
          <cell r="C3235" t="str">
            <v>GR LIPIŃSKI MATEUSZ</v>
          </cell>
          <cell r="D3235" t="str">
            <v>ORZESZÓWKA</v>
          </cell>
          <cell r="F3235">
            <v>54</v>
          </cell>
          <cell r="G3235" t="str">
            <v>MIEDZNA</v>
          </cell>
          <cell r="H3235">
            <v>7106</v>
          </cell>
          <cell r="I3235">
            <v>4</v>
          </cell>
          <cell r="J3235" t="str">
            <v>07-106</v>
          </cell>
          <cell r="L3235" t="str">
            <v>mateuszek2040@op.pl</v>
          </cell>
          <cell r="M3235" t="str">
            <v>824-180-33-48</v>
          </cell>
        </row>
        <row r="3236">
          <cell r="A3236" t="str">
            <v>71-16451</v>
          </cell>
          <cell r="B3236" t="str">
            <v>ŻYSZKOWICZ DARIUSZ</v>
          </cell>
          <cell r="C3236" t="str">
            <v>ŻYSZKOWICZ DARIUSZ</v>
          </cell>
          <cell r="D3236" t="str">
            <v>ŁUKÓWIEC</v>
          </cell>
          <cell r="F3236">
            <v>15</v>
          </cell>
          <cell r="G3236" t="str">
            <v>JERUZAL</v>
          </cell>
          <cell r="H3236">
            <v>5317</v>
          </cell>
          <cell r="I3236">
            <v>4</v>
          </cell>
          <cell r="J3236" t="str">
            <v>05-317</v>
          </cell>
          <cell r="L3236" t="str">
            <v>zycho.d@wp.pl</v>
          </cell>
          <cell r="M3236" t="str">
            <v>822-189-97-99</v>
          </cell>
        </row>
        <row r="3237">
          <cell r="A3237" t="str">
            <v>71-16521</v>
          </cell>
          <cell r="B3237" t="str">
            <v>GOSPODARSTWO ROLNE PLISZKA ŁUKASZ</v>
          </cell>
          <cell r="C3237" t="str">
            <v>GR PLISZKA ŁUKASZ</v>
          </cell>
          <cell r="D3237" t="str">
            <v>KOWIESY</v>
          </cell>
          <cell r="F3237">
            <v>7</v>
          </cell>
          <cell r="G3237" t="str">
            <v>BIELANY</v>
          </cell>
          <cell r="H3237">
            <v>8311</v>
          </cell>
          <cell r="I3237">
            <v>4</v>
          </cell>
          <cell r="J3237" t="str">
            <v>08-311</v>
          </cell>
          <cell r="L3237" t="str">
            <v>lukaszpliszka@o2.pl</v>
          </cell>
          <cell r="M3237" t="str">
            <v>823-161-94-59</v>
          </cell>
        </row>
        <row r="3238">
          <cell r="A3238" t="str">
            <v>71-16571</v>
          </cell>
          <cell r="B3238" t="str">
            <v>ZWIERZ MARIUSZ</v>
          </cell>
          <cell r="C3238" t="str">
            <v>ZWIERZ MARIUSZ</v>
          </cell>
          <cell r="D3238" t="str">
            <v>STODZEW</v>
          </cell>
          <cell r="F3238">
            <v>66</v>
          </cell>
          <cell r="G3238" t="str">
            <v>PARYSÓW</v>
          </cell>
          <cell r="H3238">
            <v>8441</v>
          </cell>
          <cell r="I3238">
            <v>4</v>
          </cell>
          <cell r="J3238" t="str">
            <v>08-441</v>
          </cell>
          <cell r="K3238">
            <v>257991943</v>
          </cell>
          <cell r="L3238" t="str">
            <v>marta-zwierz1@o2.pl</v>
          </cell>
          <cell r="M3238" t="str">
            <v>826-154-58-66</v>
          </cell>
        </row>
        <row r="3239">
          <cell r="A3239" t="str">
            <v>71-16771</v>
          </cell>
          <cell r="B3239" t="str">
            <v>GAJOWNICZEK ANDRZEJ</v>
          </cell>
          <cell r="C3239" t="str">
            <v>GAJOWNICZEK ANDRZEJ</v>
          </cell>
          <cell r="D3239" t="str">
            <v>CHYŻYNY</v>
          </cell>
          <cell r="F3239">
            <v>16</v>
          </cell>
          <cell r="G3239" t="str">
            <v>LATOWICZ</v>
          </cell>
          <cell r="H3239">
            <v>5334</v>
          </cell>
          <cell r="I3239">
            <v>4</v>
          </cell>
          <cell r="J3239" t="str">
            <v>05-334</v>
          </cell>
          <cell r="L3239" t="str">
            <v>agajowniczek@op.pl</v>
          </cell>
          <cell r="M3239" t="str">
            <v>822-194-15-09</v>
          </cell>
        </row>
        <row r="3240">
          <cell r="A3240" t="str">
            <v>71-16811</v>
          </cell>
          <cell r="B3240" t="str">
            <v>PIELASA LESZEK JÓZEF</v>
          </cell>
          <cell r="C3240" t="str">
            <v>PIELASA LESZEK JÓZEF</v>
          </cell>
          <cell r="D3240" t="str">
            <v>WĘŻYCZYN</v>
          </cell>
          <cell r="F3240">
            <v>38</v>
          </cell>
          <cell r="G3240" t="str">
            <v>JERUZAL</v>
          </cell>
          <cell r="H3240">
            <v>5317</v>
          </cell>
          <cell r="I3240">
            <v>4</v>
          </cell>
          <cell r="J3240" t="str">
            <v>05-317</v>
          </cell>
          <cell r="M3240" t="str">
            <v>822-191-96-22</v>
          </cell>
        </row>
        <row r="3241">
          <cell r="A3241" t="str">
            <v>71-16891</v>
          </cell>
          <cell r="B3241" t="str">
            <v>IGNUT DOROTA</v>
          </cell>
          <cell r="C3241" t="str">
            <v>IGNUT DOROTA</v>
          </cell>
          <cell r="D3241" t="str">
            <v>NOWY BARTKÓW</v>
          </cell>
          <cell r="F3241">
            <v>12</v>
          </cell>
          <cell r="G3241" t="str">
            <v>KORCZEW</v>
          </cell>
          <cell r="H3241">
            <v>8108</v>
          </cell>
          <cell r="I3241">
            <v>4</v>
          </cell>
          <cell r="J3241" t="str">
            <v>08-108</v>
          </cell>
          <cell r="L3241" t="str">
            <v>dorota.ignut@gmail.com</v>
          </cell>
          <cell r="M3241" t="str">
            <v>821-139-65-94</v>
          </cell>
        </row>
        <row r="3242">
          <cell r="A3242" t="str">
            <v>71-17521</v>
          </cell>
          <cell r="B3242" t="str">
            <v>GOSPODARSTWO ROLNE BRZEZIŃSKI DARIUSZ</v>
          </cell>
          <cell r="C3242" t="str">
            <v>GR BRZEZIŃSKI DARIUSZ</v>
          </cell>
          <cell r="D3242" t="str">
            <v>PRZYWÓZKI</v>
          </cell>
          <cell r="E3242" t="str">
            <v>KS.BRZÓSKI</v>
          </cell>
          <cell r="F3242">
            <v>36</v>
          </cell>
          <cell r="G3242" t="str">
            <v>SOKOŁÓW PODLASKI</v>
          </cell>
          <cell r="H3242">
            <v>8300</v>
          </cell>
          <cell r="I3242">
            <v>4</v>
          </cell>
          <cell r="J3242" t="str">
            <v>08-300</v>
          </cell>
          <cell r="K3242">
            <v>257873414</v>
          </cell>
          <cell r="L3242" t="str">
            <v>BRZEZINSKI91@GMAIL.COM</v>
          </cell>
          <cell r="M3242">
            <v>8231659996</v>
          </cell>
        </row>
        <row r="3243">
          <cell r="A3243" t="str">
            <v>71-17561</v>
          </cell>
          <cell r="B3243" t="str">
            <v>GOSPODARSTWO ROLNE WIĘZAK JAROSŁAW</v>
          </cell>
          <cell r="C3243" t="str">
            <v>GR WIĘZAK JAROSŁAW</v>
          </cell>
          <cell r="D3243" t="str">
            <v>JUSTYNÓW</v>
          </cell>
          <cell r="F3243">
            <v>46</v>
          </cell>
          <cell r="G3243" t="str">
            <v>SOKOŁÓW PODLASKI</v>
          </cell>
          <cell r="H3243">
            <v>8300</v>
          </cell>
          <cell r="I3243">
            <v>4</v>
          </cell>
          <cell r="J3243" t="str">
            <v>08-300</v>
          </cell>
          <cell r="K3243">
            <v>257871363</v>
          </cell>
          <cell r="L3243" t="str">
            <v>jarekwiezak@wp.pl</v>
          </cell>
          <cell r="M3243" t="str">
            <v>823-15-60-619</v>
          </cell>
        </row>
        <row r="3244">
          <cell r="A3244" t="str">
            <v>71-17771</v>
          </cell>
          <cell r="B3244" t="str">
            <v>GOSPODARSTWO ROLNE GARWOLSKI ANDRZEJ</v>
          </cell>
          <cell r="C3244" t="str">
            <v>GR GARWOLSKI ANDRZEJ</v>
          </cell>
          <cell r="D3244" t="str">
            <v>KRÓLEWIEC</v>
          </cell>
          <cell r="E3244" t="str">
            <v>WSPÓLNA</v>
          </cell>
          <cell r="F3244">
            <v>72</v>
          </cell>
          <cell r="G3244" t="str">
            <v>MIŃSK MAZOWIECKI</v>
          </cell>
          <cell r="H3244">
            <v>5300</v>
          </cell>
          <cell r="I3244">
            <v>4</v>
          </cell>
          <cell r="J3244" t="str">
            <v>05-300</v>
          </cell>
          <cell r="K3244" t="str">
            <v>25 758-80-40</v>
          </cell>
          <cell r="L3244" t="str">
            <v>szymongarwolski@interia.pl</v>
          </cell>
          <cell r="M3244" t="str">
            <v>822-19-51-531</v>
          </cell>
        </row>
        <row r="3245">
          <cell r="A3245" t="str">
            <v>71-17791</v>
          </cell>
          <cell r="B3245" t="str">
            <v>KRUPA PIOTR</v>
          </cell>
          <cell r="C3245" t="str">
            <v>KRUPA PIOTR</v>
          </cell>
          <cell r="D3245" t="str">
            <v>ZGLECHÓW</v>
          </cell>
          <cell r="F3245">
            <v>14</v>
          </cell>
          <cell r="G3245" t="str">
            <v>SIENNICA</v>
          </cell>
          <cell r="H3245">
            <v>5332</v>
          </cell>
          <cell r="I3245">
            <v>4</v>
          </cell>
          <cell r="J3245" t="str">
            <v>05-332</v>
          </cell>
          <cell r="L3245" t="str">
            <v>PIOTRKRUPA14@GMAIL.COM</v>
          </cell>
          <cell r="M3245" t="str">
            <v>822-222-26-85</v>
          </cell>
        </row>
        <row r="3246">
          <cell r="A3246" t="str">
            <v>71-17911</v>
          </cell>
          <cell r="B3246" t="str">
            <v>GOLAK MIROSŁAW</v>
          </cell>
          <cell r="C3246" t="str">
            <v>GOLAK MIROSŁAW</v>
          </cell>
          <cell r="D3246" t="str">
            <v>CHYŻYNY</v>
          </cell>
          <cell r="F3246">
            <v>19</v>
          </cell>
          <cell r="G3246" t="str">
            <v>LATOWICZ</v>
          </cell>
          <cell r="H3246">
            <v>5334</v>
          </cell>
          <cell r="I3246">
            <v>4</v>
          </cell>
          <cell r="J3246" t="str">
            <v>05-334</v>
          </cell>
          <cell r="L3246" t="str">
            <v>pawelgolak91@gmail.com</v>
          </cell>
          <cell r="M3246" t="str">
            <v>822-217-17-00</v>
          </cell>
        </row>
        <row r="3247">
          <cell r="A3247" t="str">
            <v>71-18011</v>
          </cell>
          <cell r="B3247" t="str">
            <v>GOSPODARSTWO ROLNE OŁTARZEWSKI KRZYSZTOF</v>
          </cell>
          <cell r="C3247" t="str">
            <v>GR OŁTARZEWSKI KRZYSZTOF</v>
          </cell>
          <cell r="D3247" t="str">
            <v>DYBÓW</v>
          </cell>
          <cell r="F3247">
            <v>63</v>
          </cell>
          <cell r="G3247" t="str">
            <v>KOSÓW LACKI</v>
          </cell>
          <cell r="H3247">
            <v>8330</v>
          </cell>
          <cell r="I3247">
            <v>4</v>
          </cell>
          <cell r="J3247" t="str">
            <v>08-330</v>
          </cell>
          <cell r="L3247" t="str">
            <v>k.oltarzewski@o2.pl</v>
          </cell>
          <cell r="M3247" t="str">
            <v>823-103-43-80</v>
          </cell>
        </row>
        <row r="3248">
          <cell r="A3248" t="str">
            <v>71-18021</v>
          </cell>
          <cell r="B3248" t="str">
            <v>GOSPODARSTWO ROLNE KOSIERADZKI MARCIN</v>
          </cell>
          <cell r="C3248" t="str">
            <v>GR KOSIERADZKI MARCIN</v>
          </cell>
          <cell r="D3248" t="str">
            <v>JUSTYNÓW</v>
          </cell>
          <cell r="F3248">
            <v>44</v>
          </cell>
          <cell r="G3248" t="str">
            <v>SOKOŁÓW PODLASKI</v>
          </cell>
          <cell r="H3248">
            <v>8300</v>
          </cell>
          <cell r="I3248">
            <v>4</v>
          </cell>
          <cell r="J3248" t="str">
            <v>08-300</v>
          </cell>
          <cell r="L3248" t="str">
            <v>kosieradzkimarcin@wp.pl</v>
          </cell>
          <cell r="M3248" t="str">
            <v>823-146-32-76</v>
          </cell>
        </row>
        <row r="3249">
          <cell r="A3249" t="str">
            <v>71-18041</v>
          </cell>
          <cell r="B3249" t="str">
            <v>GOSPODARSTWO ROLNE SZCZĘSNY MARIAN</v>
          </cell>
          <cell r="C3249" t="str">
            <v>GR SZCZĘSNY MARIAN</v>
          </cell>
          <cell r="D3249" t="str">
            <v>RUCHENKA</v>
          </cell>
          <cell r="F3249">
            <v>19</v>
          </cell>
          <cell r="G3249" t="str">
            <v>WĘGRÓW</v>
          </cell>
          <cell r="H3249">
            <v>7100</v>
          </cell>
          <cell r="I3249">
            <v>4</v>
          </cell>
          <cell r="J3249" t="str">
            <v>07-100</v>
          </cell>
          <cell r="K3249">
            <v>257926354</v>
          </cell>
          <cell r="L3249" t="str">
            <v>katarzyna.szczesna@o2.pl</v>
          </cell>
          <cell r="M3249" t="str">
            <v>824-15-54-856</v>
          </cell>
        </row>
        <row r="3250">
          <cell r="A3250" t="str">
            <v>71-18171</v>
          </cell>
          <cell r="B3250" t="str">
            <v>GOSPODARSTWO ROLNE PACZUSKI DARIUSZ</v>
          </cell>
          <cell r="C3250" t="str">
            <v>GR PACZUSKI DARIUSZ</v>
          </cell>
          <cell r="D3250" t="str">
            <v>PNIEWISKI</v>
          </cell>
          <cell r="F3250">
            <v>6</v>
          </cell>
          <cell r="G3250" t="str">
            <v>PRZESMYKI</v>
          </cell>
          <cell r="H3250">
            <v>8109</v>
          </cell>
          <cell r="I3250">
            <v>4</v>
          </cell>
          <cell r="J3250" t="str">
            <v>08-109</v>
          </cell>
          <cell r="L3250" t="str">
            <v>maniap8@interia.pl</v>
          </cell>
          <cell r="M3250" t="str">
            <v>821-212-04-92</v>
          </cell>
        </row>
        <row r="3251">
          <cell r="A3251" t="str">
            <v>71-18331</v>
          </cell>
          <cell r="B3251" t="str">
            <v>CZARNOCKI JERZY</v>
          </cell>
          <cell r="C3251" t="str">
            <v>CZARNOCKI JERZY</v>
          </cell>
          <cell r="D3251" t="str">
            <v>WYROZĘBY KONATY</v>
          </cell>
          <cell r="F3251">
            <v>54</v>
          </cell>
          <cell r="G3251" t="str">
            <v>REPKI</v>
          </cell>
          <cell r="H3251">
            <v>8307</v>
          </cell>
          <cell r="I3251">
            <v>4</v>
          </cell>
          <cell r="J3251" t="str">
            <v>08-307</v>
          </cell>
          <cell r="M3251" t="str">
            <v>823-129-70-85</v>
          </cell>
        </row>
        <row r="3252">
          <cell r="A3252" t="str">
            <v>71-18391</v>
          </cell>
          <cell r="B3252" t="str">
            <v>MARTA GLINKA-MAKOWSKA</v>
          </cell>
          <cell r="C3252" t="str">
            <v>MARTA GLINKA-MAKOWSKA</v>
          </cell>
          <cell r="D3252" t="str">
            <v>KICZKI PIERWSZE</v>
          </cell>
          <cell r="F3252" t="str">
            <v>209 A</v>
          </cell>
          <cell r="G3252" t="str">
            <v>CEGŁÓW</v>
          </cell>
          <cell r="H3252">
            <v>5319</v>
          </cell>
          <cell r="I3252">
            <v>4</v>
          </cell>
          <cell r="J3252" t="str">
            <v>05-319</v>
          </cell>
          <cell r="L3252" t="str">
            <v>marta.glinka-vip@o2.pl</v>
          </cell>
          <cell r="M3252" t="str">
            <v>822-228-70-58</v>
          </cell>
        </row>
        <row r="3253">
          <cell r="A3253" t="str">
            <v>71-18431</v>
          </cell>
          <cell r="B3253" t="str">
            <v>GOSPODARSTWO ROLNE ADAMIEC KRZYSZTOF</v>
          </cell>
          <cell r="C3253" t="str">
            <v>GR ADAMIEC KRZYSZTOF</v>
          </cell>
          <cell r="D3253" t="str">
            <v>DZIELNIK</v>
          </cell>
          <cell r="F3253">
            <v>12</v>
          </cell>
          <cell r="G3253" t="str">
            <v>SIENNICA</v>
          </cell>
          <cell r="H3253">
            <v>5332</v>
          </cell>
          <cell r="I3253">
            <v>4</v>
          </cell>
          <cell r="J3253" t="str">
            <v>05-332</v>
          </cell>
          <cell r="L3253" t="str">
            <v>krzysztofadamiec16@wp.pl</v>
          </cell>
          <cell r="M3253" t="str">
            <v>822-193-71-98</v>
          </cell>
        </row>
        <row r="3254">
          <cell r="A3254" t="str">
            <v>71-18481</v>
          </cell>
          <cell r="B3254" t="str">
            <v>PIETRASIK JAN SZCZEPAN</v>
          </cell>
          <cell r="C3254" t="str">
            <v>PIETRASIK JAN SZCZEPAN</v>
          </cell>
          <cell r="D3254" t="str">
            <v>LATOWICZ</v>
          </cell>
          <cell r="E3254" t="str">
            <v>SENATORSKA</v>
          </cell>
          <cell r="F3254">
            <v>3</v>
          </cell>
          <cell r="G3254" t="str">
            <v>LATOWICZ</v>
          </cell>
          <cell r="H3254">
            <v>5334</v>
          </cell>
          <cell r="I3254">
            <v>4</v>
          </cell>
          <cell r="J3254" t="str">
            <v>05-334</v>
          </cell>
          <cell r="L3254" t="str">
            <v>MARZENA225P@O2.PL</v>
          </cell>
          <cell r="M3254" t="str">
            <v>822-15-17-800</v>
          </cell>
        </row>
        <row r="3255">
          <cell r="A3255" t="str">
            <v>71-18501</v>
          </cell>
          <cell r="B3255" t="str">
            <v>GOSPODARSTWO ROLNE ANDRZEJ FRANCISZEK ZEMBROWSKI</v>
          </cell>
          <cell r="C3255" t="str">
            <v>GR ZEMBROWSKI ANDRZEJ F.</v>
          </cell>
          <cell r="D3255" t="str">
            <v>STARY RATYNIEC</v>
          </cell>
          <cell r="F3255">
            <v>5</v>
          </cell>
          <cell r="G3255" t="str">
            <v>STERDYŃ</v>
          </cell>
          <cell r="H3255">
            <v>8320</v>
          </cell>
          <cell r="I3255">
            <v>4</v>
          </cell>
          <cell r="J3255" t="str">
            <v>08-320</v>
          </cell>
          <cell r="K3255">
            <v>257874823</v>
          </cell>
          <cell r="L3255" t="str">
            <v>sylwek.zembrowski@op.pl</v>
          </cell>
          <cell r="M3255" t="str">
            <v>823-109-06-51</v>
          </cell>
        </row>
        <row r="3256">
          <cell r="A3256" t="str">
            <v>71-18511</v>
          </cell>
          <cell r="B3256" t="str">
            <v>GOSPODARSTWO ROLNE "FOLWARK" MIECZKOWSKI JACEK</v>
          </cell>
          <cell r="C3256" t="str">
            <v>GR MIECZKOWSKI JACEK</v>
          </cell>
          <cell r="D3256" t="str">
            <v>PATRYKOZY KOLONIA</v>
          </cell>
          <cell r="F3256" t="str">
            <v>42A</v>
          </cell>
          <cell r="G3256" t="str">
            <v>BIELANY</v>
          </cell>
          <cell r="H3256">
            <v>8311</v>
          </cell>
          <cell r="I3256">
            <v>4</v>
          </cell>
          <cell r="J3256" t="str">
            <v>08-311</v>
          </cell>
          <cell r="L3256" t="str">
            <v>mieczkowska-marta@wp.pl</v>
          </cell>
          <cell r="M3256" t="str">
            <v>823-14-75-687</v>
          </cell>
        </row>
        <row r="3257">
          <cell r="A3257" t="str">
            <v>71-18531</v>
          </cell>
          <cell r="B3257" t="str">
            <v>GOSPODARSTWO ROLNE OLĘDZKI JERZY</v>
          </cell>
          <cell r="C3257" t="str">
            <v>GR OLĘDZKI JERZY</v>
          </cell>
          <cell r="D3257" t="str">
            <v>PODROGÓW</v>
          </cell>
          <cell r="F3257">
            <v>1</v>
          </cell>
          <cell r="G3257" t="str">
            <v>SOKOŁÓW PODLASKI</v>
          </cell>
          <cell r="H3257">
            <v>8300</v>
          </cell>
          <cell r="I3257">
            <v>4</v>
          </cell>
          <cell r="J3257" t="str">
            <v>08-300</v>
          </cell>
          <cell r="K3257">
            <v>257813655</v>
          </cell>
          <cell r="L3257" t="str">
            <v>oledzki@onet.pl</v>
          </cell>
          <cell r="M3257" t="str">
            <v>823-146-72-22</v>
          </cell>
        </row>
        <row r="3258">
          <cell r="A3258" t="str">
            <v>71-18611</v>
          </cell>
          <cell r="B3258" t="str">
            <v>GOSPODARSTWO ROLNE FABISIAK KAMIL</v>
          </cell>
          <cell r="C3258" t="str">
            <v>GR FABISIAK KAMIL</v>
          </cell>
          <cell r="D3258" t="str">
            <v>CERANÓW</v>
          </cell>
          <cell r="F3258">
            <v>7</v>
          </cell>
          <cell r="G3258" t="str">
            <v>CERANÓW</v>
          </cell>
          <cell r="H3258">
            <v>8322</v>
          </cell>
          <cell r="I3258">
            <v>4</v>
          </cell>
          <cell r="J3258" t="str">
            <v>08-322</v>
          </cell>
          <cell r="L3258" t="str">
            <v>WFABIAN@INTERIA.PL</v>
          </cell>
          <cell r="M3258" t="str">
            <v>823-164-73-26</v>
          </cell>
        </row>
        <row r="3259">
          <cell r="A3259" t="str">
            <v>71-18621</v>
          </cell>
          <cell r="B3259" t="str">
            <v>GOSPODARSTWO ROLNE MAKOWIECKI JAN</v>
          </cell>
          <cell r="C3259" t="str">
            <v>GR MAKOWIECKI JAN</v>
          </cell>
          <cell r="D3259" t="str">
            <v>DZIĘCIOŁY BLIŻSZE</v>
          </cell>
          <cell r="F3259">
            <v>31</v>
          </cell>
          <cell r="G3259" t="str">
            <v>STERDYŃ</v>
          </cell>
          <cell r="H3259">
            <v>8320</v>
          </cell>
          <cell r="I3259">
            <v>4</v>
          </cell>
          <cell r="J3259" t="str">
            <v>08-320</v>
          </cell>
          <cell r="L3259" t="str">
            <v>janmakowiecki@gmail.com</v>
          </cell>
          <cell r="M3259" t="str">
            <v>823-146-54-18</v>
          </cell>
        </row>
        <row r="3260">
          <cell r="A3260" t="str">
            <v>71-18651</v>
          </cell>
          <cell r="B3260" t="str">
            <v>GOSPODARSTWO ROLNE DMOWSKA KATARZYNA</v>
          </cell>
          <cell r="C3260" t="str">
            <v>GR DMOWSKA KATARZYNA</v>
          </cell>
          <cell r="D3260" t="str">
            <v>KRYNICA</v>
          </cell>
          <cell r="F3260" t="str">
            <v>47 B</v>
          </cell>
          <cell r="G3260" t="str">
            <v>SUCHOŻEBRY</v>
          </cell>
          <cell r="H3260">
            <v>8125</v>
          </cell>
          <cell r="I3260">
            <v>4</v>
          </cell>
          <cell r="J3260" t="str">
            <v>08-125</v>
          </cell>
          <cell r="L3260" t="str">
            <v>dmowski1995@wp.pl</v>
          </cell>
          <cell r="M3260" t="str">
            <v>821-221-59-04</v>
          </cell>
        </row>
        <row r="3261">
          <cell r="A3261" t="str">
            <v>71-18681</v>
          </cell>
          <cell r="B3261" t="str">
            <v>PAJDA ARKADIUSZ</v>
          </cell>
          <cell r="C3261" t="str">
            <v>PAJDA ARKADIUSZ</v>
          </cell>
          <cell r="D3261" t="str">
            <v>SWOBODA</v>
          </cell>
          <cell r="F3261">
            <v>2</v>
          </cell>
          <cell r="G3261" t="str">
            <v>SIENNICA</v>
          </cell>
          <cell r="H3261">
            <v>5332</v>
          </cell>
          <cell r="I3261">
            <v>4</v>
          </cell>
          <cell r="J3261" t="str">
            <v>05-332</v>
          </cell>
          <cell r="L3261" t="str">
            <v>arekpajda@op.pl</v>
          </cell>
        </row>
        <row r="3262">
          <cell r="A3262" t="str">
            <v>71-18771</v>
          </cell>
          <cell r="B3262" t="str">
            <v>KRUSZEWSKI KRZYSZTOF</v>
          </cell>
          <cell r="C3262" t="str">
            <v>KRUSZEWSKI KRZYSZTOF</v>
          </cell>
          <cell r="D3262" t="str">
            <v>DRUPIA</v>
          </cell>
          <cell r="F3262">
            <v>15</v>
          </cell>
          <cell r="G3262" t="str">
            <v>SKÓRZEC</v>
          </cell>
          <cell r="H3262">
            <v>8114</v>
          </cell>
          <cell r="I3262">
            <v>4</v>
          </cell>
          <cell r="J3262" t="str">
            <v>08-114</v>
          </cell>
          <cell r="L3262" t="str">
            <v>karol23-89@wp.pl</v>
          </cell>
          <cell r="M3262" t="str">
            <v>821-15-65-306</v>
          </cell>
        </row>
        <row r="3263">
          <cell r="A3263" t="str">
            <v>71-19131</v>
          </cell>
          <cell r="B3263" t="str">
            <v>DUSZCZYK MAREK</v>
          </cell>
          <cell r="C3263" t="str">
            <v>DUSZCZYK MAREK</v>
          </cell>
          <cell r="D3263" t="str">
            <v>ZGLECHÓW</v>
          </cell>
          <cell r="F3263">
            <v>7</v>
          </cell>
          <cell r="G3263" t="str">
            <v>SIENNICA</v>
          </cell>
          <cell r="H3263">
            <v>5332</v>
          </cell>
          <cell r="I3263">
            <v>4</v>
          </cell>
          <cell r="J3263" t="str">
            <v>05-332</v>
          </cell>
          <cell r="K3263">
            <v>257990829</v>
          </cell>
          <cell r="M3263" t="str">
            <v>822-19-68-632</v>
          </cell>
        </row>
        <row r="3264">
          <cell r="A3264" t="str">
            <v>71-19531</v>
          </cell>
          <cell r="B3264" t="str">
            <v>GOSPODARSTWO ROLNE KOSIERADZKI GRZEGORZ</v>
          </cell>
          <cell r="C3264" t="str">
            <v>GR KOSIERADZKI GRZEGORZ</v>
          </cell>
          <cell r="D3264" t="str">
            <v>KRASÓW</v>
          </cell>
          <cell r="F3264">
            <v>29</v>
          </cell>
          <cell r="G3264" t="str">
            <v>SOKOŁÓW PODLASKI</v>
          </cell>
          <cell r="H3264">
            <v>8300</v>
          </cell>
          <cell r="I3264">
            <v>4</v>
          </cell>
          <cell r="J3264" t="str">
            <v>08-300</v>
          </cell>
          <cell r="L3264" t="str">
            <v>kosieradzki-grzegorz@o2.pl</v>
          </cell>
          <cell r="M3264" t="str">
            <v>823-155-29-91</v>
          </cell>
        </row>
        <row r="3265">
          <cell r="A3265" t="str">
            <v>71-20021</v>
          </cell>
          <cell r="B3265" t="str">
            <v>GOSPODARSTWO ROLNE ROKICKI KAMIL</v>
          </cell>
          <cell r="C3265" t="str">
            <v>GR ROKICKI KAMIL</v>
          </cell>
          <cell r="D3265" t="str">
            <v>STARA NIEDZIAŁKA</v>
          </cell>
          <cell r="E3265" t="str">
            <v>MAZOWIECKA</v>
          </cell>
          <cell r="F3265">
            <v>115</v>
          </cell>
          <cell r="G3265" t="str">
            <v>MIŃSK MAZOWIECKI</v>
          </cell>
          <cell r="H3265">
            <v>5300</v>
          </cell>
          <cell r="I3265">
            <v>4</v>
          </cell>
          <cell r="J3265" t="str">
            <v>05-300</v>
          </cell>
          <cell r="L3265" t="str">
            <v>kamilrokicki88@gmail.com</v>
          </cell>
          <cell r="M3265" t="str">
            <v>822-231-64-81</v>
          </cell>
        </row>
        <row r="3266">
          <cell r="A3266" t="str">
            <v>71-20121</v>
          </cell>
          <cell r="B3266" t="str">
            <v>CHYBOWSKI TADEUSZ</v>
          </cell>
          <cell r="C3266" t="str">
            <v>CHYBOWSKI TADEUSZ</v>
          </cell>
          <cell r="D3266" t="str">
            <v>KALISKI</v>
          </cell>
          <cell r="F3266">
            <v>13</v>
          </cell>
          <cell r="G3266" t="str">
            <v>PRZESMYKI</v>
          </cell>
          <cell r="H3266">
            <v>8109</v>
          </cell>
          <cell r="I3266">
            <v>4</v>
          </cell>
          <cell r="J3266" t="str">
            <v>08-109</v>
          </cell>
          <cell r="L3266" t="str">
            <v>tadeuszchybowski@interia.pl</v>
          </cell>
          <cell r="M3266" t="str">
            <v>821-21-85-014</v>
          </cell>
        </row>
        <row r="3267">
          <cell r="A3267" t="str">
            <v>71-20191</v>
          </cell>
          <cell r="B3267" t="str">
            <v>GOSPODARSTWO ROLNE BORATYŃSKA MAŁGORZATA</v>
          </cell>
          <cell r="C3267" t="str">
            <v>GR BORATYŃSKA MAŁGORZTA</v>
          </cell>
          <cell r="D3267" t="str">
            <v>WŁADYSŁAWÓW</v>
          </cell>
          <cell r="F3267">
            <v>62</v>
          </cell>
          <cell r="G3267" t="str">
            <v>ŻELECHÓW</v>
          </cell>
          <cell r="H3267">
            <v>8430</v>
          </cell>
          <cell r="I3267">
            <v>4</v>
          </cell>
          <cell r="J3267" t="str">
            <v>08-430</v>
          </cell>
          <cell r="K3267">
            <v>256290334</v>
          </cell>
          <cell r="L3267" t="str">
            <v>bartek03bwp.pl@wp.pl</v>
          </cell>
          <cell r="M3267" t="str">
            <v>826-116-93-92</v>
          </cell>
        </row>
        <row r="3268">
          <cell r="A3268" t="str">
            <v>71-20231</v>
          </cell>
          <cell r="B3268" t="str">
            <v>GOSPODARSTWO ROLNE SZEWCZYKÓW JOANNA STOLARKIEWICZ</v>
          </cell>
          <cell r="C3268" t="str">
            <v>GR SZEWCZYKÓW J. STOLARKIEWICZ</v>
          </cell>
          <cell r="D3268" t="str">
            <v>PIASTÓW</v>
          </cell>
          <cell r="F3268">
            <v>64</v>
          </cell>
          <cell r="G3268" t="str">
            <v>ŻELECHÓW</v>
          </cell>
          <cell r="H3268">
            <v>8430</v>
          </cell>
          <cell r="I3268">
            <v>4</v>
          </cell>
          <cell r="J3268" t="str">
            <v>08-430</v>
          </cell>
          <cell r="K3268">
            <v>256290721</v>
          </cell>
          <cell r="L3268" t="str">
            <v>janusz_szewczyk@interia.pl</v>
          </cell>
          <cell r="M3268" t="str">
            <v>826-218-03-49</v>
          </cell>
        </row>
        <row r="3269">
          <cell r="A3269" t="str">
            <v>71-20521</v>
          </cell>
          <cell r="B3269" t="str">
            <v>GOSPODARSTWO ROLNE GŁOGOWSKI PAWEŁ</v>
          </cell>
          <cell r="C3269" t="str">
            <v>GR GŁOGOWSKI PAWEŁ</v>
          </cell>
          <cell r="D3269" t="str">
            <v>ŁUZKI KOLONIA</v>
          </cell>
          <cell r="F3269" t="str">
            <v>83A</v>
          </cell>
          <cell r="G3269" t="str">
            <v>JABŁONNA LACKA</v>
          </cell>
          <cell r="H3269">
            <v>8304</v>
          </cell>
          <cell r="I3269">
            <v>4</v>
          </cell>
          <cell r="J3269" t="str">
            <v>08-304</v>
          </cell>
          <cell r="L3269" t="str">
            <v>glogowski83@wp.pl</v>
          </cell>
          <cell r="M3269" t="str">
            <v>823-162-32-31</v>
          </cell>
        </row>
        <row r="3270">
          <cell r="A3270" t="str">
            <v>71-20531</v>
          </cell>
          <cell r="B3270" t="str">
            <v>GOSPODARSTWO ROLNE JANICKI KRZYSZTOF</v>
          </cell>
          <cell r="C3270" t="str">
            <v>GR JANICKI KRZYSZTOF</v>
          </cell>
          <cell r="D3270" t="str">
            <v>KICZKI PIERWSZE</v>
          </cell>
          <cell r="F3270">
            <v>42</v>
          </cell>
          <cell r="G3270" t="str">
            <v>CEGŁÓW</v>
          </cell>
          <cell r="H3270">
            <v>5319</v>
          </cell>
          <cell r="I3270">
            <v>4</v>
          </cell>
          <cell r="J3270" t="str">
            <v>05-319</v>
          </cell>
          <cell r="L3270" t="str">
            <v>k.janicki@onet.eu</v>
          </cell>
          <cell r="M3270" t="str">
            <v>822-14-16-016</v>
          </cell>
        </row>
        <row r="3271">
          <cell r="A3271" t="str">
            <v>71-20631</v>
          </cell>
          <cell r="B3271" t="str">
            <v>SOSZYŃSKI JAROSŁAW</v>
          </cell>
          <cell r="C3271" t="str">
            <v>SOSZYŃSKI JAROSŁAW</v>
          </cell>
          <cell r="D3271" t="str">
            <v>DMOCHY RĘTKI</v>
          </cell>
          <cell r="F3271">
            <v>11</v>
          </cell>
          <cell r="G3271" t="str">
            <v>BIELANY</v>
          </cell>
          <cell r="H3271">
            <v>8311</v>
          </cell>
          <cell r="I3271">
            <v>4</v>
          </cell>
          <cell r="J3271" t="str">
            <v>08-311</v>
          </cell>
          <cell r="M3271" t="str">
            <v>823-14-55-880</v>
          </cell>
        </row>
        <row r="3272">
          <cell r="A3272" t="str">
            <v>71-20651</v>
          </cell>
          <cell r="B3272" t="str">
            <v>GOSPODARSTWO ROLNE ANDRZEJ DMOWSKI</v>
          </cell>
          <cell r="C3272" t="str">
            <v>GR ANDRZEJ DMOWSKI</v>
          </cell>
          <cell r="D3272" t="str">
            <v>DMOCHY RĘTKI</v>
          </cell>
          <cell r="F3272">
            <v>13</v>
          </cell>
          <cell r="G3272" t="str">
            <v>BIELANY</v>
          </cell>
          <cell r="H3272">
            <v>8311</v>
          </cell>
          <cell r="I3272">
            <v>4</v>
          </cell>
          <cell r="J3272" t="str">
            <v>08-311</v>
          </cell>
          <cell r="L3272" t="str">
            <v>andrzejdmowski1972@wp.pl</v>
          </cell>
          <cell r="M3272" t="str">
            <v>823-14-75-664</v>
          </cell>
        </row>
        <row r="3273">
          <cell r="A3273" t="str">
            <v>71-20681</v>
          </cell>
          <cell r="B3273" t="str">
            <v>KSIĘŻOPOLSKI MIROSŁAW</v>
          </cell>
          <cell r="C3273" t="str">
            <v>KSIĘŻOPOLSKI MIROSŁA</v>
          </cell>
          <cell r="D3273" t="str">
            <v>DMOCHY ROGALE</v>
          </cell>
          <cell r="F3273">
            <v>3</v>
          </cell>
          <cell r="G3273" t="str">
            <v>BIELANY</v>
          </cell>
          <cell r="H3273">
            <v>8311</v>
          </cell>
          <cell r="I3273">
            <v>4</v>
          </cell>
          <cell r="J3273" t="str">
            <v>08-311</v>
          </cell>
          <cell r="M3273" t="str">
            <v>823-14-72-683</v>
          </cell>
        </row>
        <row r="3274">
          <cell r="A3274" t="str">
            <v>71-20701</v>
          </cell>
          <cell r="B3274" t="str">
            <v>GOSPODARSTWO ROLNE DMOWSKI WOJCIECH MARIUSZ</v>
          </cell>
          <cell r="C3274" t="str">
            <v>GR DMOWSKI WOJCIECH MARIUSZ</v>
          </cell>
          <cell r="D3274" t="str">
            <v>DMOCHY ROGALE</v>
          </cell>
          <cell r="F3274">
            <v>2</v>
          </cell>
          <cell r="G3274" t="str">
            <v>BIELANY</v>
          </cell>
          <cell r="H3274">
            <v>8311</v>
          </cell>
          <cell r="I3274">
            <v>4</v>
          </cell>
          <cell r="J3274" t="str">
            <v>08-311</v>
          </cell>
          <cell r="L3274" t="str">
            <v>piotrzaczek@wp.pl</v>
          </cell>
          <cell r="M3274" t="str">
            <v>823-145-54-72</v>
          </cell>
        </row>
        <row r="3275">
          <cell r="A3275" t="str">
            <v>71-20721</v>
          </cell>
          <cell r="B3275" t="str">
            <v>GOSPODARSTWO ROLNE DMOWSKI IRENEUSZ</v>
          </cell>
          <cell r="C3275" t="str">
            <v>GR DMOWSKI IRENEUSZ</v>
          </cell>
          <cell r="D3275" t="str">
            <v>DMOCHY ROGALE</v>
          </cell>
          <cell r="F3275">
            <v>4</v>
          </cell>
          <cell r="G3275" t="str">
            <v>BIELANY</v>
          </cell>
          <cell r="H3275">
            <v>8311</v>
          </cell>
          <cell r="I3275">
            <v>4</v>
          </cell>
          <cell r="J3275" t="str">
            <v>08-311</v>
          </cell>
          <cell r="L3275" t="str">
            <v>dominika06045@wp.pl</v>
          </cell>
          <cell r="M3275" t="str">
            <v>823-14-72-602</v>
          </cell>
        </row>
        <row r="3276">
          <cell r="A3276" t="str">
            <v>71-20791</v>
          </cell>
          <cell r="B3276" t="str">
            <v>GOSPODARSTWO ROLNE DMOWSKI LESZEK</v>
          </cell>
          <cell r="C3276" t="str">
            <v>GR DMOWSKI LESZEK</v>
          </cell>
          <cell r="D3276" t="str">
            <v>SKUPIE</v>
          </cell>
          <cell r="F3276">
            <v>9</v>
          </cell>
          <cell r="G3276" t="str">
            <v>MOKOBODY</v>
          </cell>
          <cell r="H3276">
            <v>8124</v>
          </cell>
          <cell r="I3276">
            <v>4</v>
          </cell>
          <cell r="J3276" t="str">
            <v>08-124</v>
          </cell>
          <cell r="L3276" t="str">
            <v>leszekdmowski@op.pl</v>
          </cell>
          <cell r="M3276" t="str">
            <v>821-176-39-40</v>
          </cell>
        </row>
        <row r="3277">
          <cell r="A3277" t="str">
            <v>71-20821</v>
          </cell>
          <cell r="B3277" t="str">
            <v>BARTNICKA HANNA</v>
          </cell>
          <cell r="C3277" t="str">
            <v>BARTNICKA HANNA</v>
          </cell>
          <cell r="D3277" t="str">
            <v>ŁAZISKA</v>
          </cell>
          <cell r="F3277">
            <v>42</v>
          </cell>
          <cell r="G3277" t="str">
            <v>JAKUBÓW</v>
          </cell>
          <cell r="H3277">
            <v>5306</v>
          </cell>
          <cell r="I3277">
            <v>4</v>
          </cell>
          <cell r="J3277" t="str">
            <v>05-306</v>
          </cell>
          <cell r="L3277" t="str">
            <v>hanna.bartnicka@onet.pl</v>
          </cell>
          <cell r="M3277">
            <v>8222027653</v>
          </cell>
        </row>
        <row r="3278">
          <cell r="A3278" t="str">
            <v>71-20831</v>
          </cell>
          <cell r="B3278" t="str">
            <v>GOSPODARSTWO ROLNE GAŁECKI MAREK CELINA</v>
          </cell>
          <cell r="C3278" t="str">
            <v>GR GAŁECKI MAREK I CELINA</v>
          </cell>
          <cell r="D3278" t="str">
            <v>SKUPIE</v>
          </cell>
          <cell r="F3278">
            <v>15</v>
          </cell>
          <cell r="G3278" t="str">
            <v>MOKOBODY</v>
          </cell>
          <cell r="H3278">
            <v>8124</v>
          </cell>
          <cell r="I3278">
            <v>4</v>
          </cell>
          <cell r="J3278" t="str">
            <v>08-124</v>
          </cell>
          <cell r="K3278">
            <v>515452523</v>
          </cell>
          <cell r="L3278" t="str">
            <v>pawel.gaecki@gmail.com</v>
          </cell>
          <cell r="M3278" t="str">
            <v>821-217-75-23</v>
          </cell>
        </row>
        <row r="3279">
          <cell r="A3279" t="str">
            <v>71-20841</v>
          </cell>
          <cell r="B3279" t="str">
            <v>GOSPODARSTWO ROLNE STRZAŁA MAREK</v>
          </cell>
          <cell r="C3279" t="str">
            <v>GR STRZAŁA MAREK</v>
          </cell>
          <cell r="D3279" t="str">
            <v>KOBYLANY SKORUPKI</v>
          </cell>
          <cell r="F3279">
            <v>3</v>
          </cell>
          <cell r="G3279" t="str">
            <v>REPKI</v>
          </cell>
          <cell r="H3279">
            <v>8307</v>
          </cell>
          <cell r="I3279">
            <v>4</v>
          </cell>
          <cell r="J3279" t="str">
            <v>08-307</v>
          </cell>
          <cell r="L3279" t="str">
            <v>mareks198109@wp.pl</v>
          </cell>
          <cell r="M3279" t="str">
            <v>823-145-38-52</v>
          </cell>
        </row>
        <row r="3280">
          <cell r="A3280" t="str">
            <v>71-20851</v>
          </cell>
          <cell r="B3280" t="str">
            <v>GOSPODARSTWO ROLNE SKWIERCZYŃSKI TOMASZ</v>
          </cell>
          <cell r="C3280" t="str">
            <v>GR SKWIERCZYŃSKI TOMASZ</v>
          </cell>
          <cell r="D3280" t="str">
            <v>KOBYLANY SKORUPKI</v>
          </cell>
          <cell r="F3280">
            <v>4</v>
          </cell>
          <cell r="G3280" t="str">
            <v>REPKI</v>
          </cell>
          <cell r="H3280">
            <v>8307</v>
          </cell>
          <cell r="I3280">
            <v>4</v>
          </cell>
          <cell r="J3280" t="str">
            <v>08-307</v>
          </cell>
          <cell r="L3280" t="str">
            <v>tomas86@poczta.onet.pl</v>
          </cell>
          <cell r="M3280" t="str">
            <v>823-157-15-05</v>
          </cell>
        </row>
        <row r="3281">
          <cell r="A3281" t="str">
            <v>71-20871</v>
          </cell>
          <cell r="B3281" t="str">
            <v>PŁYWACZ MAREK</v>
          </cell>
          <cell r="C3281" t="str">
            <v>PŁYWACZ MAREK</v>
          </cell>
          <cell r="D3281" t="str">
            <v>CZARNOWĄŻ</v>
          </cell>
          <cell r="F3281">
            <v>26</v>
          </cell>
          <cell r="G3281" t="str">
            <v>KOTUŃ</v>
          </cell>
          <cell r="H3281">
            <v>8130</v>
          </cell>
          <cell r="I3281">
            <v>4</v>
          </cell>
          <cell r="J3281" t="str">
            <v>08-130</v>
          </cell>
          <cell r="L3281" t="str">
            <v>marek.plywacz@interia.pl</v>
          </cell>
          <cell r="M3281" t="str">
            <v>821-21-99-140</v>
          </cell>
        </row>
        <row r="3282">
          <cell r="A3282" t="str">
            <v>71-20891</v>
          </cell>
          <cell r="B3282" t="str">
            <v>SOSZYŃSKI KAROL</v>
          </cell>
          <cell r="C3282" t="str">
            <v>SOSZYŃSKI KAROL</v>
          </cell>
          <cell r="D3282" t="str">
            <v>DMOCHY ROGALE</v>
          </cell>
          <cell r="F3282">
            <v>34</v>
          </cell>
          <cell r="G3282" t="str">
            <v>BIELANY</v>
          </cell>
          <cell r="H3282">
            <v>8311</v>
          </cell>
          <cell r="I3282">
            <v>4</v>
          </cell>
          <cell r="J3282" t="str">
            <v>08-311</v>
          </cell>
          <cell r="L3282" t="str">
            <v>soszynskamaria2@gmail.com</v>
          </cell>
          <cell r="M3282" t="str">
            <v>823-15-47-151</v>
          </cell>
        </row>
        <row r="3283">
          <cell r="A3283" t="str">
            <v>71-20921</v>
          </cell>
          <cell r="B3283" t="str">
            <v>PAJDA MIECZYSŁAW</v>
          </cell>
          <cell r="C3283" t="str">
            <v>PAJDA MIECZYSŁAW</v>
          </cell>
          <cell r="D3283" t="str">
            <v>KICZKI PIERWSZE</v>
          </cell>
          <cell r="F3283">
            <v>54</v>
          </cell>
          <cell r="G3283" t="str">
            <v>CEGŁÓW</v>
          </cell>
          <cell r="H3283">
            <v>5319</v>
          </cell>
          <cell r="I3283">
            <v>4</v>
          </cell>
          <cell r="J3283" t="str">
            <v>05-319</v>
          </cell>
          <cell r="M3283" t="str">
            <v>822-14-59-273</v>
          </cell>
        </row>
        <row r="3284">
          <cell r="A3284" t="str">
            <v>71-21161</v>
          </cell>
          <cell r="B3284" t="str">
            <v>CZECHOWSKI-DOMBROWSKI KRZYSZTOF</v>
          </cell>
          <cell r="C3284" t="str">
            <v>CZECHOWSKI-DOMBROWSKI K.</v>
          </cell>
          <cell r="D3284" t="str">
            <v>ORZESZÓWKA</v>
          </cell>
          <cell r="F3284">
            <v>13</v>
          </cell>
          <cell r="G3284" t="str">
            <v>MIEDZNA</v>
          </cell>
          <cell r="H3284">
            <v>7106</v>
          </cell>
          <cell r="I3284">
            <v>4</v>
          </cell>
          <cell r="J3284" t="str">
            <v>07-106</v>
          </cell>
          <cell r="K3284">
            <v>256919529</v>
          </cell>
          <cell r="L3284" t="str">
            <v>czechowski13@vp.pl</v>
          </cell>
          <cell r="M3284" t="str">
            <v>824-159-94-22</v>
          </cell>
        </row>
        <row r="3285">
          <cell r="A3285" t="str">
            <v>71-21471</v>
          </cell>
          <cell r="B3285" t="str">
            <v>POKORA SŁAWOMIR</v>
          </cell>
          <cell r="C3285" t="str">
            <v>POKORA SŁAWOMIR</v>
          </cell>
          <cell r="D3285" t="str">
            <v>GÓRKI BORZE</v>
          </cell>
          <cell r="F3285">
            <v>48</v>
          </cell>
          <cell r="G3285" t="str">
            <v>KORYTNICA</v>
          </cell>
          <cell r="H3285">
            <v>7120</v>
          </cell>
          <cell r="I3285">
            <v>4</v>
          </cell>
          <cell r="J3285" t="str">
            <v>07-120</v>
          </cell>
          <cell r="M3285" t="str">
            <v>824-15-59-256</v>
          </cell>
        </row>
        <row r="3286">
          <cell r="A3286" t="str">
            <v>71-21501</v>
          </cell>
          <cell r="B3286" t="str">
            <v>GOSPODARSTWO ROLNE BULIK PIOTR</v>
          </cell>
          <cell r="C3286" t="str">
            <v>GR BULIK PIOTR</v>
          </cell>
          <cell r="D3286" t="str">
            <v>CIOSNY</v>
          </cell>
          <cell r="F3286">
            <v>3</v>
          </cell>
          <cell r="G3286" t="str">
            <v>WIŚNIEW</v>
          </cell>
          <cell r="H3286">
            <v>8112</v>
          </cell>
          <cell r="I3286">
            <v>4</v>
          </cell>
          <cell r="J3286" t="str">
            <v>08-112</v>
          </cell>
          <cell r="L3286" t="str">
            <v>l_bulik@o2.pl</v>
          </cell>
          <cell r="M3286" t="str">
            <v>821-258-44-35</v>
          </cell>
        </row>
        <row r="3287">
          <cell r="A3287" t="str">
            <v>71-21731</v>
          </cell>
          <cell r="B3287" t="str">
            <v>GOSPODARSTWO ROLNE SKÓRKA WITOLD</v>
          </cell>
          <cell r="C3287" t="str">
            <v>GR SKÓRKA WITOLD</v>
          </cell>
          <cell r="D3287" t="str">
            <v>TOŃCZA</v>
          </cell>
          <cell r="F3287" t="str">
            <v>28 A</v>
          </cell>
          <cell r="G3287" t="str">
            <v>WĘGRÓW</v>
          </cell>
          <cell r="H3287">
            <v>7100</v>
          </cell>
          <cell r="I3287">
            <v>4</v>
          </cell>
          <cell r="J3287" t="str">
            <v>07-100</v>
          </cell>
          <cell r="K3287">
            <v>256918691</v>
          </cell>
          <cell r="L3287" t="str">
            <v>gospodarstworolneskorka@wp.pl</v>
          </cell>
          <cell r="M3287" t="str">
            <v>824-14-03-896</v>
          </cell>
        </row>
        <row r="3288">
          <cell r="A3288" t="str">
            <v>71-21741</v>
          </cell>
          <cell r="B3288" t="str">
            <v>TERLIKOWSKA MAŁGORZATA</v>
          </cell>
          <cell r="C3288" t="str">
            <v>TERLIKOWSKA MAŁGORZATA</v>
          </cell>
          <cell r="D3288" t="str">
            <v>ŚNICE</v>
          </cell>
          <cell r="F3288">
            <v>15</v>
          </cell>
          <cell r="G3288" t="str">
            <v>WĘGRÓW</v>
          </cell>
          <cell r="H3288">
            <v>7100</v>
          </cell>
          <cell r="I3288">
            <v>4</v>
          </cell>
          <cell r="J3288" t="str">
            <v>07-100</v>
          </cell>
          <cell r="L3288" t="str">
            <v>terlikowscy@o2.pl</v>
          </cell>
          <cell r="M3288" t="str">
            <v>824-123-34-19</v>
          </cell>
        </row>
        <row r="3289">
          <cell r="A3289" t="str">
            <v>71-21751</v>
          </cell>
          <cell r="B3289" t="str">
            <v>GOSPODARSTWO ROLNE SKÓRKA JANUSZ</v>
          </cell>
          <cell r="C3289" t="str">
            <v>GR SKÓRKA JANUSZ</v>
          </cell>
          <cell r="D3289" t="str">
            <v>TOŃCZA</v>
          </cell>
          <cell r="F3289">
            <v>24</v>
          </cell>
          <cell r="G3289" t="str">
            <v>WĘGRÓW</v>
          </cell>
          <cell r="H3289">
            <v>7100</v>
          </cell>
          <cell r="I3289">
            <v>4</v>
          </cell>
          <cell r="J3289" t="str">
            <v>07-100</v>
          </cell>
          <cell r="K3289">
            <v>256918701</v>
          </cell>
          <cell r="L3289" t="str">
            <v>m.skorka@poczta.onet.pl</v>
          </cell>
          <cell r="M3289" t="str">
            <v>824-15-57-599</v>
          </cell>
        </row>
        <row r="3290">
          <cell r="A3290" t="str">
            <v>71-21761</v>
          </cell>
          <cell r="B3290" t="str">
            <v>KOZIOŁ RYSZARD ROMAN</v>
          </cell>
          <cell r="C3290" t="str">
            <v>KOZIOŁ RYSZARD ROMAN</v>
          </cell>
          <cell r="D3290" t="str">
            <v>TOŃCZA</v>
          </cell>
          <cell r="F3290">
            <v>82</v>
          </cell>
          <cell r="G3290" t="str">
            <v>WĘGRÓW</v>
          </cell>
          <cell r="H3290">
            <v>7100</v>
          </cell>
          <cell r="I3290">
            <v>4</v>
          </cell>
          <cell r="J3290" t="str">
            <v>07-100</v>
          </cell>
          <cell r="L3290" t="str">
            <v>aneta71@onet.eu</v>
          </cell>
          <cell r="M3290" t="str">
            <v>824-15-87-608</v>
          </cell>
        </row>
        <row r="3291">
          <cell r="A3291" t="str">
            <v>71-21781</v>
          </cell>
          <cell r="B3291" t="str">
            <v>MICHALEC KRZYSZTOF</v>
          </cell>
          <cell r="C3291" t="str">
            <v>MICHALEC KRZYSZTOF</v>
          </cell>
          <cell r="D3291" t="str">
            <v>CHĘCINY</v>
          </cell>
          <cell r="F3291">
            <v>56</v>
          </cell>
          <cell r="G3291" t="str">
            <v>GÓRZNO</v>
          </cell>
          <cell r="H3291">
            <v>8404</v>
          </cell>
          <cell r="I3291">
            <v>4</v>
          </cell>
          <cell r="J3291" t="str">
            <v>08-404</v>
          </cell>
          <cell r="K3291">
            <v>256831253</v>
          </cell>
          <cell r="L3291" t="str">
            <v>krzysztofmichalec1@wp.pl</v>
          </cell>
          <cell r="M3291" t="str">
            <v>826-10-75-573</v>
          </cell>
        </row>
        <row r="3292">
          <cell r="A3292" t="str">
            <v>71-21791</v>
          </cell>
          <cell r="B3292" t="str">
            <v>SOLARCZYK ANDRZEJ</v>
          </cell>
          <cell r="C3292" t="str">
            <v>SOLARCZYK ANDRZEJ</v>
          </cell>
          <cell r="D3292" t="str">
            <v>CHĘCINY</v>
          </cell>
          <cell r="F3292">
            <v>42</v>
          </cell>
          <cell r="G3292" t="str">
            <v>GÓRZNO</v>
          </cell>
          <cell r="H3292">
            <v>8404</v>
          </cell>
          <cell r="I3292">
            <v>4</v>
          </cell>
          <cell r="J3292" t="str">
            <v>08-404</v>
          </cell>
          <cell r="L3292" t="str">
            <v>solarczyk.a@gmail.com</v>
          </cell>
          <cell r="M3292" t="str">
            <v>826-194-65-42</v>
          </cell>
        </row>
        <row r="3293">
          <cell r="A3293" t="str">
            <v>71-21831</v>
          </cell>
          <cell r="B3293" t="str">
            <v>TALAREK KRZYSZTOF</v>
          </cell>
          <cell r="C3293" t="str">
            <v>TALAREK KRZYSZTOF</v>
          </cell>
          <cell r="D3293" t="str">
            <v>KOWNACICA</v>
          </cell>
          <cell r="F3293">
            <v>12</v>
          </cell>
          <cell r="G3293" t="str">
            <v>SOBOLEW</v>
          </cell>
          <cell r="H3293">
            <v>8460</v>
          </cell>
          <cell r="I3293">
            <v>4</v>
          </cell>
          <cell r="J3293" t="str">
            <v>08-460</v>
          </cell>
          <cell r="K3293">
            <v>256833323</v>
          </cell>
          <cell r="M3293" t="str">
            <v>826-13-13-860</v>
          </cell>
        </row>
        <row r="3294">
          <cell r="A3294" t="str">
            <v>71-21841</v>
          </cell>
          <cell r="B3294" t="str">
            <v>RAJDASZKA AGNIESZKA</v>
          </cell>
          <cell r="C3294" t="str">
            <v>RAJDASZKA AGNIESZKA</v>
          </cell>
          <cell r="D3294" t="str">
            <v>KOWNACICA</v>
          </cell>
          <cell r="F3294">
            <v>14</v>
          </cell>
          <cell r="G3294" t="str">
            <v>SOBOLEW</v>
          </cell>
          <cell r="H3294">
            <v>8460</v>
          </cell>
          <cell r="I3294">
            <v>4</v>
          </cell>
          <cell r="J3294" t="str">
            <v>08-460</v>
          </cell>
          <cell r="K3294">
            <v>256835375</v>
          </cell>
          <cell r="L3294" t="str">
            <v>agnieszkarajdaszka@gmail.com</v>
          </cell>
          <cell r="M3294" t="str">
            <v>826-190-38-34</v>
          </cell>
        </row>
        <row r="3295">
          <cell r="A3295" t="str">
            <v>71-21871</v>
          </cell>
          <cell r="B3295" t="str">
            <v>GOSPODARSTWO ROLNE BAKIERA AGNIESZKA</v>
          </cell>
          <cell r="C3295" t="str">
            <v>GR BAKIERA AGNIESZKA</v>
          </cell>
          <cell r="D3295" t="str">
            <v>DUDKI</v>
          </cell>
          <cell r="F3295">
            <v>7</v>
          </cell>
          <cell r="G3295" t="str">
            <v>TROJANÓW</v>
          </cell>
          <cell r="H3295">
            <v>8455</v>
          </cell>
          <cell r="I3295">
            <v>4</v>
          </cell>
          <cell r="J3295" t="str">
            <v>08-455</v>
          </cell>
          <cell r="K3295">
            <v>256827953</v>
          </cell>
          <cell r="L3295" t="str">
            <v>agnieszkaosko9@wp.pl</v>
          </cell>
          <cell r="M3295" t="str">
            <v>826-208-48-70</v>
          </cell>
        </row>
        <row r="3296">
          <cell r="A3296" t="str">
            <v>71-22001</v>
          </cell>
          <cell r="B3296" t="str">
            <v>KURYŁEK DARIUSZ</v>
          </cell>
          <cell r="C3296" t="str">
            <v>KURYŁEK DARIUSZ</v>
          </cell>
          <cell r="D3296" t="str">
            <v>ŚNICE</v>
          </cell>
          <cell r="F3296">
            <v>2</v>
          </cell>
          <cell r="G3296" t="str">
            <v>WĘGRÓW</v>
          </cell>
          <cell r="H3296">
            <v>7100</v>
          </cell>
          <cell r="I3296">
            <v>4</v>
          </cell>
          <cell r="J3296" t="str">
            <v>07-100</v>
          </cell>
          <cell r="M3296" t="str">
            <v>824-150-45-80</v>
          </cell>
        </row>
        <row r="3297">
          <cell r="A3297" t="str">
            <v>71-22011</v>
          </cell>
          <cell r="B3297" t="str">
            <v>KURYŁEK JAROSŁAW</v>
          </cell>
          <cell r="C3297" t="str">
            <v>KURYŁEK JAROSŁAW</v>
          </cell>
          <cell r="D3297" t="str">
            <v>ŚNICE</v>
          </cell>
          <cell r="F3297">
            <v>3</v>
          </cell>
          <cell r="G3297" t="str">
            <v>WĘGRÓW</v>
          </cell>
          <cell r="H3297">
            <v>7100</v>
          </cell>
          <cell r="I3297">
            <v>4</v>
          </cell>
          <cell r="J3297" t="str">
            <v>07-100</v>
          </cell>
          <cell r="K3297" t="str">
            <v>025 799 13 92</v>
          </cell>
          <cell r="M3297">
            <v>8241802774</v>
          </cell>
        </row>
        <row r="3298">
          <cell r="A3298" t="str">
            <v>71-22391</v>
          </cell>
          <cell r="B3298" t="str">
            <v>SKIBNIEWSKI DARIUSZ WALENTY</v>
          </cell>
          <cell r="C3298" t="str">
            <v>SKIBNIEWSKI DARIUSZ WALENTY</v>
          </cell>
          <cell r="D3298" t="str">
            <v>WÓLKA MIEDZYŃSKA</v>
          </cell>
          <cell r="F3298">
            <v>38</v>
          </cell>
          <cell r="G3298" t="str">
            <v>SOKOŁÓW PODLASKI</v>
          </cell>
          <cell r="H3298">
            <v>8300</v>
          </cell>
          <cell r="I3298">
            <v>4</v>
          </cell>
          <cell r="J3298" t="str">
            <v>08-300</v>
          </cell>
          <cell r="K3298">
            <v>257876354</v>
          </cell>
          <cell r="L3298" t="str">
            <v>DAREK.SKIBNIEWSKI.ZOSIA@GMAIL.COM</v>
          </cell>
          <cell r="M3298" t="str">
            <v>823-142-13-32</v>
          </cell>
        </row>
        <row r="3299">
          <cell r="A3299" t="str">
            <v>71-22411</v>
          </cell>
          <cell r="B3299" t="str">
            <v>SIKORSKI SŁAWOMIR</v>
          </cell>
          <cell r="C3299" t="str">
            <v>SIKORSKI SŁAWOMIR</v>
          </cell>
          <cell r="D3299" t="str">
            <v>KUPIENTYN</v>
          </cell>
          <cell r="F3299">
            <v>111</v>
          </cell>
          <cell r="G3299" t="str">
            <v>SABNIE</v>
          </cell>
          <cell r="H3299">
            <v>8331</v>
          </cell>
          <cell r="I3299">
            <v>4</v>
          </cell>
          <cell r="J3299" t="str">
            <v>08-331</v>
          </cell>
          <cell r="L3299" t="str">
            <v>ewad2401@gmail.com</v>
          </cell>
          <cell r="M3299" t="str">
            <v>823-150-33-89</v>
          </cell>
        </row>
        <row r="3300">
          <cell r="A3300" t="str">
            <v>71-22421</v>
          </cell>
          <cell r="B3300" t="str">
            <v>BUCZYŃSKI JERZY</v>
          </cell>
          <cell r="C3300" t="str">
            <v>BUCZYŃSKI JERZY</v>
          </cell>
          <cell r="D3300" t="str">
            <v>KUPIENTYN</v>
          </cell>
          <cell r="F3300">
            <v>62</v>
          </cell>
          <cell r="G3300" t="str">
            <v>SABNIE</v>
          </cell>
          <cell r="H3300">
            <v>8331</v>
          </cell>
          <cell r="I3300">
            <v>4</v>
          </cell>
          <cell r="J3300" t="str">
            <v>08-331</v>
          </cell>
          <cell r="L3300" t="str">
            <v>PAWBUC21@WP.PL</v>
          </cell>
        </row>
        <row r="3301">
          <cell r="A3301" t="str">
            <v>71-22551</v>
          </cell>
          <cell r="B3301" t="str">
            <v>GOSPODARSTWO ROLNE JACEK ROGULSKI</v>
          </cell>
          <cell r="C3301" t="str">
            <v>GR JACEK ROGULSKI</v>
          </cell>
          <cell r="D3301" t="str">
            <v>STARA NIEDZIAŁKA</v>
          </cell>
          <cell r="E3301" t="str">
            <v>MAZOWIECKA</v>
          </cell>
          <cell r="F3301" t="str">
            <v>105A</v>
          </cell>
          <cell r="G3301" t="str">
            <v>MIŃSK MAZOWIECKI</v>
          </cell>
          <cell r="H3301">
            <v>5300</v>
          </cell>
          <cell r="I3301">
            <v>4</v>
          </cell>
          <cell r="J3301" t="str">
            <v>05-300</v>
          </cell>
          <cell r="K3301" t="str">
            <v>25 758-16-32</v>
          </cell>
          <cell r="L3301" t="str">
            <v>rogulski.j1987@wp.pl</v>
          </cell>
          <cell r="M3301" t="str">
            <v>822-235-09-57</v>
          </cell>
        </row>
        <row r="3302">
          <cell r="A3302" t="str">
            <v>71-22611</v>
          </cell>
          <cell r="B3302" t="str">
            <v>RYTEL-ANDRIANIK KRZYSZTOF</v>
          </cell>
          <cell r="C3302" t="str">
            <v>RYTEL-ANDRIANIK KRZYSZTOF</v>
          </cell>
          <cell r="D3302" t="str">
            <v>RYTELE ŚWIĘCKIE</v>
          </cell>
          <cell r="F3302">
            <v>27</v>
          </cell>
          <cell r="G3302" t="str">
            <v>KOSÓW LACKI</v>
          </cell>
          <cell r="H3302">
            <v>8330</v>
          </cell>
          <cell r="I3302">
            <v>4</v>
          </cell>
          <cell r="J3302" t="str">
            <v>08-330</v>
          </cell>
          <cell r="L3302" t="str">
            <v>krzysztofrytel2309@gmail.com</v>
          </cell>
          <cell r="M3302" t="str">
            <v>823-156-97-67</v>
          </cell>
        </row>
        <row r="3303">
          <cell r="A3303" t="str">
            <v>71-22751</v>
          </cell>
          <cell r="B3303" t="str">
            <v>PACZÓSKI KAZIMIERZ</v>
          </cell>
          <cell r="C3303" t="str">
            <v>PACZÓSKI KAZIMIERZ</v>
          </cell>
          <cell r="D3303" t="str">
            <v>KSIĘŻOPOLE KOMORY</v>
          </cell>
          <cell r="F3303" t="str">
            <v>12A</v>
          </cell>
          <cell r="G3303" t="str">
            <v>BIELANY</v>
          </cell>
          <cell r="H3303">
            <v>8311</v>
          </cell>
          <cell r="I3303">
            <v>4</v>
          </cell>
          <cell r="J3303" t="str">
            <v>08-311</v>
          </cell>
          <cell r="L3303" t="str">
            <v>hpaczoska12@gmail.com</v>
          </cell>
          <cell r="M3303" t="str">
            <v>823-14-76-126</v>
          </cell>
        </row>
        <row r="3304">
          <cell r="A3304" t="str">
            <v>71-22761</v>
          </cell>
          <cell r="B3304" t="str">
            <v>GOSPODARSTWO ROLNO HODOWLANE PACZÓSKI MAREK</v>
          </cell>
          <cell r="C3304" t="str">
            <v>GRH PACZÓSKI MAREK</v>
          </cell>
          <cell r="D3304" t="str">
            <v>KSIĘŻOPOLE KOMORY</v>
          </cell>
          <cell r="F3304" t="str">
            <v>12B</v>
          </cell>
          <cell r="G3304" t="str">
            <v>BIELANY</v>
          </cell>
          <cell r="H3304">
            <v>8311</v>
          </cell>
          <cell r="I3304">
            <v>4</v>
          </cell>
          <cell r="J3304" t="str">
            <v>08-311</v>
          </cell>
          <cell r="L3304" t="str">
            <v>marekpaczoski@o2.pl</v>
          </cell>
          <cell r="M3304" t="str">
            <v>823-14-72-499</v>
          </cell>
        </row>
        <row r="3305">
          <cell r="A3305" t="str">
            <v>71-22841</v>
          </cell>
          <cell r="B3305" t="str">
            <v>UFNAL ROBERT</v>
          </cell>
          <cell r="C3305" t="str">
            <v>UFNAL ROBERT</v>
          </cell>
          <cell r="D3305" t="str">
            <v>POPIELÓW</v>
          </cell>
          <cell r="F3305">
            <v>25</v>
          </cell>
          <cell r="G3305" t="str">
            <v>WĘGRÓW</v>
          </cell>
          <cell r="H3305">
            <v>7100</v>
          </cell>
          <cell r="I3305">
            <v>4</v>
          </cell>
          <cell r="J3305" t="str">
            <v>07-100</v>
          </cell>
          <cell r="K3305">
            <v>256917024</v>
          </cell>
          <cell r="M3305" t="str">
            <v>824-165-71-48</v>
          </cell>
        </row>
        <row r="3306">
          <cell r="A3306" t="str">
            <v>71-23271</v>
          </cell>
          <cell r="B3306" t="str">
            <v>GOSPODARSTWO ROLNE LESZEK DUSZAK</v>
          </cell>
          <cell r="C3306" t="str">
            <v>GR LESZEK DUSZAK</v>
          </cell>
          <cell r="D3306" t="str">
            <v>OGRÓDEK</v>
          </cell>
          <cell r="F3306">
            <v>26</v>
          </cell>
          <cell r="G3306" t="str">
            <v>GRĘBKÓW</v>
          </cell>
          <cell r="H3306">
            <v>7110</v>
          </cell>
          <cell r="I3306">
            <v>4</v>
          </cell>
          <cell r="J3306" t="str">
            <v>07-110</v>
          </cell>
          <cell r="K3306">
            <v>257930071</v>
          </cell>
          <cell r="L3306" t="str">
            <v>tduszak@autograf.pl</v>
          </cell>
          <cell r="M3306" t="str">
            <v>824-159-17-97</v>
          </cell>
        </row>
        <row r="3307">
          <cell r="A3307" t="str">
            <v>71-23391</v>
          </cell>
          <cell r="B3307" t="str">
            <v>GOSPODARSTWO ROLNE SKUP JANUSZ</v>
          </cell>
          <cell r="C3307" t="str">
            <v>GR SKUP JANUSZ</v>
          </cell>
          <cell r="D3307" t="str">
            <v>SKUPIE</v>
          </cell>
          <cell r="F3307">
            <v>33</v>
          </cell>
          <cell r="G3307" t="str">
            <v>MOKOBODY</v>
          </cell>
          <cell r="H3307">
            <v>8124</v>
          </cell>
          <cell r="I3307">
            <v>4</v>
          </cell>
          <cell r="J3307" t="str">
            <v>08-124</v>
          </cell>
          <cell r="K3307">
            <v>256318124</v>
          </cell>
          <cell r="L3307" t="str">
            <v>januszskup@wp.pl</v>
          </cell>
          <cell r="M3307" t="str">
            <v>821-214-81-31</v>
          </cell>
        </row>
        <row r="3308">
          <cell r="A3308" t="str">
            <v>71-23461</v>
          </cell>
          <cell r="B3308" t="str">
            <v>GOSPODARSTWO ROLNE MŁYNIK WIESŁAW</v>
          </cell>
          <cell r="C3308" t="str">
            <v>GR MŁYNIK WIESŁAW</v>
          </cell>
          <cell r="D3308" t="str">
            <v>WALERÓW</v>
          </cell>
          <cell r="F3308">
            <v>46</v>
          </cell>
          <cell r="G3308" t="str">
            <v>SOKOŁÓW PODLASKI</v>
          </cell>
          <cell r="H3308">
            <v>8300</v>
          </cell>
          <cell r="I3308">
            <v>4</v>
          </cell>
          <cell r="J3308" t="str">
            <v>08-300</v>
          </cell>
          <cell r="K3308">
            <v>257811418</v>
          </cell>
          <cell r="L3308" t="str">
            <v>wiesml@wp.pl</v>
          </cell>
          <cell r="M3308" t="str">
            <v>823-11-60-452</v>
          </cell>
        </row>
        <row r="3309">
          <cell r="A3309" t="str">
            <v>71-23481</v>
          </cell>
          <cell r="B3309" t="str">
            <v>RUCIŃSKI ROMUALD</v>
          </cell>
          <cell r="C3309" t="str">
            <v>RUCIŃSKI ROMUALD</v>
          </cell>
          <cell r="D3309" t="str">
            <v>NOWA WIEŚ</v>
          </cell>
          <cell r="E3309" t="str">
            <v>WOLNOSCI</v>
          </cell>
          <cell r="F3309">
            <v>59</v>
          </cell>
          <cell r="G3309" t="str">
            <v>SOKOŁÓW PODLASKI</v>
          </cell>
          <cell r="H3309">
            <v>8300</v>
          </cell>
          <cell r="I3309">
            <v>4</v>
          </cell>
          <cell r="J3309" t="str">
            <v>08-300</v>
          </cell>
          <cell r="K3309">
            <v>257876215</v>
          </cell>
          <cell r="L3309" t="str">
            <v>joannaruc@interia.pl</v>
          </cell>
          <cell r="M3309" t="str">
            <v>823-10-53-377</v>
          </cell>
        </row>
        <row r="3310">
          <cell r="A3310" t="str">
            <v>71-23521</v>
          </cell>
          <cell r="B3310" t="str">
            <v>KAJKA ROMAN</v>
          </cell>
          <cell r="C3310" t="str">
            <v>KAJKA ROMAN</v>
          </cell>
          <cell r="D3310" t="str">
            <v>FILIPÓWKA</v>
          </cell>
          <cell r="F3310">
            <v>43</v>
          </cell>
          <cell r="G3310" t="str">
            <v>BOROWIE</v>
          </cell>
          <cell r="H3310">
            <v>8412</v>
          </cell>
          <cell r="I3310">
            <v>4</v>
          </cell>
          <cell r="J3310" t="str">
            <v>08-412</v>
          </cell>
          <cell r="L3310" t="str">
            <v>romankajka@gmail.com</v>
          </cell>
          <cell r="M3310" t="str">
            <v>826-132-26-23</v>
          </cell>
        </row>
        <row r="3311">
          <cell r="A3311" t="str">
            <v>71-23551</v>
          </cell>
          <cell r="B3311" t="str">
            <v>SERZYSKO PIOTR</v>
          </cell>
          <cell r="C3311" t="str">
            <v>SERZYSKO PIOTR</v>
          </cell>
          <cell r="D3311" t="str">
            <v>FILIPÓWKA</v>
          </cell>
          <cell r="F3311">
            <v>6</v>
          </cell>
          <cell r="G3311" t="str">
            <v>BOROWIE</v>
          </cell>
          <cell r="H3311">
            <v>8412</v>
          </cell>
          <cell r="I3311">
            <v>4</v>
          </cell>
          <cell r="J3311" t="str">
            <v>08-412</v>
          </cell>
          <cell r="M3311" t="str">
            <v>826-18-12-764</v>
          </cell>
        </row>
        <row r="3312">
          <cell r="A3312" t="str">
            <v>71-23671</v>
          </cell>
          <cell r="B3312" t="str">
            <v>GOSPODARSTWO ROLNE DOBROWOLSKI DARIUSZ STANISŁAW</v>
          </cell>
          <cell r="C3312" t="str">
            <v>GR DOBROWOLSKI DARIUSZ S.</v>
          </cell>
          <cell r="D3312" t="str">
            <v>WYRĄB</v>
          </cell>
          <cell r="F3312">
            <v>29</v>
          </cell>
          <cell r="G3312" t="str">
            <v>SOKOŁÓW PODLASKI</v>
          </cell>
          <cell r="H3312">
            <v>8300</v>
          </cell>
          <cell r="I3312">
            <v>4</v>
          </cell>
          <cell r="J3312" t="str">
            <v>08-300</v>
          </cell>
          <cell r="L3312" t="str">
            <v>agnieszkadarek@onet.pl</v>
          </cell>
          <cell r="M3312" t="str">
            <v>823-151-76-12</v>
          </cell>
        </row>
        <row r="3313">
          <cell r="A3313" t="str">
            <v>71-23741</v>
          </cell>
          <cell r="B3313" t="str">
            <v>GOSPODARSTWO ROLNE PERKOWSKI PIOTR JÓZEF</v>
          </cell>
          <cell r="C3313" t="str">
            <v>GR PERKOWSKI PIOTR JÓZEF</v>
          </cell>
          <cell r="D3313" t="str">
            <v>DĄBROWA</v>
          </cell>
          <cell r="F3313" t="str">
            <v>36A</v>
          </cell>
          <cell r="G3313" t="str">
            <v>SOKOŁÓW PODLASKI</v>
          </cell>
          <cell r="H3313">
            <v>8300</v>
          </cell>
          <cell r="I3313">
            <v>4</v>
          </cell>
          <cell r="J3313" t="str">
            <v>08-300</v>
          </cell>
          <cell r="L3313" t="str">
            <v>ppjk16@wp.pl</v>
          </cell>
          <cell r="M3313" t="str">
            <v>823-13-94-865</v>
          </cell>
        </row>
        <row r="3314">
          <cell r="A3314" t="str">
            <v>71-23931</v>
          </cell>
          <cell r="B3314" t="str">
            <v>BARAN PIOTR</v>
          </cell>
          <cell r="C3314" t="str">
            <v>BARAN PIOTR</v>
          </cell>
          <cell r="D3314" t="str">
            <v>STARY MIASTKÓW</v>
          </cell>
          <cell r="F3314">
            <v>67</v>
          </cell>
          <cell r="G3314" t="str">
            <v>MIASTKÓW KOŚCIELNY</v>
          </cell>
          <cell r="H3314">
            <v>8420</v>
          </cell>
          <cell r="I3314">
            <v>4</v>
          </cell>
          <cell r="J3314" t="str">
            <v>08-420</v>
          </cell>
          <cell r="L3314" t="str">
            <v>PIOTREK.BARAN67@GMAIL.COM</v>
          </cell>
          <cell r="M3314" t="str">
            <v>826-10-60-910</v>
          </cell>
        </row>
        <row r="3315">
          <cell r="A3315" t="str">
            <v>71-23951</v>
          </cell>
          <cell r="B3315" t="str">
            <v>ODZIEMCZYK STANISŁAW</v>
          </cell>
          <cell r="C3315" t="str">
            <v>ODZIEMCZYK STANISŁAW</v>
          </cell>
          <cell r="D3315" t="str">
            <v>STARY MIASTKÓW</v>
          </cell>
          <cell r="F3315">
            <v>44</v>
          </cell>
          <cell r="G3315" t="str">
            <v>MIASTKÓW KOŚCIELNY</v>
          </cell>
          <cell r="H3315">
            <v>8420</v>
          </cell>
          <cell r="I3315">
            <v>4</v>
          </cell>
          <cell r="J3315" t="str">
            <v>08-420</v>
          </cell>
          <cell r="L3315" t="str">
            <v>stanislawodziemczyk@miastkowkoscielny.pl</v>
          </cell>
          <cell r="M3315" t="str">
            <v>826-10-15-654</v>
          </cell>
        </row>
        <row r="3316">
          <cell r="A3316" t="str">
            <v>71-23971</v>
          </cell>
          <cell r="B3316" t="str">
            <v>ALEKSANDRA SIWEK-RUSZAŁA</v>
          </cell>
          <cell r="C3316" t="str">
            <v>ALEKSANDRA SIWEK-RUSZAŁA</v>
          </cell>
          <cell r="D3316" t="str">
            <v>STARY MIASTKÓW</v>
          </cell>
          <cell r="F3316">
            <v>10</v>
          </cell>
          <cell r="G3316" t="str">
            <v>MIASTKÓW KOŚCIELNY</v>
          </cell>
          <cell r="H3316">
            <v>8420</v>
          </cell>
          <cell r="I3316">
            <v>4</v>
          </cell>
          <cell r="J3316" t="str">
            <v>08-420</v>
          </cell>
          <cell r="L3316" t="str">
            <v>olasiwekruszala@gmail.com</v>
          </cell>
          <cell r="M3316" t="str">
            <v>826-205-87-72</v>
          </cell>
        </row>
        <row r="3317">
          <cell r="A3317" t="str">
            <v>71-23981</v>
          </cell>
          <cell r="B3317" t="str">
            <v>GAWRYŚ ROMAN</v>
          </cell>
          <cell r="C3317" t="str">
            <v>GAWRYŚ ROMAN</v>
          </cell>
          <cell r="D3317" t="str">
            <v>MIASTKÓW KOŚCIELNY</v>
          </cell>
          <cell r="E3317" t="str">
            <v>JANA KOCHANOWSKIEGO</v>
          </cell>
          <cell r="F3317">
            <v>22</v>
          </cell>
          <cell r="G3317" t="str">
            <v>MIASTKÓW KOŚCIELNY</v>
          </cell>
          <cell r="H3317">
            <v>8420</v>
          </cell>
          <cell r="I3317">
            <v>4</v>
          </cell>
          <cell r="J3317" t="str">
            <v>08-420</v>
          </cell>
          <cell r="L3317" t="str">
            <v>marcinzajac.32@wp.pl</v>
          </cell>
          <cell r="M3317" t="str">
            <v>826-184-26-47</v>
          </cell>
        </row>
        <row r="3318">
          <cell r="A3318" t="str">
            <v>71-23991</v>
          </cell>
          <cell r="B3318" t="str">
            <v>KRAWCZYK BOGUSŁAW</v>
          </cell>
          <cell r="C3318" t="str">
            <v>KRAWCZYK BOGUSŁAW</v>
          </cell>
          <cell r="D3318" t="str">
            <v>MIASTKÓW KOŚCIELNY</v>
          </cell>
          <cell r="E3318" t="str">
            <v>WARSZAWSKA</v>
          </cell>
          <cell r="F3318">
            <v>17</v>
          </cell>
          <cell r="G3318" t="str">
            <v>MIASTKÓW KOŚCIELNY</v>
          </cell>
          <cell r="H3318">
            <v>8420</v>
          </cell>
          <cell r="I3318">
            <v>4</v>
          </cell>
          <cell r="J3318" t="str">
            <v>08-420</v>
          </cell>
          <cell r="K3318">
            <v>257510979</v>
          </cell>
          <cell r="L3318" t="str">
            <v>przemas54@op.pl</v>
          </cell>
          <cell r="M3318" t="str">
            <v>826-172-98-91</v>
          </cell>
        </row>
        <row r="3319">
          <cell r="A3319" t="str">
            <v>71-24031</v>
          </cell>
          <cell r="B3319" t="str">
            <v>PASIAK WOJCIECH</v>
          </cell>
          <cell r="C3319" t="str">
            <v>PASIAK WOJCIECH</v>
          </cell>
          <cell r="D3319" t="str">
            <v>MODRZEW</v>
          </cell>
          <cell r="F3319">
            <v>21</v>
          </cell>
          <cell r="G3319" t="str">
            <v>KRZESK</v>
          </cell>
          <cell r="H3319">
            <v>8111</v>
          </cell>
          <cell r="I3319">
            <v>4</v>
          </cell>
          <cell r="J3319" t="str">
            <v>08-111</v>
          </cell>
          <cell r="L3319" t="str">
            <v>grzegorzpasiak88@wp.pl</v>
          </cell>
          <cell r="M3319" t="str">
            <v>821-219-34-33</v>
          </cell>
        </row>
        <row r="3320">
          <cell r="A3320" t="str">
            <v>71-24061</v>
          </cell>
          <cell r="B3320" t="str">
            <v>GOSPODARSTWO ROLNE RADZIKOWSKI DARIUSZ</v>
          </cell>
          <cell r="C3320" t="str">
            <v>GR RADZIKOWSKI DARIUSZ</v>
          </cell>
          <cell r="D3320" t="str">
            <v>MODRZEW</v>
          </cell>
          <cell r="F3320">
            <v>49</v>
          </cell>
          <cell r="G3320" t="str">
            <v>KRZESK</v>
          </cell>
          <cell r="H3320">
            <v>8111</v>
          </cell>
          <cell r="I3320">
            <v>4</v>
          </cell>
          <cell r="J3320" t="str">
            <v>08-111</v>
          </cell>
          <cell r="L3320" t="str">
            <v>edytaradzikowska5@wp.pl</v>
          </cell>
          <cell r="M3320" t="str">
            <v>821-221-83-34</v>
          </cell>
        </row>
        <row r="3321">
          <cell r="A3321" t="str">
            <v>71-24081</v>
          </cell>
          <cell r="B3321" t="str">
            <v>GOSPODARSTWO ROLNE RADZIKOWSKI ROBERT</v>
          </cell>
          <cell r="C3321" t="str">
            <v>GR RADZIKOWSKI ROBERT</v>
          </cell>
          <cell r="D3321" t="str">
            <v>MODRZEW</v>
          </cell>
          <cell r="F3321">
            <v>29</v>
          </cell>
          <cell r="G3321" t="str">
            <v>KRZESK</v>
          </cell>
          <cell r="H3321">
            <v>8111</v>
          </cell>
          <cell r="I3321">
            <v>4</v>
          </cell>
          <cell r="J3321" t="str">
            <v>08-111</v>
          </cell>
          <cell r="L3321" t="str">
            <v>radzikowski@vp.pl</v>
          </cell>
          <cell r="M3321" t="str">
            <v>821-239-71-47</v>
          </cell>
        </row>
        <row r="3322">
          <cell r="A3322" t="str">
            <v>71-24091</v>
          </cell>
          <cell r="B3322" t="str">
            <v>RADZIKOWSKI STANISŁAW</v>
          </cell>
          <cell r="C3322" t="str">
            <v>RADZIKOWSKI STANISŁAW</v>
          </cell>
          <cell r="D3322" t="str">
            <v>MODRZEW</v>
          </cell>
          <cell r="F3322">
            <v>14</v>
          </cell>
          <cell r="G3322" t="str">
            <v>KRZESK</v>
          </cell>
          <cell r="H3322">
            <v>8111</v>
          </cell>
          <cell r="I3322">
            <v>4</v>
          </cell>
          <cell r="J3322" t="str">
            <v>08-111</v>
          </cell>
          <cell r="M3322" t="str">
            <v>821-144-04-38</v>
          </cell>
        </row>
        <row r="3323">
          <cell r="A3323" t="str">
            <v>71-24101</v>
          </cell>
          <cell r="B3323" t="str">
            <v>ŁUGOWSKI BARTOSZ DANIEL</v>
          </cell>
          <cell r="C3323" t="str">
            <v>ŁUGOWSKI BARTOSZ DANIEL</v>
          </cell>
          <cell r="D3323" t="str">
            <v>MODRZEW</v>
          </cell>
          <cell r="F3323">
            <v>67</v>
          </cell>
          <cell r="G3323" t="str">
            <v>KRZESK</v>
          </cell>
          <cell r="H3323">
            <v>8111</v>
          </cell>
          <cell r="I3323">
            <v>4</v>
          </cell>
          <cell r="J3323" t="str">
            <v>08-111</v>
          </cell>
          <cell r="L3323" t="str">
            <v>barteklugowski2@gmail.com</v>
          </cell>
          <cell r="M3323" t="str">
            <v>821-260-63-55</v>
          </cell>
        </row>
        <row r="3324">
          <cell r="A3324" t="str">
            <v>71-24241</v>
          </cell>
          <cell r="B3324" t="str">
            <v>CZERWIŃSKI STANISŁAW MARIAN</v>
          </cell>
          <cell r="C3324" t="str">
            <v>CZERWIŃSKI STANISŁAW MARIAN</v>
          </cell>
          <cell r="D3324" t="str">
            <v>WALISKA</v>
          </cell>
          <cell r="F3324" t="str">
            <v>1A</v>
          </cell>
          <cell r="G3324" t="str">
            <v>JERUZAL</v>
          </cell>
          <cell r="H3324">
            <v>5317</v>
          </cell>
          <cell r="I3324">
            <v>4</v>
          </cell>
          <cell r="J3324" t="str">
            <v>05-317</v>
          </cell>
          <cell r="L3324" t="str">
            <v>pa19169@wp.pl</v>
          </cell>
          <cell r="M3324" t="str">
            <v>822-19-87-670</v>
          </cell>
        </row>
        <row r="3325">
          <cell r="A3325" t="str">
            <v>71-24281</v>
          </cell>
          <cell r="B3325" t="str">
            <v>ZALEWSKA EWA</v>
          </cell>
          <cell r="C3325" t="str">
            <v>ZALEWSKA EWA</v>
          </cell>
          <cell r="D3325" t="str">
            <v>CZARNOWĄŻ</v>
          </cell>
          <cell r="F3325">
            <v>25</v>
          </cell>
          <cell r="G3325" t="str">
            <v>KOTUŃ</v>
          </cell>
          <cell r="H3325">
            <v>8130</v>
          </cell>
          <cell r="I3325">
            <v>4</v>
          </cell>
          <cell r="J3325" t="str">
            <v>08-130</v>
          </cell>
          <cell r="L3325" t="str">
            <v>dymek_p@wp.pl</v>
          </cell>
          <cell r="M3325" t="str">
            <v>821-17-00-402</v>
          </cell>
        </row>
        <row r="3326">
          <cell r="A3326" t="str">
            <v>71-24391</v>
          </cell>
          <cell r="B3326" t="str">
            <v>GOSPODARSTWO ROLNE KOŻUCHOWSKI ZDZISŁAW</v>
          </cell>
          <cell r="C3326" t="str">
            <v>GR KOŻUCHOWSKI ZDZISŁAW</v>
          </cell>
          <cell r="D3326" t="str">
            <v>KOŻUCHÓW</v>
          </cell>
          <cell r="F3326">
            <v>27</v>
          </cell>
          <cell r="G3326" t="str">
            <v>BIELANY</v>
          </cell>
          <cell r="H3326">
            <v>8311</v>
          </cell>
          <cell r="I3326">
            <v>4</v>
          </cell>
          <cell r="J3326" t="str">
            <v>08-311</v>
          </cell>
          <cell r="K3326">
            <v>257810726</v>
          </cell>
          <cell r="L3326" t="str">
            <v>kozuchowski@o2.pl</v>
          </cell>
          <cell r="M3326" t="str">
            <v>823-104-40-59</v>
          </cell>
        </row>
        <row r="3327">
          <cell r="A3327" t="str">
            <v>71-24431</v>
          </cell>
          <cell r="B3327" t="str">
            <v>GOSPODARSTWO ROLNE JABŁOŃSKI JACEK</v>
          </cell>
          <cell r="C3327" t="str">
            <v>GR JABŁOŃSKI JACEK</v>
          </cell>
          <cell r="D3327" t="str">
            <v>POGORZEL</v>
          </cell>
          <cell r="F3327">
            <v>61</v>
          </cell>
          <cell r="G3327" t="str">
            <v>OSIECK</v>
          </cell>
          <cell r="H3327">
            <v>8445</v>
          </cell>
          <cell r="I3327">
            <v>4</v>
          </cell>
          <cell r="J3327" t="str">
            <v>08-445</v>
          </cell>
          <cell r="K3327" t="str">
            <v>25 756-65-25</v>
          </cell>
          <cell r="M3327" t="str">
            <v>826-123-87-10</v>
          </cell>
        </row>
        <row r="3328">
          <cell r="A3328" t="str">
            <v>71-24441</v>
          </cell>
          <cell r="B3328" t="str">
            <v>GOSPODARSTWO ROLNE OSICA STANISŁAW</v>
          </cell>
          <cell r="C3328" t="str">
            <v>GR OSICA STANISŁAW</v>
          </cell>
          <cell r="D3328" t="str">
            <v>STAROGRÓD</v>
          </cell>
          <cell r="F3328">
            <v>10</v>
          </cell>
          <cell r="G3328" t="str">
            <v>SIENNICA</v>
          </cell>
          <cell r="H3328">
            <v>5332</v>
          </cell>
          <cell r="I3328">
            <v>4</v>
          </cell>
          <cell r="J3328" t="str">
            <v>05-332</v>
          </cell>
          <cell r="L3328" t="str">
            <v>barbara.osica@gmail.com</v>
          </cell>
          <cell r="M3328" t="str">
            <v>822-10-47-381</v>
          </cell>
        </row>
        <row r="3329">
          <cell r="A3329" t="str">
            <v>71-24581</v>
          </cell>
          <cell r="B3329" t="str">
            <v>GOSPODARSTWO ROLNE JASIŃSKI BOGUSŁAW</v>
          </cell>
          <cell r="C3329" t="str">
            <v>GR JASIŃSKI BOGUSŁAW</v>
          </cell>
          <cell r="D3329" t="str">
            <v>MODRZEW</v>
          </cell>
          <cell r="F3329">
            <v>71</v>
          </cell>
          <cell r="G3329" t="str">
            <v>KRZESK</v>
          </cell>
          <cell r="H3329">
            <v>8111</v>
          </cell>
          <cell r="I3329">
            <v>4</v>
          </cell>
          <cell r="J3329" t="str">
            <v>08-111</v>
          </cell>
          <cell r="L3329" t="str">
            <v>mleczna.zagroda@wp.pl</v>
          </cell>
          <cell r="M3329" t="str">
            <v>821-225-78-31</v>
          </cell>
        </row>
        <row r="3330">
          <cell r="A3330" t="str">
            <v>71-24591</v>
          </cell>
          <cell r="B3330" t="str">
            <v>OSTOJSKI MAREK</v>
          </cell>
          <cell r="C3330" t="str">
            <v>OSTOJSKI MAREK</v>
          </cell>
          <cell r="D3330" t="str">
            <v>MODRZEW</v>
          </cell>
          <cell r="F3330">
            <v>18</v>
          </cell>
          <cell r="G3330" t="str">
            <v>KRZESK</v>
          </cell>
          <cell r="H3330">
            <v>8111</v>
          </cell>
          <cell r="I3330">
            <v>4</v>
          </cell>
          <cell r="J3330" t="str">
            <v>08-111</v>
          </cell>
          <cell r="L3330" t="str">
            <v>mleczna.zagroda@wp.pl</v>
          </cell>
          <cell r="M3330" t="str">
            <v>821-226-87-86</v>
          </cell>
        </row>
        <row r="3331">
          <cell r="A3331" t="str">
            <v>71-24751</v>
          </cell>
          <cell r="B3331" t="str">
            <v>NASIŁOWSKI JACEK PAWEŁ</v>
          </cell>
          <cell r="C3331" t="str">
            <v>NASIŁOWSKI JACEK PAWEŁ</v>
          </cell>
          <cell r="D3331" t="str">
            <v>WÓLKA DOLNA</v>
          </cell>
          <cell r="F3331">
            <v>1</v>
          </cell>
          <cell r="G3331" t="str">
            <v>KOSÓW LACKI</v>
          </cell>
          <cell r="H3331">
            <v>8330</v>
          </cell>
          <cell r="I3331">
            <v>4</v>
          </cell>
          <cell r="J3331" t="str">
            <v>08-330</v>
          </cell>
          <cell r="L3331" t="str">
            <v>nasil139@wp.pl</v>
          </cell>
          <cell r="M3331" t="str">
            <v>823-145-23-96</v>
          </cell>
        </row>
        <row r="3332">
          <cell r="A3332" t="str">
            <v>71-24941</v>
          </cell>
          <cell r="B3332" t="str">
            <v>PYTLAK MONIKA</v>
          </cell>
          <cell r="C3332" t="str">
            <v>PYTLAK MONIKA</v>
          </cell>
          <cell r="D3332" t="str">
            <v>KOŻUCHÓWEK</v>
          </cell>
          <cell r="F3332">
            <v>15</v>
          </cell>
          <cell r="G3332" t="str">
            <v>BIELANY</v>
          </cell>
          <cell r="H3332">
            <v>8311</v>
          </cell>
          <cell r="I3332">
            <v>4</v>
          </cell>
          <cell r="J3332" t="str">
            <v>08-311</v>
          </cell>
          <cell r="L3332" t="str">
            <v>mariusz_pytlak@wp.pl</v>
          </cell>
          <cell r="M3332" t="str">
            <v>823-141-51-42</v>
          </cell>
        </row>
        <row r="3333">
          <cell r="A3333" t="str">
            <v>71-24951</v>
          </cell>
          <cell r="B3333" t="str">
            <v>GOSPODARSTWO ROLNE NOWOTNIAK ANDRZEJ</v>
          </cell>
          <cell r="C3333" t="str">
            <v>GR NOWOTNIAK ANDRZEJ</v>
          </cell>
          <cell r="D3333" t="str">
            <v>KOŻUCHÓWEK</v>
          </cell>
          <cell r="F3333">
            <v>3</v>
          </cell>
          <cell r="G3333" t="str">
            <v>BIELANY</v>
          </cell>
          <cell r="H3333">
            <v>8311</v>
          </cell>
          <cell r="I3333">
            <v>4</v>
          </cell>
          <cell r="J3333" t="str">
            <v>08-311</v>
          </cell>
          <cell r="L3333" t="str">
            <v>marzenanowotniak@op.pl</v>
          </cell>
          <cell r="M3333" t="str">
            <v>823-147-24-47</v>
          </cell>
        </row>
        <row r="3334">
          <cell r="A3334" t="str">
            <v>71-24961</v>
          </cell>
          <cell r="B3334" t="str">
            <v>GOSPODARSTWO ROLNE SKORUPKA ARTUR</v>
          </cell>
          <cell r="C3334" t="str">
            <v>GR SKORUPKA ARTUR</v>
          </cell>
          <cell r="D3334" t="str">
            <v>RUCIANY</v>
          </cell>
          <cell r="F3334">
            <v>37</v>
          </cell>
          <cell r="G3334" t="str">
            <v>BIELANY</v>
          </cell>
          <cell r="H3334">
            <v>8311</v>
          </cell>
          <cell r="I3334">
            <v>4</v>
          </cell>
          <cell r="J3334" t="str">
            <v>08-311</v>
          </cell>
          <cell r="L3334" t="str">
            <v>artur.skorupka@interia.pl</v>
          </cell>
          <cell r="M3334" t="str">
            <v>823-164-21-16</v>
          </cell>
        </row>
        <row r="3335">
          <cell r="A3335" t="str">
            <v>71-24981</v>
          </cell>
          <cell r="B3335" t="str">
            <v>GOSPODARSTWO ROLNE WŁODZIMIERZ TRATKIEWICZ</v>
          </cell>
          <cell r="C3335" t="str">
            <v>GR WŁODZIMIERZ TRATKIEWICZ</v>
          </cell>
          <cell r="D3335" t="str">
            <v>ZWOLA</v>
          </cell>
          <cell r="F3335">
            <v>79</v>
          </cell>
          <cell r="G3335" t="str">
            <v>MIASTKÓW KOŚCIELNY</v>
          </cell>
          <cell r="H3335">
            <v>8420</v>
          </cell>
          <cell r="I3335">
            <v>4</v>
          </cell>
          <cell r="J3335" t="str">
            <v>08-420</v>
          </cell>
          <cell r="K3335">
            <v>256290992</v>
          </cell>
          <cell r="L3335" t="str">
            <v>wlodek989@gmail.com</v>
          </cell>
          <cell r="M3335" t="str">
            <v>826-22-01-301</v>
          </cell>
        </row>
        <row r="3336">
          <cell r="A3336" t="str">
            <v>71-25061</v>
          </cell>
          <cell r="B3336" t="str">
            <v>GOSPODARSTWO ROLNE ŁUKASZ SYCHOWICZ</v>
          </cell>
          <cell r="C3336" t="str">
            <v>GR ŁUKASZ SYCHOWICZ</v>
          </cell>
          <cell r="D3336" t="str">
            <v>ŻAKÓW</v>
          </cell>
          <cell r="F3336">
            <v>31</v>
          </cell>
          <cell r="G3336" t="str">
            <v>SIENNICA</v>
          </cell>
          <cell r="H3336">
            <v>5332</v>
          </cell>
          <cell r="I3336">
            <v>4</v>
          </cell>
          <cell r="J3336" t="str">
            <v>05-332</v>
          </cell>
          <cell r="K3336">
            <v>257572414</v>
          </cell>
          <cell r="L3336" t="str">
            <v>sychowicz_marta@yahoo.pl</v>
          </cell>
          <cell r="M3336" t="str">
            <v>822-222-14-21</v>
          </cell>
        </row>
        <row r="3337">
          <cell r="A3337" t="str">
            <v>71-25081</v>
          </cell>
          <cell r="B3337" t="str">
            <v>SOSZYŃSKI SYLWESTER</v>
          </cell>
          <cell r="C3337" t="str">
            <v>SOSZYŃSKI SYLWESTER</v>
          </cell>
          <cell r="D3337" t="str">
            <v>ADOLFÓW</v>
          </cell>
          <cell r="F3337">
            <v>13</v>
          </cell>
          <cell r="G3337" t="str">
            <v>CERANÓW</v>
          </cell>
          <cell r="H3337">
            <v>8322</v>
          </cell>
          <cell r="I3337">
            <v>4</v>
          </cell>
          <cell r="J3337" t="str">
            <v>08-322</v>
          </cell>
          <cell r="L3337" t="str">
            <v>INTERDREW@OP.PL</v>
          </cell>
          <cell r="M3337" t="str">
            <v>823-14-98-139</v>
          </cell>
        </row>
        <row r="3338">
          <cell r="A3338" t="str">
            <v>71-25121</v>
          </cell>
          <cell r="B3338" t="str">
            <v>GOSPODARSTWO ROLNE ZGÓDKA ROMAN</v>
          </cell>
          <cell r="C3338" t="str">
            <v>GR ZGÓDKA ROMAN</v>
          </cell>
          <cell r="D3338" t="str">
            <v>DZIELNIK</v>
          </cell>
          <cell r="F3338">
            <v>14</v>
          </cell>
          <cell r="G3338" t="str">
            <v>SIENNICA</v>
          </cell>
          <cell r="H3338">
            <v>5332</v>
          </cell>
          <cell r="I3338">
            <v>4</v>
          </cell>
          <cell r="J3338" t="str">
            <v>05-332</v>
          </cell>
          <cell r="L3338" t="str">
            <v>zlukasz14@o2.pl</v>
          </cell>
          <cell r="M3338" t="str">
            <v>822-19-37-181</v>
          </cell>
        </row>
        <row r="3339">
          <cell r="A3339" t="str">
            <v>71-25331</v>
          </cell>
          <cell r="B3339" t="str">
            <v>PANUFNIK MARCIN</v>
          </cell>
          <cell r="C3339" t="str">
            <v>PANUFNIK MARCIN</v>
          </cell>
          <cell r="D3339" t="str">
            <v>MIEDZNA</v>
          </cell>
          <cell r="E3339" t="str">
            <v>SIENKIEWICZA</v>
          </cell>
          <cell r="F3339">
            <v>19</v>
          </cell>
          <cell r="G3339" t="str">
            <v>MIEDZNA</v>
          </cell>
          <cell r="H3339">
            <v>7106</v>
          </cell>
          <cell r="I3339">
            <v>4</v>
          </cell>
          <cell r="J3339" t="str">
            <v>07-106</v>
          </cell>
          <cell r="K3339">
            <v>256918423</v>
          </cell>
          <cell r="L3339" t="str">
            <v>marcin-panufnik@wp.pl</v>
          </cell>
          <cell r="M3339" t="str">
            <v>824-104-42-27</v>
          </cell>
        </row>
        <row r="3340">
          <cell r="A3340" t="str">
            <v>71-25341</v>
          </cell>
          <cell r="B3340" t="str">
            <v>GOSPODARSTWO ROLNE ŁUKASZ RUSJAN</v>
          </cell>
          <cell r="C3340" t="str">
            <v>GR ŁUKASZ RUSJAN</v>
          </cell>
          <cell r="D3340" t="str">
            <v>MIEDZNA</v>
          </cell>
          <cell r="E3340" t="str">
            <v>PLAC WOLNOŚCI</v>
          </cell>
          <cell r="F3340">
            <v>5</v>
          </cell>
          <cell r="G3340" t="str">
            <v>MIEDZNA</v>
          </cell>
          <cell r="H3340">
            <v>7106</v>
          </cell>
          <cell r="I3340">
            <v>4</v>
          </cell>
          <cell r="J3340" t="str">
            <v>07-106</v>
          </cell>
          <cell r="K3340">
            <v>257910523</v>
          </cell>
          <cell r="L3340" t="str">
            <v>rusjanek@o2.pl</v>
          </cell>
          <cell r="M3340" t="str">
            <v>824-17-36-623</v>
          </cell>
        </row>
        <row r="3341">
          <cell r="A3341" t="str">
            <v>71-25411</v>
          </cell>
          <cell r="B3341" t="str">
            <v>GOSPODARSTWO ROLNE SABAK ŁUKASZ PIOTR</v>
          </cell>
          <cell r="C3341" t="str">
            <v>GR SABAK ŁUKASZ PIOTR</v>
          </cell>
          <cell r="D3341" t="str">
            <v>WĘŻYCZYN</v>
          </cell>
          <cell r="F3341">
            <v>35</v>
          </cell>
          <cell r="G3341" t="str">
            <v>JERUZAL</v>
          </cell>
          <cell r="H3341">
            <v>5317</v>
          </cell>
          <cell r="I3341">
            <v>4</v>
          </cell>
          <cell r="J3341" t="str">
            <v>05-317</v>
          </cell>
          <cell r="L3341" t="str">
            <v>lukassabak@wp.pl</v>
          </cell>
          <cell r="M3341" t="str">
            <v>822-215-73-73</v>
          </cell>
        </row>
        <row r="3342">
          <cell r="A3342" t="str">
            <v>71-25461</v>
          </cell>
          <cell r="B3342" t="str">
            <v>GOSPODARSTWO ROLNE KRASNODĘBSKI RYSZARD JERZY</v>
          </cell>
          <cell r="C3342" t="str">
            <v>GR KRASNODĘBSKI RYSZARD JERZY</v>
          </cell>
          <cell r="D3342" t="str">
            <v>TOŃCZA OSOWIEC</v>
          </cell>
          <cell r="F3342">
            <v>122</v>
          </cell>
          <cell r="G3342" t="str">
            <v>WĘGRÓW</v>
          </cell>
          <cell r="H3342">
            <v>7100</v>
          </cell>
          <cell r="I3342">
            <v>4</v>
          </cell>
          <cell r="J3342" t="str">
            <v>07-100</v>
          </cell>
          <cell r="K3342">
            <v>257923086</v>
          </cell>
          <cell r="L3342" t="str">
            <v>krasnodebskipawel@gmail.com</v>
          </cell>
          <cell r="M3342" t="str">
            <v>824-12-61-048</v>
          </cell>
        </row>
        <row r="3343">
          <cell r="A3343" t="str">
            <v>71-25621</v>
          </cell>
          <cell r="B3343" t="str">
            <v>GOSPODARSTWO ROLNE ŁOSIEWICZ MICHAŁ</v>
          </cell>
          <cell r="C3343" t="str">
            <v>GR ŁOSIEWICZ MICHAŁ</v>
          </cell>
          <cell r="D3343" t="str">
            <v>WĘGRÓW</v>
          </cell>
          <cell r="E3343" t="str">
            <v>OBRĘBOWA</v>
          </cell>
          <cell r="F3343">
            <v>11</v>
          </cell>
          <cell r="G3343" t="str">
            <v>WĘGRÓW</v>
          </cell>
          <cell r="H3343">
            <v>7100</v>
          </cell>
          <cell r="I3343">
            <v>4</v>
          </cell>
          <cell r="J3343" t="str">
            <v>07-100</v>
          </cell>
          <cell r="K3343">
            <v>257924589</v>
          </cell>
          <cell r="M3343" t="str">
            <v>824-102-29-58</v>
          </cell>
        </row>
        <row r="3344">
          <cell r="A3344" t="str">
            <v>71-25671</v>
          </cell>
          <cell r="B3344" t="str">
            <v>GOSPODARSTWO ROLNE SKARŻYŃSKI ANDRZEJ</v>
          </cell>
          <cell r="C3344" t="str">
            <v>GR SKARŻYŃSKI ANDRZEJ</v>
          </cell>
          <cell r="D3344" t="str">
            <v>STRUPIECHÓW</v>
          </cell>
          <cell r="F3344">
            <v>39</v>
          </cell>
          <cell r="G3344" t="str">
            <v>WIERZBNO</v>
          </cell>
          <cell r="H3344">
            <v>7111</v>
          </cell>
          <cell r="I3344">
            <v>4</v>
          </cell>
          <cell r="J3344" t="str">
            <v>07-111</v>
          </cell>
          <cell r="K3344">
            <v>256918895</v>
          </cell>
          <cell r="L3344" t="str">
            <v>beata-s-31@o2.pl</v>
          </cell>
          <cell r="M3344" t="str">
            <v>824-158-68-10</v>
          </cell>
        </row>
        <row r="3345">
          <cell r="A3345" t="str">
            <v>71-25711</v>
          </cell>
          <cell r="B3345" t="str">
            <v>SZCZEPANIAK ZDZISŁAWA JADWIGA</v>
          </cell>
          <cell r="C3345" t="str">
            <v>SZCZEPANIK ZDZISŁAWA JADWIGA</v>
          </cell>
          <cell r="D3345" t="str">
            <v>POPIELÓW</v>
          </cell>
          <cell r="F3345">
            <v>21</v>
          </cell>
          <cell r="G3345" t="str">
            <v>WĘGRÓW</v>
          </cell>
          <cell r="H3345">
            <v>7100</v>
          </cell>
          <cell r="I3345">
            <v>4</v>
          </cell>
          <cell r="J3345" t="str">
            <v>07-100</v>
          </cell>
          <cell r="K3345">
            <v>257925742</v>
          </cell>
          <cell r="L3345" t="str">
            <v>aldona.szczepanik@op.pl</v>
          </cell>
          <cell r="M3345" t="str">
            <v>824-10-13-296</v>
          </cell>
        </row>
        <row r="3346">
          <cell r="A3346" t="str">
            <v>71-25861</v>
          </cell>
          <cell r="B3346" t="str">
            <v>GAJOWNICZEK SŁAWOMIR</v>
          </cell>
          <cell r="C3346" t="str">
            <v>GAJOWNICZEK SŁAWOMIR</v>
          </cell>
          <cell r="D3346" t="str">
            <v>OLEKSIANKA</v>
          </cell>
          <cell r="F3346">
            <v>57</v>
          </cell>
          <cell r="G3346" t="str">
            <v>LATOWICZ</v>
          </cell>
          <cell r="H3346">
            <v>5334</v>
          </cell>
          <cell r="I3346">
            <v>4</v>
          </cell>
          <cell r="J3346" t="str">
            <v>05-334</v>
          </cell>
          <cell r="M3346" t="str">
            <v>822-198-81-84</v>
          </cell>
        </row>
        <row r="3347">
          <cell r="A3347" t="str">
            <v>71-25881</v>
          </cell>
          <cell r="B3347" t="str">
            <v>ŚWIĄTEK PAWEŁ</v>
          </cell>
          <cell r="C3347" t="str">
            <v>ŚWIĄTEK PAWEŁ</v>
          </cell>
          <cell r="D3347" t="str">
            <v>OLEKSIANKA</v>
          </cell>
          <cell r="F3347">
            <v>31</v>
          </cell>
          <cell r="G3347" t="str">
            <v>LATOWICZ</v>
          </cell>
          <cell r="H3347">
            <v>5334</v>
          </cell>
          <cell r="I3347">
            <v>4</v>
          </cell>
          <cell r="J3347" t="str">
            <v>05-334</v>
          </cell>
          <cell r="K3347" t="str">
            <v>25 752-18-29</v>
          </cell>
          <cell r="L3347" t="str">
            <v>P_swiatek@op.pl</v>
          </cell>
          <cell r="M3347" t="str">
            <v>822-197-25-33</v>
          </cell>
        </row>
        <row r="3348">
          <cell r="A3348" t="str">
            <v>71-25891</v>
          </cell>
          <cell r="B3348" t="str">
            <v>PŁATEK JERZY</v>
          </cell>
          <cell r="C3348" t="str">
            <v>PŁATEK JERZY</v>
          </cell>
          <cell r="D3348" t="str">
            <v>OLEKSIANKA</v>
          </cell>
          <cell r="F3348">
            <v>47</v>
          </cell>
          <cell r="G3348" t="str">
            <v>LATOWICZ</v>
          </cell>
          <cell r="H3348">
            <v>5334</v>
          </cell>
          <cell r="I3348">
            <v>4</v>
          </cell>
          <cell r="J3348" t="str">
            <v>05-334</v>
          </cell>
          <cell r="L3348" t="str">
            <v>pawel.platek@op.pl</v>
          </cell>
          <cell r="M3348" t="str">
            <v>822-178-73-33</v>
          </cell>
        </row>
        <row r="3349">
          <cell r="A3349" t="str">
            <v>71-25921</v>
          </cell>
          <cell r="B3349" t="str">
            <v>SKUP ANDRZEJ</v>
          </cell>
          <cell r="C3349" t="str">
            <v>SKUP ANDRZEJ</v>
          </cell>
          <cell r="D3349" t="str">
            <v>KSIĘŻOPOLE JAŁMUŻNY</v>
          </cell>
          <cell r="F3349">
            <v>20</v>
          </cell>
          <cell r="G3349" t="str">
            <v>MOKOBODY</v>
          </cell>
          <cell r="H3349">
            <v>8124</v>
          </cell>
          <cell r="I3349">
            <v>4</v>
          </cell>
          <cell r="J3349" t="str">
            <v>08-124</v>
          </cell>
          <cell r="L3349" t="str">
            <v>gosia.skup@gazeta.pl</v>
          </cell>
          <cell r="M3349" t="str">
            <v>821-198-53-62</v>
          </cell>
        </row>
        <row r="3350">
          <cell r="A3350" t="str">
            <v>71-25981</v>
          </cell>
          <cell r="B3350" t="str">
            <v>BŁACHNIO TOMASZ</v>
          </cell>
          <cell r="C3350" t="str">
            <v>BŁACHNIO TOMASZ</v>
          </cell>
          <cell r="D3350" t="str">
            <v>LEOKADIA</v>
          </cell>
          <cell r="F3350">
            <v>5</v>
          </cell>
          <cell r="G3350" t="str">
            <v>ŁASKARZEW</v>
          </cell>
          <cell r="H3350">
            <v>8450</v>
          </cell>
          <cell r="I3350">
            <v>4</v>
          </cell>
          <cell r="J3350" t="str">
            <v>08-450</v>
          </cell>
          <cell r="K3350">
            <v>256846720</v>
          </cell>
          <cell r="L3350" t="str">
            <v>radekblachnio@gmail.com</v>
          </cell>
          <cell r="M3350" t="str">
            <v>826-18-02-033</v>
          </cell>
        </row>
        <row r="3351">
          <cell r="A3351" t="str">
            <v>71-26121</v>
          </cell>
          <cell r="B3351" t="str">
            <v>GOSPODARSTWO ROLNE ŻELEŹNICKI WALDEMAR</v>
          </cell>
          <cell r="C3351" t="str">
            <v>GR ŻELEŹNICKI WALDEMAR</v>
          </cell>
          <cell r="D3351" t="str">
            <v>ŻELEŹNIKI</v>
          </cell>
          <cell r="F3351">
            <v>106</v>
          </cell>
          <cell r="G3351" t="str">
            <v>MIEDZNA</v>
          </cell>
          <cell r="H3351">
            <v>7106</v>
          </cell>
          <cell r="I3351">
            <v>4</v>
          </cell>
          <cell r="J3351" t="str">
            <v>07-106</v>
          </cell>
          <cell r="K3351">
            <v>2579194691</v>
          </cell>
          <cell r="L3351" t="str">
            <v>barbara.baczek@op.pl</v>
          </cell>
          <cell r="M3351" t="str">
            <v>824-158-22-26</v>
          </cell>
        </row>
        <row r="3352">
          <cell r="A3352" t="str">
            <v>71-26161</v>
          </cell>
          <cell r="B3352" t="str">
            <v>SĘKTAS JAN</v>
          </cell>
          <cell r="C3352" t="str">
            <v>SĘKTAS JAN</v>
          </cell>
          <cell r="D3352" t="str">
            <v>TROJANÓW</v>
          </cell>
          <cell r="F3352">
            <v>64</v>
          </cell>
          <cell r="G3352" t="str">
            <v>MROZY</v>
          </cell>
          <cell r="H3352">
            <v>5320</v>
          </cell>
          <cell r="I3352">
            <v>4</v>
          </cell>
          <cell r="J3352" t="str">
            <v>05-320</v>
          </cell>
          <cell r="L3352" t="str">
            <v>rafal1s@o2.pl</v>
          </cell>
          <cell r="M3352" t="str">
            <v>822-135-83-71</v>
          </cell>
        </row>
        <row r="3353">
          <cell r="A3353" t="str">
            <v>71-26181</v>
          </cell>
          <cell r="B3353" t="str">
            <v>KIELISZCZYK JAN</v>
          </cell>
          <cell r="C3353" t="str">
            <v>KIELISZCZYK JAN</v>
          </cell>
          <cell r="D3353" t="str">
            <v>DĄBRÓWKA</v>
          </cell>
          <cell r="F3353">
            <v>6</v>
          </cell>
          <cell r="G3353" t="str">
            <v>LATOWICZ</v>
          </cell>
          <cell r="H3353">
            <v>5334</v>
          </cell>
          <cell r="I3353">
            <v>4</v>
          </cell>
          <cell r="J3353" t="str">
            <v>05-334</v>
          </cell>
          <cell r="L3353" t="str">
            <v>a-kieliszczyk@wp.pl</v>
          </cell>
          <cell r="M3353" t="str">
            <v>822-178-44-06</v>
          </cell>
        </row>
        <row r="3354">
          <cell r="A3354" t="str">
            <v>71-26191</v>
          </cell>
          <cell r="B3354" t="str">
            <v>ZAWADKA ADAM</v>
          </cell>
          <cell r="C3354" t="str">
            <v>ZAWADKA ADAM</v>
          </cell>
          <cell r="D3354" t="str">
            <v>DĄBRÓWKA</v>
          </cell>
          <cell r="F3354">
            <v>15</v>
          </cell>
          <cell r="G3354" t="str">
            <v>LATOWICZ</v>
          </cell>
          <cell r="H3354">
            <v>5334</v>
          </cell>
          <cell r="I3354">
            <v>4</v>
          </cell>
          <cell r="J3354" t="str">
            <v>05-334</v>
          </cell>
          <cell r="L3354" t="str">
            <v>paciorek111@o2.pl</v>
          </cell>
          <cell r="M3354" t="str">
            <v>822-191-75-57</v>
          </cell>
        </row>
        <row r="3355">
          <cell r="A3355" t="str">
            <v>71-26211</v>
          </cell>
          <cell r="B3355" t="str">
            <v>ROGALA ARKADIUSZ</v>
          </cell>
          <cell r="C3355" t="str">
            <v>ROGALA ARKADIUSZ</v>
          </cell>
          <cell r="D3355" t="str">
            <v>DĄBRÓWKA</v>
          </cell>
          <cell r="F3355">
            <v>16</v>
          </cell>
          <cell r="G3355" t="str">
            <v>LATOWICZ</v>
          </cell>
          <cell r="H3355">
            <v>5334</v>
          </cell>
          <cell r="I3355">
            <v>4</v>
          </cell>
          <cell r="J3355" t="str">
            <v>05-334</v>
          </cell>
          <cell r="L3355" t="str">
            <v>aro.12@interia.pl</v>
          </cell>
          <cell r="M3355" t="str">
            <v>822-210-40-69</v>
          </cell>
        </row>
        <row r="3356">
          <cell r="A3356" t="str">
            <v>71-26231</v>
          </cell>
          <cell r="B3356" t="str">
            <v>DRÓŻDŻ TADEUSZ</v>
          </cell>
          <cell r="C3356" t="str">
            <v>DRÓŻDŻ TADEUSZ</v>
          </cell>
          <cell r="D3356" t="str">
            <v>ŻAKÓW</v>
          </cell>
          <cell r="F3356">
            <v>32</v>
          </cell>
          <cell r="G3356" t="str">
            <v>SIENNICA</v>
          </cell>
          <cell r="H3356">
            <v>5332</v>
          </cell>
          <cell r="I3356">
            <v>4</v>
          </cell>
          <cell r="J3356" t="str">
            <v>05-332</v>
          </cell>
          <cell r="K3356">
            <v>257572094</v>
          </cell>
          <cell r="L3356" t="str">
            <v>karol.drozdz@onet.com.pl</v>
          </cell>
          <cell r="M3356" t="str">
            <v>822-199-13-29</v>
          </cell>
        </row>
        <row r="3357">
          <cell r="A3357" t="str">
            <v>71-26281</v>
          </cell>
          <cell r="B3357" t="str">
            <v>GOSPODARSTWO ROLNE PŁATEK JAROSŁAW</v>
          </cell>
          <cell r="C3357" t="str">
            <v>GR PŁATEK JAROSŁAW</v>
          </cell>
          <cell r="D3357" t="str">
            <v>OLEKSIANKA</v>
          </cell>
          <cell r="F3357">
            <v>26</v>
          </cell>
          <cell r="G3357" t="str">
            <v>LATOWICZ</v>
          </cell>
          <cell r="H3357">
            <v>5334</v>
          </cell>
          <cell r="I3357">
            <v>4</v>
          </cell>
          <cell r="J3357" t="str">
            <v>05-334</v>
          </cell>
          <cell r="K3357">
            <v>257521824</v>
          </cell>
          <cell r="L3357" t="str">
            <v>casecspro@wp.pl</v>
          </cell>
          <cell r="M3357" t="str">
            <v>822-194-48-15</v>
          </cell>
        </row>
        <row r="3358">
          <cell r="A3358" t="str">
            <v>71-26411</v>
          </cell>
          <cell r="B3358" t="str">
            <v>GOSPODARSTWO ROLNE MICHAŁ WIERZBICKI</v>
          </cell>
          <cell r="C3358" t="str">
            <v>GR MICHAŁ WIERZBICKI</v>
          </cell>
          <cell r="D3358" t="str">
            <v>SOJKÓWEK</v>
          </cell>
          <cell r="F3358">
            <v>43</v>
          </cell>
          <cell r="G3358" t="str">
            <v>SADOWNE</v>
          </cell>
          <cell r="H3358">
            <v>7140</v>
          </cell>
          <cell r="I3358">
            <v>4</v>
          </cell>
          <cell r="J3358" t="str">
            <v>07-140</v>
          </cell>
          <cell r="K3358">
            <v>257919350</v>
          </cell>
          <cell r="L3358" t="str">
            <v>michael.w@autograf.pl</v>
          </cell>
          <cell r="M3358" t="str">
            <v>824-161-37-25</v>
          </cell>
        </row>
        <row r="3359">
          <cell r="A3359" t="str">
            <v>71-26421</v>
          </cell>
          <cell r="B3359" t="str">
            <v>GOSPODARSTWO ROLNE GOŁASZEWSKI BOGDAN JÓZEF</v>
          </cell>
          <cell r="C3359" t="str">
            <v>GR GOŁASZEWSKI BOGDAN JÓZEF</v>
          </cell>
          <cell r="D3359" t="str">
            <v>SOJKÓWEK</v>
          </cell>
          <cell r="F3359">
            <v>39</v>
          </cell>
          <cell r="G3359" t="str">
            <v>SADOWNE</v>
          </cell>
          <cell r="H3359">
            <v>7140</v>
          </cell>
          <cell r="I3359">
            <v>4</v>
          </cell>
          <cell r="J3359" t="str">
            <v>07-140</v>
          </cell>
          <cell r="K3359">
            <v>257919358</v>
          </cell>
          <cell r="L3359" t="str">
            <v>lukaszgolaszewski@onet.eu</v>
          </cell>
          <cell r="M3359" t="str">
            <v>824-11-24-044</v>
          </cell>
        </row>
        <row r="3360">
          <cell r="A3360" t="str">
            <v>71-26441</v>
          </cell>
          <cell r="B3360" t="str">
            <v>GOSPODARSTWO ROLNE "DĘBKOWSCY" RENATA DĘBKOWSKA</v>
          </cell>
          <cell r="C3360" t="str">
            <v>GR "DĘBKOWSCY" R. DĘBKOWSKA</v>
          </cell>
          <cell r="D3360" t="str">
            <v>SOJKÓWEK</v>
          </cell>
          <cell r="F3360">
            <v>29</v>
          </cell>
          <cell r="G3360" t="str">
            <v>SADOWNE</v>
          </cell>
          <cell r="H3360">
            <v>7140</v>
          </cell>
          <cell r="I3360">
            <v>4</v>
          </cell>
          <cell r="J3360" t="str">
            <v>07-140</v>
          </cell>
          <cell r="K3360">
            <v>256753274</v>
          </cell>
          <cell r="L3360" t="str">
            <v>renata-debkowska@wp.eu</v>
          </cell>
          <cell r="M3360">
            <v>8241592992</v>
          </cell>
        </row>
        <row r="3361">
          <cell r="A3361" t="str">
            <v>71-26541</v>
          </cell>
          <cell r="B3361" t="str">
            <v>MAZUREK WOJCIECH</v>
          </cell>
          <cell r="C3361" t="str">
            <v>MAZUREK WOJCIECH</v>
          </cell>
          <cell r="D3361" t="str">
            <v>KOŻUCHÓW</v>
          </cell>
          <cell r="F3361">
            <v>53</v>
          </cell>
          <cell r="G3361" t="str">
            <v>BIELANY</v>
          </cell>
          <cell r="H3361">
            <v>8311</v>
          </cell>
          <cell r="I3361">
            <v>4</v>
          </cell>
          <cell r="J3361" t="str">
            <v>08-311</v>
          </cell>
          <cell r="L3361" t="str">
            <v>basiamazurek11@wp.pl</v>
          </cell>
          <cell r="M3361" t="str">
            <v>823-109-43-53</v>
          </cell>
        </row>
        <row r="3362">
          <cell r="A3362" t="str">
            <v>71-26621</v>
          </cell>
          <cell r="B3362" t="str">
            <v>GOSPODARSTWO ROLNE KŁUSEK ADAM</v>
          </cell>
          <cell r="C3362" t="str">
            <v>GR KŁUSEK ADAM</v>
          </cell>
          <cell r="D3362" t="str">
            <v>MORZYCZYN WŁÓKI</v>
          </cell>
          <cell r="F3362">
            <v>109</v>
          </cell>
          <cell r="G3362" t="str">
            <v>SADOWNE</v>
          </cell>
          <cell r="H3362">
            <v>7140</v>
          </cell>
          <cell r="I3362">
            <v>4</v>
          </cell>
          <cell r="J3362" t="str">
            <v>07-140</v>
          </cell>
          <cell r="K3362">
            <v>256760090</v>
          </cell>
          <cell r="L3362" t="str">
            <v>olaklusek@onet.pl</v>
          </cell>
          <cell r="M3362" t="str">
            <v>824-102-32-77</v>
          </cell>
        </row>
        <row r="3363">
          <cell r="A3363" t="str">
            <v>71-26631</v>
          </cell>
          <cell r="B3363" t="str">
            <v>GRĄDZKI WIESŁAW IRENEUSZ</v>
          </cell>
          <cell r="C3363" t="str">
            <v>GRĄDZKI WIESŁAW IRENEUSZ</v>
          </cell>
          <cell r="D3363" t="str">
            <v>MORZYCZYN WŁÓKI</v>
          </cell>
          <cell r="F3363">
            <v>113</v>
          </cell>
          <cell r="G3363" t="str">
            <v>SADOWNE</v>
          </cell>
          <cell r="H3363">
            <v>7140</v>
          </cell>
          <cell r="I3363">
            <v>4</v>
          </cell>
          <cell r="J3363" t="str">
            <v>07-140</v>
          </cell>
          <cell r="K3363">
            <v>256760014</v>
          </cell>
          <cell r="L3363" t="str">
            <v>krzysiekgradzki@tlen.pl</v>
          </cell>
          <cell r="M3363" t="str">
            <v>824-11-57-374</v>
          </cell>
        </row>
        <row r="3364">
          <cell r="A3364" t="str">
            <v>71-26641</v>
          </cell>
          <cell r="B3364" t="str">
            <v>JAKUBIAK BARBARA</v>
          </cell>
          <cell r="C3364" t="str">
            <v>JAKUBIAK BARBARA</v>
          </cell>
          <cell r="D3364" t="str">
            <v>CHĘCINY</v>
          </cell>
          <cell r="F3364">
            <v>49</v>
          </cell>
          <cell r="G3364" t="str">
            <v>GÓRZNO</v>
          </cell>
          <cell r="H3364">
            <v>8404</v>
          </cell>
          <cell r="I3364">
            <v>4</v>
          </cell>
          <cell r="J3364" t="str">
            <v>08-404</v>
          </cell>
          <cell r="K3364">
            <v>256831251</v>
          </cell>
          <cell r="L3364" t="str">
            <v>olga_jakubiak@o2.pl</v>
          </cell>
          <cell r="M3364" t="str">
            <v>826-12-93-761</v>
          </cell>
        </row>
        <row r="3365">
          <cell r="A3365" t="str">
            <v>71-26901</v>
          </cell>
          <cell r="B3365" t="str">
            <v>ZALIWSKI JAROSŁAW</v>
          </cell>
          <cell r="C3365" t="str">
            <v>ZALIWSKI JAROSŁAW</v>
          </cell>
          <cell r="D3365" t="str">
            <v>KSIĘŻOPOLE JAŁMUŻNY</v>
          </cell>
          <cell r="F3365">
            <v>18</v>
          </cell>
          <cell r="G3365" t="str">
            <v>MOKOBODY</v>
          </cell>
          <cell r="H3365">
            <v>8124</v>
          </cell>
          <cell r="I3365">
            <v>4</v>
          </cell>
          <cell r="J3365" t="str">
            <v>08-124</v>
          </cell>
          <cell r="L3365" t="str">
            <v>agnieszka-zaliwska@wp.pl</v>
          </cell>
          <cell r="M3365" t="str">
            <v>821-21-67-832</v>
          </cell>
        </row>
        <row r="3366">
          <cell r="A3366" t="str">
            <v>71-26941</v>
          </cell>
          <cell r="B3366" t="str">
            <v>SAWICKI PIOTR</v>
          </cell>
          <cell r="C3366" t="str">
            <v>SAWICKI PIOTR</v>
          </cell>
          <cell r="D3366" t="str">
            <v>SMUNIEW</v>
          </cell>
          <cell r="F3366">
            <v>22</v>
          </cell>
          <cell r="G3366" t="str">
            <v>REPKI</v>
          </cell>
          <cell r="H3366">
            <v>8307</v>
          </cell>
          <cell r="I3366">
            <v>4</v>
          </cell>
          <cell r="J3366" t="str">
            <v>08-307</v>
          </cell>
          <cell r="M3366" t="str">
            <v>821-220-32-26</v>
          </cell>
        </row>
        <row r="3367">
          <cell r="A3367" t="str">
            <v>71-26961</v>
          </cell>
          <cell r="B3367" t="str">
            <v>SMUNIEWSKI STANISŁAW DARIUSZ</v>
          </cell>
          <cell r="C3367" t="str">
            <v>SMUNIEWSKI STANISŁAW DARIUSZ</v>
          </cell>
          <cell r="D3367" t="str">
            <v>SMUNIEW</v>
          </cell>
          <cell r="F3367">
            <v>23</v>
          </cell>
          <cell r="G3367" t="str">
            <v>REPKI</v>
          </cell>
          <cell r="H3367">
            <v>8307</v>
          </cell>
          <cell r="I3367">
            <v>4</v>
          </cell>
          <cell r="J3367" t="str">
            <v>08-307</v>
          </cell>
          <cell r="L3367" t="str">
            <v>DSMUNIEWSKI@O2.PL</v>
          </cell>
          <cell r="M3367" t="str">
            <v>823-100-32-21</v>
          </cell>
        </row>
        <row r="3368">
          <cell r="A3368" t="str">
            <v>71-26991</v>
          </cell>
          <cell r="B3368" t="str">
            <v>GOSPODARSTWO ROLNE RAFAŁOWICZ ROBERT</v>
          </cell>
          <cell r="C3368" t="str">
            <v>GR RAFAŁOWICZ ROBERT</v>
          </cell>
          <cell r="D3368" t="str">
            <v>POPIELÓW</v>
          </cell>
          <cell r="F3368">
            <v>63</v>
          </cell>
          <cell r="G3368" t="str">
            <v>WĘGRÓW</v>
          </cell>
          <cell r="H3368">
            <v>7100</v>
          </cell>
          <cell r="I3368">
            <v>4</v>
          </cell>
          <cell r="J3368" t="str">
            <v>07-100</v>
          </cell>
          <cell r="K3368">
            <v>256917022</v>
          </cell>
          <cell r="L3368" t="str">
            <v>matysekD18@interia.pl</v>
          </cell>
          <cell r="M3368" t="str">
            <v>824-120-34-47</v>
          </cell>
        </row>
        <row r="3369">
          <cell r="A3369" t="str">
            <v>71-27011</v>
          </cell>
          <cell r="B3369" t="str">
            <v>GOSPODARSTWO ROLNE ZAJDOWSKI BOHDAN</v>
          </cell>
          <cell r="C3369" t="str">
            <v>GR ZAJDOWSKI BOHDAN</v>
          </cell>
          <cell r="D3369" t="str">
            <v>LATOWICZ</v>
          </cell>
          <cell r="E3369" t="str">
            <v>MIŃSKA</v>
          </cell>
          <cell r="F3369">
            <v>25</v>
          </cell>
          <cell r="G3369" t="str">
            <v>LATOWICZ</v>
          </cell>
          <cell r="H3369">
            <v>5334</v>
          </cell>
          <cell r="I3369">
            <v>4</v>
          </cell>
          <cell r="J3369" t="str">
            <v>05-334</v>
          </cell>
          <cell r="L3369" t="str">
            <v>gr.zajdowscy1@o2.pl</v>
          </cell>
          <cell r="M3369" t="str">
            <v>822-15-61-770</v>
          </cell>
        </row>
        <row r="3370">
          <cell r="A3370" t="str">
            <v>71-27021</v>
          </cell>
          <cell r="B3370" t="str">
            <v>ROSZUK HENRYK</v>
          </cell>
          <cell r="C3370" t="str">
            <v>ROSZUK HENRYK</v>
          </cell>
          <cell r="D3370" t="str">
            <v>NOWY BARTKÓW</v>
          </cell>
          <cell r="F3370">
            <v>7</v>
          </cell>
          <cell r="G3370" t="str">
            <v>KORCZEW</v>
          </cell>
          <cell r="H3370">
            <v>8108</v>
          </cell>
          <cell r="I3370">
            <v>4</v>
          </cell>
          <cell r="J3370" t="str">
            <v>08-108</v>
          </cell>
          <cell r="L3370" t="str">
            <v>WIKTORJAN660@GMAIL.COM</v>
          </cell>
          <cell r="M3370" t="str">
            <v>821-218-06-14</v>
          </cell>
        </row>
        <row r="3371">
          <cell r="A3371" t="str">
            <v>71-27051</v>
          </cell>
          <cell r="B3371" t="str">
            <v>PODLEŚ MIECZYSŁAW MIROSŁAW</v>
          </cell>
          <cell r="C3371" t="str">
            <v>PODLEŚ MIECZYSŁAW M.</v>
          </cell>
          <cell r="D3371" t="str">
            <v>WÓLKA DOLNA</v>
          </cell>
          <cell r="F3371">
            <v>20</v>
          </cell>
          <cell r="G3371" t="str">
            <v>KOSÓW LACKI</v>
          </cell>
          <cell r="H3371">
            <v>8330</v>
          </cell>
          <cell r="I3371">
            <v>4</v>
          </cell>
          <cell r="J3371" t="str">
            <v>08-330</v>
          </cell>
          <cell r="L3371" t="str">
            <v>oleszczukj79@wp.pl</v>
          </cell>
          <cell r="M3371" t="str">
            <v>823-11-78-073</v>
          </cell>
        </row>
        <row r="3372">
          <cell r="A3372" t="str">
            <v>71-27091</v>
          </cell>
          <cell r="B3372" t="str">
            <v>GOSPODARSTWO ROLNE RZĄŻEWSKI MAREK</v>
          </cell>
          <cell r="C3372" t="str">
            <v>GR RZĄŻEWSKI MAREK</v>
          </cell>
          <cell r="D3372" t="str">
            <v>MODRZEW</v>
          </cell>
          <cell r="F3372">
            <v>66</v>
          </cell>
          <cell r="G3372" t="str">
            <v>KRZESK</v>
          </cell>
          <cell r="H3372">
            <v>8111</v>
          </cell>
          <cell r="I3372">
            <v>4</v>
          </cell>
          <cell r="J3372" t="str">
            <v>08-111</v>
          </cell>
          <cell r="L3372" t="str">
            <v>paulinaizdebska96@gmail.com</v>
          </cell>
          <cell r="M3372" t="str">
            <v>821-169-68-53</v>
          </cell>
        </row>
        <row r="3373">
          <cell r="A3373" t="str">
            <v>71-27191</v>
          </cell>
          <cell r="B3373" t="str">
            <v>RECHNIO ZDZISŁAW</v>
          </cell>
          <cell r="C3373" t="str">
            <v>RECHNIO ZDZISŁAW</v>
          </cell>
          <cell r="D3373" t="str">
            <v>OLEKSIANKA</v>
          </cell>
          <cell r="F3373">
            <v>67</v>
          </cell>
          <cell r="G3373" t="str">
            <v>LATOWICZ</v>
          </cell>
          <cell r="H3373">
            <v>5334</v>
          </cell>
          <cell r="I3373">
            <v>4</v>
          </cell>
          <cell r="J3373" t="str">
            <v>05-334</v>
          </cell>
          <cell r="M3373" t="str">
            <v>822-194-12-02</v>
          </cell>
        </row>
        <row r="3374">
          <cell r="A3374" t="str">
            <v>71-27211</v>
          </cell>
          <cell r="B3374" t="str">
            <v>SARNOWSKI KRZYSZTOF</v>
          </cell>
          <cell r="C3374" t="str">
            <v>SARNOWSKI KRZYSZTOF</v>
          </cell>
          <cell r="D3374" t="str">
            <v>BRZOZÓW</v>
          </cell>
          <cell r="F3374" t="str">
            <v>49A</v>
          </cell>
          <cell r="G3374" t="str">
            <v>SUCHOŻEBRY</v>
          </cell>
          <cell r="H3374">
            <v>8125</v>
          </cell>
          <cell r="I3374">
            <v>4</v>
          </cell>
          <cell r="J3374" t="str">
            <v>08-125</v>
          </cell>
          <cell r="L3374" t="str">
            <v>kamil19969@onet.pl</v>
          </cell>
          <cell r="M3374" t="str">
            <v>821-22-44-107</v>
          </cell>
        </row>
        <row r="3375">
          <cell r="A3375" t="str">
            <v>71-27231</v>
          </cell>
          <cell r="B3375" t="str">
            <v>CHRZANOWSKI TOMASZ</v>
          </cell>
          <cell r="C3375" t="str">
            <v>CHRZANOWSKI TOMASZ</v>
          </cell>
          <cell r="D3375" t="str">
            <v>STRACHOMIN</v>
          </cell>
          <cell r="F3375">
            <v>42</v>
          </cell>
          <cell r="G3375" t="str">
            <v>LATOWICZ</v>
          </cell>
          <cell r="H3375">
            <v>5334</v>
          </cell>
          <cell r="I3375">
            <v>4</v>
          </cell>
          <cell r="J3375" t="str">
            <v>05-334</v>
          </cell>
          <cell r="L3375" t="str">
            <v>tchrzanowski@wp.pl</v>
          </cell>
          <cell r="M3375" t="str">
            <v>822-206-71-15</v>
          </cell>
        </row>
        <row r="3376">
          <cell r="A3376" t="str">
            <v>71-27301</v>
          </cell>
          <cell r="B3376" t="str">
            <v>POGORZELSKI KRZYSZTOF</v>
          </cell>
          <cell r="C3376" t="str">
            <v>POGORZELSKI KRZYSZTO</v>
          </cell>
          <cell r="D3376" t="str">
            <v>DYBÓW</v>
          </cell>
          <cell r="F3376">
            <v>46</v>
          </cell>
          <cell r="G3376" t="str">
            <v>KOSÓW LACKI</v>
          </cell>
          <cell r="H3376">
            <v>8330</v>
          </cell>
          <cell r="I3376">
            <v>4</v>
          </cell>
          <cell r="J3376" t="str">
            <v>08-330</v>
          </cell>
          <cell r="L3376" t="str">
            <v>KRZYSZTOFPOGORZELSKI1@GMAIL.COM</v>
          </cell>
          <cell r="M3376" t="str">
            <v>823-14-32-198</v>
          </cell>
        </row>
        <row r="3377">
          <cell r="A3377" t="str">
            <v>71-27381</v>
          </cell>
          <cell r="B3377" t="str">
            <v>GOSPODARSTWO ROLNE SITARZ GRZEGORZ</v>
          </cell>
          <cell r="C3377" t="str">
            <v>GR SITARZ GRZEGORZ</v>
          </cell>
          <cell r="D3377" t="str">
            <v>BOROSZKÓW</v>
          </cell>
          <cell r="F3377" t="str">
            <v>6A</v>
          </cell>
          <cell r="G3377" t="str">
            <v>SKÓRZEC</v>
          </cell>
          <cell r="H3377">
            <v>8114</v>
          </cell>
          <cell r="I3377">
            <v>4</v>
          </cell>
          <cell r="J3377" t="str">
            <v>08-114</v>
          </cell>
          <cell r="L3377" t="str">
            <v>sitarzgrzegorz@interia.pl</v>
          </cell>
          <cell r="M3377" t="str">
            <v>821-220-99-44</v>
          </cell>
        </row>
        <row r="3378">
          <cell r="A3378" t="str">
            <v>71-27401</v>
          </cell>
          <cell r="B3378" t="str">
            <v>DYBOWSKI FRANCISZEK</v>
          </cell>
          <cell r="C3378" t="str">
            <v>DYBOWSKI FRANCISZEK</v>
          </cell>
          <cell r="D3378" t="str">
            <v>BROSZKÓW</v>
          </cell>
          <cell r="E3378" t="str">
            <v>WARZAWSKA</v>
          </cell>
          <cell r="F3378">
            <v>111</v>
          </cell>
          <cell r="G3378" t="str">
            <v>KOTUŃ</v>
          </cell>
          <cell r="H3378">
            <v>8130</v>
          </cell>
          <cell r="I3378">
            <v>4</v>
          </cell>
          <cell r="J3378" t="str">
            <v>08-130</v>
          </cell>
          <cell r="L3378" t="str">
            <v>DYBOWSKIJACEK@INTERIA.PL</v>
          </cell>
          <cell r="M3378" t="str">
            <v>821-222-20-57</v>
          </cell>
        </row>
        <row r="3379">
          <cell r="A3379" t="str">
            <v>71-27441</v>
          </cell>
          <cell r="B3379" t="str">
            <v>DERLATKA MIROSŁAW</v>
          </cell>
          <cell r="C3379" t="str">
            <v>DERLATKA MIROSŁAW</v>
          </cell>
          <cell r="D3379" t="str">
            <v>LIW</v>
          </cell>
          <cell r="E3379" t="str">
            <v>NOWOMIEJSKA</v>
          </cell>
          <cell r="F3379">
            <v>91</v>
          </cell>
          <cell r="G3379" t="str">
            <v>WĘGRÓW</v>
          </cell>
          <cell r="H3379">
            <v>7100</v>
          </cell>
          <cell r="I3379">
            <v>4</v>
          </cell>
          <cell r="J3379" t="str">
            <v>07-100</v>
          </cell>
          <cell r="M3379" t="str">
            <v>824-16-06-524</v>
          </cell>
        </row>
        <row r="3380">
          <cell r="A3380" t="str">
            <v>71-27511</v>
          </cell>
          <cell r="B3380" t="str">
            <v>JACZEWSKI KAZIMIERZ</v>
          </cell>
          <cell r="C3380" t="str">
            <v>JACZEWSKI KAZIMIERZ</v>
          </cell>
          <cell r="D3380" t="str">
            <v>JACZEW</v>
          </cell>
          <cell r="F3380">
            <v>14</v>
          </cell>
          <cell r="G3380" t="str">
            <v>KORYTNICA</v>
          </cell>
          <cell r="H3380">
            <v>7120</v>
          </cell>
          <cell r="I3380">
            <v>4</v>
          </cell>
          <cell r="J3380" t="str">
            <v>07-120</v>
          </cell>
          <cell r="K3380">
            <v>256612272</v>
          </cell>
          <cell r="L3380" t="str">
            <v>kazimierz_jaczewski@wp.pl</v>
          </cell>
          <cell r="M3380" t="str">
            <v>824-11-11-604</v>
          </cell>
        </row>
        <row r="3381">
          <cell r="A3381" t="str">
            <v>71-27541</v>
          </cell>
          <cell r="B3381" t="str">
            <v>WIELĄDEK DARIUSZ</v>
          </cell>
          <cell r="C3381" t="str">
            <v>WIELĄDEK DARIUSZ</v>
          </cell>
          <cell r="D3381" t="str">
            <v>WIELĄDKI</v>
          </cell>
          <cell r="F3381">
            <v>15</v>
          </cell>
          <cell r="G3381" t="str">
            <v>KORYTNICA</v>
          </cell>
          <cell r="H3381">
            <v>7120</v>
          </cell>
          <cell r="I3381">
            <v>4</v>
          </cell>
          <cell r="J3381" t="str">
            <v>07-120</v>
          </cell>
          <cell r="K3381">
            <v>256612327</v>
          </cell>
          <cell r="L3381" t="str">
            <v>hanna.wieladek@gmail.com</v>
          </cell>
          <cell r="M3381" t="str">
            <v>824-11-79-418</v>
          </cell>
        </row>
        <row r="3382">
          <cell r="A3382" t="str">
            <v>71-27551</v>
          </cell>
          <cell r="B3382" t="str">
            <v>GOSPODARSTWO ROLNE LESZCZYŃSKI SŁAWOMIR</v>
          </cell>
          <cell r="C3382" t="str">
            <v>GR LESZCZYŃSKI SŁAWOMIR</v>
          </cell>
          <cell r="D3382" t="str">
            <v>JAKUBÓW</v>
          </cell>
          <cell r="E3382" t="str">
            <v>SIEDLECKA</v>
          </cell>
          <cell r="F3382">
            <v>17</v>
          </cell>
          <cell r="G3382" t="str">
            <v>JAKUBÓW</v>
          </cell>
          <cell r="H3382">
            <v>5306</v>
          </cell>
          <cell r="I3382">
            <v>4</v>
          </cell>
          <cell r="J3382" t="str">
            <v>05-306</v>
          </cell>
          <cell r="M3382" t="str">
            <v>822-202-32-18</v>
          </cell>
        </row>
        <row r="3383">
          <cell r="A3383" t="str">
            <v>71-27601</v>
          </cell>
          <cell r="B3383" t="str">
            <v>GOSPODARSTWO ROLNE BORUC PIOTR</v>
          </cell>
          <cell r="C3383" t="str">
            <v>GR BORUC PIOTR</v>
          </cell>
          <cell r="D3383" t="str">
            <v>MĘCZYN-KOLONIA</v>
          </cell>
          <cell r="F3383">
            <v>5</v>
          </cell>
          <cell r="G3383" t="str">
            <v>MOKOBODY</v>
          </cell>
          <cell r="H3383">
            <v>8124</v>
          </cell>
          <cell r="I3383">
            <v>4</v>
          </cell>
          <cell r="J3383" t="str">
            <v>08-124</v>
          </cell>
          <cell r="L3383" t="str">
            <v>marcin.boruc@gmail.com</v>
          </cell>
          <cell r="M3383" t="str">
            <v>821-108-48-19</v>
          </cell>
        </row>
        <row r="3384">
          <cell r="A3384" t="str">
            <v>71-27671</v>
          </cell>
          <cell r="B3384" t="str">
            <v>PONIATOWSKI PIOTR</v>
          </cell>
          <cell r="C3384" t="str">
            <v>PONIATOWSKI PIOTR</v>
          </cell>
          <cell r="D3384" t="str">
            <v>ZAWADY</v>
          </cell>
          <cell r="F3384">
            <v>15</v>
          </cell>
          <cell r="G3384" t="str">
            <v>CERANÓW</v>
          </cell>
          <cell r="H3384">
            <v>8322</v>
          </cell>
          <cell r="I3384">
            <v>4</v>
          </cell>
          <cell r="J3384" t="str">
            <v>08-322</v>
          </cell>
          <cell r="M3384" t="str">
            <v>823-151-11-82</v>
          </cell>
        </row>
        <row r="3385">
          <cell r="A3385" t="str">
            <v>71-27681</v>
          </cell>
          <cell r="B3385" t="str">
            <v>GOSPODARSTWO ROLNE WIŚNIEWSKI WITOLD</v>
          </cell>
          <cell r="C3385" t="str">
            <v>GR WIŚNIEWSKI WITOLD</v>
          </cell>
          <cell r="D3385" t="str">
            <v>ZAWADY</v>
          </cell>
          <cell r="F3385">
            <v>47</v>
          </cell>
          <cell r="G3385" t="str">
            <v>CERANÓW</v>
          </cell>
          <cell r="H3385">
            <v>8322</v>
          </cell>
          <cell r="I3385">
            <v>4</v>
          </cell>
          <cell r="J3385" t="str">
            <v>08-322</v>
          </cell>
          <cell r="L3385" t="str">
            <v>jola44wis@interia.pl</v>
          </cell>
          <cell r="M3385" t="str">
            <v>823-142-68-32</v>
          </cell>
        </row>
        <row r="3386">
          <cell r="A3386" t="str">
            <v>71-27701</v>
          </cell>
          <cell r="B3386" t="str">
            <v>BYCZUK PRZEMYSŁAW</v>
          </cell>
          <cell r="C3386" t="str">
            <v>BYCZUK PRZEMYSŁAW</v>
          </cell>
          <cell r="D3386" t="str">
            <v>STELĄGI</v>
          </cell>
          <cell r="F3386">
            <v>14</v>
          </cell>
          <cell r="G3386" t="str">
            <v>STERDYŃ</v>
          </cell>
          <cell r="H3386">
            <v>8320</v>
          </cell>
          <cell r="I3386">
            <v>4</v>
          </cell>
          <cell r="J3386" t="str">
            <v>08-320</v>
          </cell>
          <cell r="L3386" t="str">
            <v>AGNIESZKA.KLUKOWSKA.1992@WP.PL</v>
          </cell>
          <cell r="M3386" t="str">
            <v>823-155-70-20</v>
          </cell>
        </row>
        <row r="3387">
          <cell r="A3387" t="str">
            <v>71-27751</v>
          </cell>
          <cell r="B3387" t="str">
            <v>GOSPODARSTWO ROLNE CZAPSKI ZBIGNIEW</v>
          </cell>
          <cell r="C3387" t="str">
            <v>GR CZAPSKI ZBIGNIEW</v>
          </cell>
          <cell r="D3387" t="str">
            <v>KÓZKI</v>
          </cell>
          <cell r="F3387">
            <v>1</v>
          </cell>
          <cell r="G3387" t="str">
            <v>GRĘBKÓW</v>
          </cell>
          <cell r="H3387">
            <v>7110</v>
          </cell>
          <cell r="I3387">
            <v>4</v>
          </cell>
          <cell r="J3387" t="str">
            <v>07-110</v>
          </cell>
          <cell r="K3387">
            <v>257930317</v>
          </cell>
          <cell r="L3387" t="str">
            <v>kamil571@op.pl</v>
          </cell>
          <cell r="M3387" t="str">
            <v>824-16-31-278</v>
          </cell>
        </row>
        <row r="3388">
          <cell r="A3388" t="str">
            <v>71-27761</v>
          </cell>
          <cell r="B3388" t="str">
            <v>GOSPODARSTWO ROLNE BIENIAK RAFAŁ</v>
          </cell>
          <cell r="C3388" t="str">
            <v>GR BIENIAK RAFAŁ</v>
          </cell>
          <cell r="D3388" t="str">
            <v>KÓZKI</v>
          </cell>
          <cell r="F3388">
            <v>15</v>
          </cell>
          <cell r="G3388" t="str">
            <v>GRĘBKÓW</v>
          </cell>
          <cell r="H3388">
            <v>7110</v>
          </cell>
          <cell r="I3388">
            <v>4</v>
          </cell>
          <cell r="J3388" t="str">
            <v>07-110</v>
          </cell>
          <cell r="L3388" t="str">
            <v>tstanislawowski@deheus.pl</v>
          </cell>
          <cell r="M3388" t="str">
            <v>824-122-70-92</v>
          </cell>
        </row>
        <row r="3389">
          <cell r="A3389" t="str">
            <v>71-27771</v>
          </cell>
          <cell r="B3389" t="str">
            <v>GOSPODARSTWO ROLNE GRAL STANISŁAW</v>
          </cell>
          <cell r="C3389" t="str">
            <v>GR GRAL STANISŁAW</v>
          </cell>
          <cell r="D3389" t="str">
            <v>KÓZKI</v>
          </cell>
          <cell r="F3389">
            <v>17</v>
          </cell>
          <cell r="G3389" t="str">
            <v>GRĘBKÓW</v>
          </cell>
          <cell r="H3389">
            <v>7110</v>
          </cell>
          <cell r="I3389">
            <v>4</v>
          </cell>
          <cell r="J3389" t="str">
            <v>07-110</v>
          </cell>
          <cell r="K3389">
            <v>257930003</v>
          </cell>
          <cell r="L3389" t="str">
            <v>LUKASZGRAL@ONET.EU</v>
          </cell>
          <cell r="M3389" t="str">
            <v>824-15-21-727</v>
          </cell>
        </row>
        <row r="3390">
          <cell r="A3390" t="str">
            <v>71-27901</v>
          </cell>
          <cell r="B3390" t="str">
            <v>GOSPODARSTWO ROLNE ADAM SAMSEL</v>
          </cell>
          <cell r="C3390" t="str">
            <v>GR ADAM SAMSEL</v>
          </cell>
          <cell r="D3390" t="str">
            <v>ZALESIE</v>
          </cell>
          <cell r="F3390">
            <v>58</v>
          </cell>
          <cell r="G3390" t="str">
            <v>SADOWNE</v>
          </cell>
          <cell r="H3390">
            <v>7140</v>
          </cell>
          <cell r="I3390">
            <v>4</v>
          </cell>
          <cell r="J3390" t="str">
            <v>07-140</v>
          </cell>
          <cell r="L3390" t="str">
            <v>SAMSELS@WP.PL</v>
          </cell>
          <cell r="M3390">
            <v>8241789588</v>
          </cell>
        </row>
        <row r="3391">
          <cell r="A3391" t="str">
            <v>71-28071</v>
          </cell>
          <cell r="B3391" t="str">
            <v>GOSPODARSTWO ROLNE LATUSZEK JOLANTA I STANISŁAW</v>
          </cell>
          <cell r="C3391" t="str">
            <v>GR LATUSZEK JOLANTA I STANIS.</v>
          </cell>
          <cell r="D3391" t="str">
            <v>PIASKI</v>
          </cell>
          <cell r="F3391">
            <v>24</v>
          </cell>
          <cell r="G3391" t="str">
            <v>GÓRZNO</v>
          </cell>
          <cell r="H3391">
            <v>8404</v>
          </cell>
          <cell r="I3391">
            <v>4</v>
          </cell>
          <cell r="J3391" t="str">
            <v>08-404</v>
          </cell>
          <cell r="L3391" t="str">
            <v>latus24@o2.pl</v>
          </cell>
          <cell r="M3391" t="str">
            <v>826-132-72-18</v>
          </cell>
        </row>
        <row r="3392">
          <cell r="A3392" t="str">
            <v>71-28241</v>
          </cell>
          <cell r="B3392" t="str">
            <v>GOSPODARSTWO ROLNE KOŁTUNIAK DARIUSZ</v>
          </cell>
          <cell r="C3392" t="str">
            <v>GR KOŁTUNIAK DARIUSZ</v>
          </cell>
          <cell r="D3392" t="str">
            <v>WÓLKA SOSEŃSKA</v>
          </cell>
          <cell r="F3392">
            <v>28</v>
          </cell>
          <cell r="G3392" t="str">
            <v>MORDY</v>
          </cell>
          <cell r="H3392">
            <v>8140</v>
          </cell>
          <cell r="I3392">
            <v>4</v>
          </cell>
          <cell r="J3392" t="str">
            <v>08-140</v>
          </cell>
          <cell r="L3392" t="str">
            <v>dariusz.koltuniak@gmail.com</v>
          </cell>
          <cell r="M3392" t="str">
            <v>821-21-81-542</v>
          </cell>
        </row>
        <row r="3393">
          <cell r="A3393" t="str">
            <v>71-28251</v>
          </cell>
          <cell r="B3393" t="str">
            <v>MUCHA ADOLF</v>
          </cell>
          <cell r="C3393" t="str">
            <v>MUCHA ADOLF</v>
          </cell>
          <cell r="D3393" t="str">
            <v>ŁĄKI</v>
          </cell>
          <cell r="F3393">
            <v>19</v>
          </cell>
          <cell r="G3393" t="str">
            <v>GÓRZNO</v>
          </cell>
          <cell r="H3393">
            <v>8404</v>
          </cell>
          <cell r="I3393">
            <v>4</v>
          </cell>
          <cell r="J3393" t="str">
            <v>08-404</v>
          </cell>
          <cell r="K3393">
            <v>256831659</v>
          </cell>
          <cell r="M3393" t="str">
            <v>826-12-73-770</v>
          </cell>
        </row>
        <row r="3394">
          <cell r="A3394" t="str">
            <v>71-28261</v>
          </cell>
          <cell r="B3394" t="str">
            <v>GOSPODARSTWO ROLNE MONIKA JAWORSKA</v>
          </cell>
          <cell r="C3394" t="str">
            <v>GR MONIKA JAWORSKA</v>
          </cell>
          <cell r="D3394" t="str">
            <v>LUBICE</v>
          </cell>
          <cell r="F3394">
            <v>73</v>
          </cell>
          <cell r="G3394" t="str">
            <v>KOŁBIEL</v>
          </cell>
          <cell r="H3394">
            <v>5340</v>
          </cell>
          <cell r="I3394">
            <v>4</v>
          </cell>
          <cell r="J3394" t="str">
            <v>05-340</v>
          </cell>
          <cell r="K3394">
            <v>227953646</v>
          </cell>
          <cell r="L3394" t="str">
            <v>grmlot@onet.pl</v>
          </cell>
          <cell r="M3394" t="str">
            <v>532-204-94-57</v>
          </cell>
        </row>
        <row r="3395">
          <cell r="A3395" t="str">
            <v>71-28351</v>
          </cell>
          <cell r="B3395" t="str">
            <v>GOSPODARSTWO ROLNE NOJSZEWSKI PAWEŁ</v>
          </cell>
          <cell r="C3395" t="str">
            <v>GR NOJSZEWSKI PAWEŁ</v>
          </cell>
          <cell r="D3395" t="str">
            <v>CZERWONKA FOLWARK</v>
          </cell>
          <cell r="F3395">
            <v>33</v>
          </cell>
          <cell r="G3395" t="str">
            <v>WIERZBNO</v>
          </cell>
          <cell r="H3395">
            <v>7111</v>
          </cell>
          <cell r="I3395">
            <v>4</v>
          </cell>
          <cell r="J3395" t="str">
            <v>07-111</v>
          </cell>
          <cell r="K3395">
            <v>257919272</v>
          </cell>
          <cell r="L3395" t="str">
            <v>snojszew@wp.pl</v>
          </cell>
          <cell r="M3395" t="str">
            <v>824-158-25-74</v>
          </cell>
        </row>
        <row r="3396">
          <cell r="A3396" t="str">
            <v>71-28361</v>
          </cell>
          <cell r="B3396" t="str">
            <v>GOSPODARSTWO ROLNE BRZEZIK MAREK STEFAN</v>
          </cell>
          <cell r="C3396" t="str">
            <v>GR BRZEZIK MAREK STEFAN</v>
          </cell>
          <cell r="D3396" t="str">
            <v>JARNICE</v>
          </cell>
          <cell r="F3396">
            <v>136</v>
          </cell>
          <cell r="G3396" t="str">
            <v>WĘGRÓW</v>
          </cell>
          <cell r="H3396">
            <v>7100</v>
          </cell>
          <cell r="I3396">
            <v>4</v>
          </cell>
          <cell r="J3396" t="str">
            <v>07-100</v>
          </cell>
          <cell r="K3396">
            <v>257925388</v>
          </cell>
          <cell r="M3396" t="str">
            <v>824-15-85-638</v>
          </cell>
        </row>
        <row r="3397">
          <cell r="A3397" t="str">
            <v>71-28511</v>
          </cell>
          <cell r="B3397" t="str">
            <v>GOSPODARSTWO ROLNE SIKORSKI PAWEŁ</v>
          </cell>
          <cell r="C3397" t="str">
            <v>GR SIKORSKI PAWEŁ</v>
          </cell>
          <cell r="D3397" t="str">
            <v>DĄBROWA</v>
          </cell>
          <cell r="F3397">
            <v>24</v>
          </cell>
          <cell r="G3397" t="str">
            <v>MOKOBODY</v>
          </cell>
          <cell r="H3397">
            <v>8124</v>
          </cell>
          <cell r="I3397">
            <v>4</v>
          </cell>
          <cell r="J3397" t="str">
            <v>08-124</v>
          </cell>
          <cell r="L3397" t="str">
            <v>renatasikorska1111@wp.pl</v>
          </cell>
          <cell r="M3397" t="str">
            <v>821-211-83-02</v>
          </cell>
        </row>
        <row r="3398">
          <cell r="A3398" t="str">
            <v>71-28531</v>
          </cell>
          <cell r="B3398" t="str">
            <v>GOSPODARSTWO ROLNE ŻELAZOWSKI ANDRZEJ</v>
          </cell>
          <cell r="C3398" t="str">
            <v>GR ŻELAZOWSKI ANDRZEJ</v>
          </cell>
          <cell r="D3398" t="str">
            <v>DĄBROWA</v>
          </cell>
          <cell r="F3398">
            <v>10</v>
          </cell>
          <cell r="G3398" t="str">
            <v>MOKOBODY</v>
          </cell>
          <cell r="H3398">
            <v>8124</v>
          </cell>
          <cell r="I3398">
            <v>4</v>
          </cell>
          <cell r="J3398" t="str">
            <v>08-124</v>
          </cell>
          <cell r="L3398" t="str">
            <v>anet-92@tlen.pl</v>
          </cell>
          <cell r="M3398" t="str">
            <v>821-210-57-42</v>
          </cell>
        </row>
        <row r="3399">
          <cell r="A3399" t="str">
            <v>71-28541</v>
          </cell>
          <cell r="B3399" t="str">
            <v>DĄBROWSKI ZDZISŁAW</v>
          </cell>
          <cell r="C3399" t="str">
            <v>DĄBROWSKI ZDZISŁAW</v>
          </cell>
          <cell r="D3399" t="str">
            <v>DĄBRÓWKA STANY</v>
          </cell>
          <cell r="F3399">
            <v>94</v>
          </cell>
          <cell r="G3399" t="str">
            <v>SKÓRZEC</v>
          </cell>
          <cell r="H3399">
            <v>8114</v>
          </cell>
          <cell r="I3399">
            <v>4</v>
          </cell>
          <cell r="J3399" t="str">
            <v>08-114</v>
          </cell>
          <cell r="M3399" t="str">
            <v>821-22-22-577</v>
          </cell>
        </row>
        <row r="3400">
          <cell r="A3400" t="str">
            <v>71-28571</v>
          </cell>
          <cell r="B3400" t="str">
            <v>KRASNODĘBSKI SŁAWOMIR</v>
          </cell>
          <cell r="C3400" t="str">
            <v>KRASNODĘBSKI SŁAWOMIR</v>
          </cell>
          <cell r="D3400" t="str">
            <v>POLKÓW SAGAŁY</v>
          </cell>
          <cell r="F3400">
            <v>72</v>
          </cell>
          <cell r="G3400" t="str">
            <v>GRĘBKÓW</v>
          </cell>
          <cell r="H3400">
            <v>7110</v>
          </cell>
          <cell r="I3400">
            <v>4</v>
          </cell>
          <cell r="J3400" t="str">
            <v>07-110</v>
          </cell>
          <cell r="L3400" t="str">
            <v>krasu1987@o2.pl</v>
          </cell>
          <cell r="M3400" t="str">
            <v>824-16-04-123</v>
          </cell>
        </row>
        <row r="3401">
          <cell r="A3401" t="str">
            <v>71-28581</v>
          </cell>
          <cell r="B3401" t="str">
            <v>ŁAWECKI LESZEK MATEUSZ</v>
          </cell>
          <cell r="C3401" t="str">
            <v>ŁAWECKI LESZEK MATEUSZ</v>
          </cell>
          <cell r="D3401" t="str">
            <v>ZIOMAKI</v>
          </cell>
          <cell r="F3401">
            <v>57</v>
          </cell>
          <cell r="G3401" t="str">
            <v>MOKOBODY</v>
          </cell>
          <cell r="H3401">
            <v>8124</v>
          </cell>
          <cell r="I3401">
            <v>4</v>
          </cell>
          <cell r="J3401" t="str">
            <v>08-124</v>
          </cell>
          <cell r="K3401">
            <v>506779308</v>
          </cell>
          <cell r="L3401" t="str">
            <v>piotr.lawecki@interia.pl</v>
          </cell>
          <cell r="M3401" t="str">
            <v>821-217-93-21</v>
          </cell>
        </row>
        <row r="3402">
          <cell r="A3402" t="str">
            <v>71-28611</v>
          </cell>
          <cell r="B3402" t="str">
            <v>GOSPODARSTWO ROLNE OBŁOZA ZOFIA</v>
          </cell>
          <cell r="C3402" t="str">
            <v>GR OBŁOZA ZOFIA</v>
          </cell>
          <cell r="D3402" t="str">
            <v>KOZŁÓW</v>
          </cell>
          <cell r="F3402">
            <v>42</v>
          </cell>
          <cell r="G3402" t="str">
            <v>PARYSÓW</v>
          </cell>
          <cell r="H3402">
            <v>8441</v>
          </cell>
          <cell r="I3402">
            <v>4</v>
          </cell>
          <cell r="J3402" t="str">
            <v>08-441</v>
          </cell>
          <cell r="K3402">
            <v>256855134</v>
          </cell>
          <cell r="L3402" t="str">
            <v>zosia_obloza@o2.pl</v>
          </cell>
          <cell r="M3402" t="str">
            <v>826-18-07-527</v>
          </cell>
        </row>
        <row r="3403">
          <cell r="A3403" t="str">
            <v>71-28631</v>
          </cell>
          <cell r="B3403" t="str">
            <v>GOSPODARSTWO ROLNE ŚLIŃSKI DANIEL</v>
          </cell>
          <cell r="C3403" t="str">
            <v>GR ŚLIŃSKI DANIEL</v>
          </cell>
          <cell r="D3403" t="str">
            <v>BRZEGI</v>
          </cell>
          <cell r="F3403">
            <v>106</v>
          </cell>
          <cell r="G3403" t="str">
            <v>MIASTKÓW KOŚCIELINY</v>
          </cell>
          <cell r="H3403">
            <v>8420</v>
          </cell>
          <cell r="I3403">
            <v>4</v>
          </cell>
          <cell r="J3403" t="str">
            <v>08-420</v>
          </cell>
          <cell r="L3403" t="str">
            <v>danielslinski@buziaczek.pl</v>
          </cell>
          <cell r="M3403" t="str">
            <v>826-189-90-21</v>
          </cell>
        </row>
        <row r="3404">
          <cell r="A3404" t="str">
            <v>71-28661</v>
          </cell>
          <cell r="B3404" t="str">
            <v>GOSPODARSTWO ROLNE SARNOWIEC GRZEGORZ</v>
          </cell>
          <cell r="C3404" t="str">
            <v>GR SARNOWIEC GRZEGORZ</v>
          </cell>
          <cell r="D3404" t="str">
            <v>PNIEWISKI</v>
          </cell>
          <cell r="F3404">
            <v>8</v>
          </cell>
          <cell r="G3404" t="str">
            <v>PRZESMYKI</v>
          </cell>
          <cell r="H3404">
            <v>8109</v>
          </cell>
          <cell r="I3404">
            <v>4</v>
          </cell>
          <cell r="J3404" t="str">
            <v>08-109</v>
          </cell>
          <cell r="K3404">
            <v>256425622</v>
          </cell>
          <cell r="L3404" t="str">
            <v>marcinsarnowiec@interia.pl</v>
          </cell>
          <cell r="M3404" t="str">
            <v>821-16-15-984</v>
          </cell>
        </row>
        <row r="3405">
          <cell r="A3405" t="str">
            <v>71-28731</v>
          </cell>
          <cell r="B3405" t="str">
            <v>CYPRIANIUK LIDIA</v>
          </cell>
          <cell r="C3405" t="str">
            <v>CYPRIANIUK LIDIA</v>
          </cell>
          <cell r="D3405" t="str">
            <v>NOWY BARTKÓW</v>
          </cell>
          <cell r="F3405">
            <v>22</v>
          </cell>
          <cell r="G3405" t="str">
            <v>KORCZEW</v>
          </cell>
          <cell r="H3405">
            <v>8108</v>
          </cell>
          <cell r="I3405">
            <v>4</v>
          </cell>
          <cell r="J3405" t="str">
            <v>08-108</v>
          </cell>
          <cell r="L3405" t="str">
            <v>lidek2012@wp.pl</v>
          </cell>
          <cell r="M3405" t="str">
            <v>821-231-90-87</v>
          </cell>
        </row>
        <row r="3406">
          <cell r="A3406" t="str">
            <v>71-28871</v>
          </cell>
          <cell r="B3406" t="str">
            <v>BARAN STANISŁAW</v>
          </cell>
          <cell r="C3406" t="str">
            <v>BARAN STANISŁAW</v>
          </cell>
          <cell r="D3406" t="str">
            <v>ZABRUZDY</v>
          </cell>
          <cell r="F3406">
            <v>28</v>
          </cell>
          <cell r="G3406" t="str">
            <v>MIASTKÓW KOŚCIELNY</v>
          </cell>
          <cell r="H3406">
            <v>8420</v>
          </cell>
          <cell r="I3406">
            <v>4</v>
          </cell>
          <cell r="J3406" t="str">
            <v>08-420</v>
          </cell>
          <cell r="K3406">
            <v>257511170</v>
          </cell>
          <cell r="L3406" t="str">
            <v>dorota2908@amorki.pl</v>
          </cell>
          <cell r="M3406" t="str">
            <v>826-15-16-876</v>
          </cell>
        </row>
        <row r="3407">
          <cell r="A3407" t="str">
            <v>71-28891</v>
          </cell>
          <cell r="B3407" t="str">
            <v>GOSPODARSTWO ROLNE ŻABOKLICKI ANDRZEJ</v>
          </cell>
          <cell r="C3407" t="str">
            <v>GR ŻABOKLICKI ANDRZEJ</v>
          </cell>
          <cell r="D3407" t="str">
            <v>CZARNOWĄŻ</v>
          </cell>
          <cell r="F3407">
            <v>28</v>
          </cell>
          <cell r="G3407" t="str">
            <v>KOTUŃ</v>
          </cell>
          <cell r="H3407">
            <v>8130</v>
          </cell>
          <cell r="I3407">
            <v>4</v>
          </cell>
          <cell r="J3407" t="str">
            <v>08-130</v>
          </cell>
          <cell r="L3407" t="str">
            <v>renata28wp.pl@wp.pl</v>
          </cell>
          <cell r="M3407" t="str">
            <v>821-22-18-676</v>
          </cell>
        </row>
        <row r="3408">
          <cell r="A3408" t="str">
            <v>71-28911</v>
          </cell>
          <cell r="B3408" t="str">
            <v>GOSPODARSTWO ROLNE KLIMEK STANISŁAW</v>
          </cell>
          <cell r="C3408" t="str">
            <v>GR KLIMEK STANISŁAW</v>
          </cell>
          <cell r="D3408" t="str">
            <v>POLAKI</v>
          </cell>
          <cell r="F3408">
            <v>65</v>
          </cell>
          <cell r="G3408" t="str">
            <v>KOTUŃ</v>
          </cell>
          <cell r="H3408">
            <v>8130</v>
          </cell>
          <cell r="I3408">
            <v>4</v>
          </cell>
          <cell r="J3408" t="str">
            <v>08-130</v>
          </cell>
          <cell r="L3408" t="str">
            <v>polowy@outlook.com</v>
          </cell>
          <cell r="M3408" t="str">
            <v>821-238-07-38</v>
          </cell>
        </row>
        <row r="3409">
          <cell r="A3409" t="str">
            <v>71-29081</v>
          </cell>
          <cell r="B3409" t="str">
            <v>GOSPODARSTWO ROLNE OSTOJSKI ANDRZEJ</v>
          </cell>
          <cell r="C3409" t="str">
            <v>GR OSTOJSKI ANDRZEJ</v>
          </cell>
          <cell r="D3409" t="str">
            <v>OSTOJE</v>
          </cell>
          <cell r="F3409">
            <v>20</v>
          </cell>
          <cell r="G3409" t="str">
            <v>MORDY</v>
          </cell>
          <cell r="H3409">
            <v>8140</v>
          </cell>
          <cell r="I3409">
            <v>4</v>
          </cell>
          <cell r="J3409" t="str">
            <v>08-140</v>
          </cell>
          <cell r="L3409" t="str">
            <v>ostojski69@wp.pl</v>
          </cell>
          <cell r="M3409" t="str">
            <v>821-172-99-14</v>
          </cell>
        </row>
        <row r="3410">
          <cell r="A3410" t="str">
            <v>71-29131</v>
          </cell>
          <cell r="B3410" t="str">
            <v>GOSPODARSTWO ROLNE RUDAŚ ANDRZEJ</v>
          </cell>
          <cell r="C3410" t="str">
            <v>GR RUDAŚ ANDRZEJ</v>
          </cell>
          <cell r="D3410" t="str">
            <v>WITANKI</v>
          </cell>
          <cell r="F3410">
            <v>8</v>
          </cell>
          <cell r="G3410" t="str">
            <v>WĘGRÓW</v>
          </cell>
          <cell r="H3410">
            <v>7100</v>
          </cell>
          <cell r="I3410">
            <v>4</v>
          </cell>
          <cell r="J3410" t="str">
            <v>07-100</v>
          </cell>
          <cell r="L3410" t="str">
            <v>grudas@vp.pl</v>
          </cell>
          <cell r="M3410" t="str">
            <v>824-160-38-79</v>
          </cell>
        </row>
        <row r="3411">
          <cell r="A3411" t="str">
            <v>71-29141</v>
          </cell>
          <cell r="B3411" t="str">
            <v>GOSPODARSTWO ROLNE ANDRZEJ CHRUPEK</v>
          </cell>
          <cell r="C3411" t="str">
            <v>GR ANDRZEJ CHRUPEK</v>
          </cell>
          <cell r="D3411" t="str">
            <v>SZARUTY</v>
          </cell>
          <cell r="F3411">
            <v>38</v>
          </cell>
          <cell r="G3411" t="str">
            <v>WĘGRÓW</v>
          </cell>
          <cell r="H3411">
            <v>7100</v>
          </cell>
          <cell r="I3411">
            <v>4</v>
          </cell>
          <cell r="J3411" t="str">
            <v>07-100</v>
          </cell>
          <cell r="K3411">
            <v>256917220</v>
          </cell>
          <cell r="L3411" t="str">
            <v>andrzejdorota1966@wp.pl</v>
          </cell>
          <cell r="M3411" t="str">
            <v>824-12-59-695</v>
          </cell>
        </row>
        <row r="3412">
          <cell r="A3412" t="str">
            <v>71-29151</v>
          </cell>
          <cell r="B3412" t="str">
            <v>GOSPODARSTWO ROLNO-HODOWLANE PIEŃKOWSKI BOGUSŁAW</v>
          </cell>
          <cell r="C3412" t="str">
            <v>GR-H PIEŃKOWSKI BOGUSŁAW</v>
          </cell>
          <cell r="D3412" t="str">
            <v>PIEŃKI</v>
          </cell>
          <cell r="F3412">
            <v>13</v>
          </cell>
          <cell r="G3412" t="str">
            <v>MOKOBODY</v>
          </cell>
          <cell r="H3412">
            <v>8124</v>
          </cell>
          <cell r="I3412">
            <v>4</v>
          </cell>
          <cell r="J3412" t="str">
            <v>08-124</v>
          </cell>
          <cell r="K3412">
            <v>256319612</v>
          </cell>
          <cell r="L3412" t="str">
            <v>michalpienkowski1991@wp.pl</v>
          </cell>
          <cell r="M3412" t="str">
            <v>821-216-73-87</v>
          </cell>
        </row>
        <row r="3413">
          <cell r="A3413" t="str">
            <v>71-29171</v>
          </cell>
          <cell r="B3413" t="str">
            <v>ILIŃSKA GRAŻYNA</v>
          </cell>
          <cell r="C3413" t="str">
            <v>ILIŃSKA GRAŻYNA</v>
          </cell>
          <cell r="D3413" t="str">
            <v>KOBYLANY GÓRNE</v>
          </cell>
          <cell r="F3413">
            <v>27</v>
          </cell>
          <cell r="G3413" t="str">
            <v>REPKI</v>
          </cell>
          <cell r="H3413">
            <v>8307</v>
          </cell>
          <cell r="I3413">
            <v>4</v>
          </cell>
          <cell r="J3413" t="str">
            <v>08-307</v>
          </cell>
          <cell r="L3413" t="str">
            <v>ilinskagrazyna65@wp.pl</v>
          </cell>
          <cell r="M3413" t="str">
            <v>823-116-28-53</v>
          </cell>
        </row>
        <row r="3414">
          <cell r="A3414" t="str">
            <v>71-29181</v>
          </cell>
          <cell r="B3414" t="str">
            <v>NASIŁOWSKI ROMAN</v>
          </cell>
          <cell r="C3414" t="str">
            <v>NASIŁOWSKI ROMAN</v>
          </cell>
          <cell r="D3414" t="str">
            <v>KOBYLANY GÓRNE</v>
          </cell>
          <cell r="F3414">
            <v>25</v>
          </cell>
          <cell r="G3414" t="str">
            <v>REPKI</v>
          </cell>
          <cell r="H3414">
            <v>8307</v>
          </cell>
          <cell r="I3414">
            <v>4</v>
          </cell>
          <cell r="J3414" t="str">
            <v>08-307</v>
          </cell>
          <cell r="L3414" t="str">
            <v>roman.nasilowski@wp.pl</v>
          </cell>
          <cell r="M3414" t="str">
            <v>823-104-27-93</v>
          </cell>
        </row>
        <row r="3415">
          <cell r="A3415" t="str">
            <v>71-29201</v>
          </cell>
          <cell r="B3415" t="str">
            <v>GOSPODARSTWO ROLNE WRZOSEK BOGDAN</v>
          </cell>
          <cell r="C3415" t="str">
            <v>GR WRZOSEK BOGDAN</v>
          </cell>
          <cell r="D3415" t="str">
            <v>KOPCIE</v>
          </cell>
          <cell r="F3415">
            <v>2</v>
          </cell>
          <cell r="G3415" t="str">
            <v>GRĘBKÓW</v>
          </cell>
          <cell r="H3415">
            <v>7110</v>
          </cell>
          <cell r="I3415">
            <v>4</v>
          </cell>
          <cell r="J3415" t="str">
            <v>07-110</v>
          </cell>
          <cell r="K3415">
            <v>257935199</v>
          </cell>
          <cell r="L3415" t="str">
            <v>WRZOSEK_BOGDAN@O2.PL</v>
          </cell>
          <cell r="M3415" t="str">
            <v>824-158-81-34</v>
          </cell>
        </row>
        <row r="3416">
          <cell r="A3416" t="str">
            <v>71-29251</v>
          </cell>
          <cell r="B3416" t="str">
            <v>GOSPODARSTWO ROLNE JASTRZĘBSKI ANDRZEJ</v>
          </cell>
          <cell r="C3416" t="str">
            <v>GR JASTRZĘBSKI ANDRZEJ</v>
          </cell>
          <cell r="D3416" t="str">
            <v>WÓLKA ŻUKOWSKA</v>
          </cell>
          <cell r="F3416">
            <v>11</v>
          </cell>
          <cell r="G3416" t="str">
            <v>MOKOBODY</v>
          </cell>
          <cell r="H3416">
            <v>8124</v>
          </cell>
          <cell r="I3416">
            <v>4</v>
          </cell>
          <cell r="J3416" t="str">
            <v>08-124</v>
          </cell>
          <cell r="L3416" t="str">
            <v>1961andrzej@wp.pl</v>
          </cell>
          <cell r="M3416" t="str">
            <v>821-197-77-53</v>
          </cell>
        </row>
        <row r="3417">
          <cell r="A3417" t="str">
            <v>71-29281</v>
          </cell>
          <cell r="B3417" t="str">
            <v>NIEDEK BEATA ANNA</v>
          </cell>
          <cell r="C3417" t="str">
            <v>NIEDEK BEATA ANNA</v>
          </cell>
          <cell r="D3417" t="str">
            <v>STRACHOMIN</v>
          </cell>
          <cell r="F3417">
            <v>51</v>
          </cell>
          <cell r="G3417" t="str">
            <v>LATOWICZ</v>
          </cell>
          <cell r="H3417">
            <v>5334</v>
          </cell>
          <cell r="I3417">
            <v>4</v>
          </cell>
          <cell r="J3417" t="str">
            <v>05-334</v>
          </cell>
          <cell r="K3417">
            <v>257521746</v>
          </cell>
          <cell r="L3417" t="str">
            <v>bibliotekalat1@o2.pl</v>
          </cell>
          <cell r="M3417" t="str">
            <v>822-218-66-01</v>
          </cell>
        </row>
        <row r="3418">
          <cell r="A3418" t="str">
            <v>71-29301</v>
          </cell>
          <cell r="B3418" t="str">
            <v>NASIŁOWSKI WALDEMAR</v>
          </cell>
          <cell r="C3418" t="str">
            <v>NASIŁOWSKI WALDEMAR</v>
          </cell>
          <cell r="D3418" t="str">
            <v>KOBYLANY GÓRNE</v>
          </cell>
          <cell r="F3418">
            <v>46</v>
          </cell>
          <cell r="G3418" t="str">
            <v>REPKI</v>
          </cell>
          <cell r="H3418">
            <v>8307</v>
          </cell>
          <cell r="I3418">
            <v>4</v>
          </cell>
          <cell r="J3418" t="str">
            <v>08-307</v>
          </cell>
          <cell r="L3418" t="str">
            <v>sylwek2404@wp.pl</v>
          </cell>
          <cell r="M3418" t="str">
            <v>823-147-36-13</v>
          </cell>
        </row>
        <row r="3419">
          <cell r="A3419" t="str">
            <v>71-29321</v>
          </cell>
          <cell r="B3419" t="str">
            <v>SZERSZEŃ MACIEJ I JAN</v>
          </cell>
          <cell r="C3419" t="str">
            <v>SZERSZEŃ MACIEJ I JAN</v>
          </cell>
          <cell r="D3419" t="str">
            <v>KOSÓW RUSKI</v>
          </cell>
          <cell r="F3419">
            <v>6</v>
          </cell>
          <cell r="G3419" t="str">
            <v>KOSÓW LACKI</v>
          </cell>
          <cell r="H3419">
            <v>8330</v>
          </cell>
          <cell r="I3419">
            <v>4</v>
          </cell>
          <cell r="J3419" t="str">
            <v>08-330</v>
          </cell>
          <cell r="L3419" t="str">
            <v>szerszenmaciej.1@gmail.com</v>
          </cell>
          <cell r="M3419" t="str">
            <v>823-107-95-43</v>
          </cell>
        </row>
        <row r="3420">
          <cell r="A3420" t="str">
            <v>71-29341</v>
          </cell>
          <cell r="B3420" t="str">
            <v>GOSPODARSTWO ROLNE RYTEL MAREK</v>
          </cell>
          <cell r="C3420" t="str">
            <v>GR RYTEL MAREK</v>
          </cell>
          <cell r="D3420" t="str">
            <v>PIEŃKI</v>
          </cell>
          <cell r="F3420">
            <v>7</v>
          </cell>
          <cell r="G3420" t="str">
            <v>MOKOBODY</v>
          </cell>
          <cell r="H3420">
            <v>8124</v>
          </cell>
          <cell r="I3420">
            <v>4</v>
          </cell>
          <cell r="J3420" t="str">
            <v>08-124</v>
          </cell>
          <cell r="K3420">
            <v>256406640</v>
          </cell>
          <cell r="L3420" t="str">
            <v>arek_rytel@o2.pl</v>
          </cell>
          <cell r="M3420" t="str">
            <v>821-12-94-787</v>
          </cell>
        </row>
        <row r="3421">
          <cell r="A3421" t="str">
            <v>71-29371</v>
          </cell>
          <cell r="B3421" t="str">
            <v>WOJTYRA MAŁGORZATA I PIOTR</v>
          </cell>
          <cell r="C3421" t="str">
            <v>WOJTYRA MAŁGORZATA I PIOTR</v>
          </cell>
          <cell r="D3421" t="str">
            <v>WĘGRÓW</v>
          </cell>
          <cell r="E3421" t="str">
            <v>KOŚCIUSZKI</v>
          </cell>
          <cell r="F3421">
            <v>197</v>
          </cell>
          <cell r="G3421" t="str">
            <v>WĘGRÓW</v>
          </cell>
          <cell r="H3421">
            <v>7100</v>
          </cell>
          <cell r="I3421">
            <v>4</v>
          </cell>
          <cell r="J3421" t="str">
            <v>07-100</v>
          </cell>
          <cell r="K3421">
            <v>257926266</v>
          </cell>
          <cell r="M3421" t="str">
            <v>824-12-74-571</v>
          </cell>
        </row>
        <row r="3422">
          <cell r="A3422" t="str">
            <v>71-29381</v>
          </cell>
          <cell r="B3422" t="str">
            <v>STOLARCZUK KRZYSZTOF</v>
          </cell>
          <cell r="C3422" t="str">
            <v>STOLARCZUK KRZYSZTOF</v>
          </cell>
          <cell r="D3422" t="str">
            <v>KAMIANKA</v>
          </cell>
          <cell r="F3422">
            <v>85</v>
          </cell>
          <cell r="G3422" t="str">
            <v>REPKI</v>
          </cell>
          <cell r="H3422">
            <v>8307</v>
          </cell>
          <cell r="I3422">
            <v>4</v>
          </cell>
          <cell r="J3422" t="str">
            <v>08-307</v>
          </cell>
          <cell r="M3422" t="str">
            <v>823-15-01-858</v>
          </cell>
        </row>
        <row r="3423">
          <cell r="A3423" t="str">
            <v>71-29401</v>
          </cell>
          <cell r="B3423" t="str">
            <v>GOSPODARSTWO ROLNE MAŃKOWSKI KRZYSZTOF</v>
          </cell>
          <cell r="C3423" t="str">
            <v>GR MAŃKOWSKI KRZYSZTOF</v>
          </cell>
          <cell r="D3423" t="str">
            <v>GÓRZNO</v>
          </cell>
          <cell r="E3423" t="str">
            <v>BRZOZOWA</v>
          </cell>
          <cell r="F3423">
            <v>16</v>
          </cell>
          <cell r="G3423" t="str">
            <v>GÓRZNO</v>
          </cell>
          <cell r="H3423">
            <v>8404</v>
          </cell>
          <cell r="I3423">
            <v>4</v>
          </cell>
          <cell r="J3423" t="str">
            <v>08-404</v>
          </cell>
          <cell r="K3423">
            <v>256831319</v>
          </cell>
          <cell r="L3423" t="str">
            <v>krzysiekmaniek_93@onet.eu</v>
          </cell>
          <cell r="M3423" t="str">
            <v>826-21-92-884</v>
          </cell>
        </row>
        <row r="3424">
          <cell r="A3424" t="str">
            <v>71-29431</v>
          </cell>
          <cell r="B3424" t="str">
            <v>GOSPODARSTWO ROLNE TOKARSKI MARIUSZ</v>
          </cell>
          <cell r="C3424" t="str">
            <v>GR TOKARSKI MARIUSZ</v>
          </cell>
          <cell r="D3424" t="str">
            <v>KORABIE</v>
          </cell>
          <cell r="F3424">
            <v>20</v>
          </cell>
          <cell r="G3424" t="str">
            <v>BIELANY</v>
          </cell>
          <cell r="H3424">
            <v>8311</v>
          </cell>
          <cell r="I3424">
            <v>4</v>
          </cell>
          <cell r="J3424" t="str">
            <v>08-311</v>
          </cell>
          <cell r="K3424">
            <v>257872127</v>
          </cell>
          <cell r="M3424" t="str">
            <v>823-154-58-21</v>
          </cell>
        </row>
        <row r="3425">
          <cell r="A3425" t="str">
            <v>71-29521</v>
          </cell>
          <cell r="B3425" t="str">
            <v>WRONA MARIOLA</v>
          </cell>
          <cell r="C3425" t="str">
            <v>WRONA MARIOLA</v>
          </cell>
          <cell r="D3425" t="str">
            <v>KSIĘŻOPOLE JAŁMUŻNY</v>
          </cell>
          <cell r="F3425">
            <v>9</v>
          </cell>
          <cell r="G3425" t="str">
            <v>MOKOBODY</v>
          </cell>
          <cell r="H3425">
            <v>8124</v>
          </cell>
          <cell r="I3425">
            <v>4</v>
          </cell>
          <cell r="J3425" t="str">
            <v>08-124</v>
          </cell>
          <cell r="K3425">
            <v>256318180</v>
          </cell>
          <cell r="L3425" t="str">
            <v>agnieszka_bogusz@onet.pl</v>
          </cell>
          <cell r="M3425" t="str">
            <v>821-257-16-16</v>
          </cell>
        </row>
        <row r="3426">
          <cell r="A3426" t="str">
            <v>71-29581</v>
          </cell>
          <cell r="B3426" t="str">
            <v>POGORZELSKI ZYGMUNT</v>
          </cell>
          <cell r="C3426" t="str">
            <v>POGORZELSKI ZYGMUNT</v>
          </cell>
          <cell r="D3426" t="str">
            <v>TRZCINIEC MAŁY</v>
          </cell>
          <cell r="F3426">
            <v>12</v>
          </cell>
          <cell r="G3426" t="str">
            <v>KOSÓW LACKI</v>
          </cell>
          <cell r="H3426">
            <v>8330</v>
          </cell>
          <cell r="I3426">
            <v>4</v>
          </cell>
          <cell r="J3426" t="str">
            <v>08-330</v>
          </cell>
          <cell r="K3426">
            <v>257879858</v>
          </cell>
          <cell r="M3426" t="str">
            <v>823-12-63-502</v>
          </cell>
        </row>
        <row r="3427">
          <cell r="A3427" t="str">
            <v>71-29591</v>
          </cell>
          <cell r="B3427" t="str">
            <v>NASIŁOWSKI DARIUSZ</v>
          </cell>
          <cell r="C3427" t="str">
            <v>NASIŁOWSKI DARIUSZ</v>
          </cell>
          <cell r="D3427" t="str">
            <v>SKWIERCZYN DWÓR</v>
          </cell>
          <cell r="F3427">
            <v>32</v>
          </cell>
          <cell r="G3427" t="str">
            <v>REPKI</v>
          </cell>
          <cell r="H3427">
            <v>8307</v>
          </cell>
          <cell r="I3427">
            <v>4</v>
          </cell>
          <cell r="J3427" t="str">
            <v>08-307</v>
          </cell>
          <cell r="L3427" t="str">
            <v>darekn32@onet.eu</v>
          </cell>
          <cell r="M3427" t="str">
            <v>823-14-94-963</v>
          </cell>
        </row>
        <row r="3428">
          <cell r="A3428" t="str">
            <v>71-29621</v>
          </cell>
          <cell r="B3428" t="str">
            <v>GOSPODARSTWO ROLNE JASTRZĘBSKI SZYMON</v>
          </cell>
          <cell r="C3428" t="str">
            <v>GR JASTRZĘBSKI SZYMON</v>
          </cell>
          <cell r="D3428" t="str">
            <v>ŚMIARY</v>
          </cell>
          <cell r="F3428">
            <v>23</v>
          </cell>
          <cell r="G3428" t="str">
            <v>WIŚNIEW</v>
          </cell>
          <cell r="H3428">
            <v>8112</v>
          </cell>
          <cell r="I3428">
            <v>4</v>
          </cell>
          <cell r="J3428" t="str">
            <v>08-112</v>
          </cell>
          <cell r="L3428" t="str">
            <v>monikap002@op.pl</v>
          </cell>
          <cell r="M3428" t="str">
            <v>821-214-53-68</v>
          </cell>
        </row>
        <row r="3429">
          <cell r="A3429" t="str">
            <v>71-29641</v>
          </cell>
          <cell r="B3429" t="str">
            <v>GOSPODARSTWO ROLNE MARCIN JOŃSKI</v>
          </cell>
          <cell r="C3429" t="str">
            <v>GR JOŃSKI MARCIN</v>
          </cell>
          <cell r="D3429" t="str">
            <v>BIELANY JAROSŁAWY</v>
          </cell>
          <cell r="F3429">
            <v>2</v>
          </cell>
          <cell r="G3429" t="str">
            <v>BIELANY</v>
          </cell>
          <cell r="H3429">
            <v>8311</v>
          </cell>
          <cell r="I3429">
            <v>4</v>
          </cell>
          <cell r="J3429" t="str">
            <v>08-311</v>
          </cell>
          <cell r="L3429" t="str">
            <v>MARCINJONSKI89@WP.PL</v>
          </cell>
          <cell r="M3429" t="str">
            <v>823-164-07-32</v>
          </cell>
        </row>
        <row r="3430">
          <cell r="A3430" t="str">
            <v>71-29651</v>
          </cell>
          <cell r="B3430" t="str">
            <v>GOSPODARSTWO ROLNE ROBERT BRONISZ</v>
          </cell>
          <cell r="C3430" t="str">
            <v>GR ROBERT BRONISZ</v>
          </cell>
          <cell r="D3430" t="str">
            <v>ZIOMAKI</v>
          </cell>
          <cell r="F3430">
            <v>8</v>
          </cell>
          <cell r="G3430" t="str">
            <v>GRĘBKÓW</v>
          </cell>
          <cell r="H3430">
            <v>7110</v>
          </cell>
          <cell r="I3430">
            <v>4</v>
          </cell>
          <cell r="J3430" t="str">
            <v>07-110</v>
          </cell>
          <cell r="K3430">
            <v>257931370</v>
          </cell>
          <cell r="L3430" t="str">
            <v>robert.bronisz77@gmail.com</v>
          </cell>
          <cell r="M3430">
            <v>8241650152</v>
          </cell>
        </row>
        <row r="3431">
          <cell r="A3431" t="str">
            <v>71-29681</v>
          </cell>
          <cell r="B3431" t="str">
            <v>GOSPODARSTWO ROLNE STANISŁAW TURNIAK</v>
          </cell>
          <cell r="C3431" t="str">
            <v>GR STANISŁAW TURNIAK</v>
          </cell>
          <cell r="D3431" t="str">
            <v>JARNICE</v>
          </cell>
          <cell r="F3431">
            <v>150</v>
          </cell>
          <cell r="G3431" t="str">
            <v>WĘGRÓW</v>
          </cell>
          <cell r="H3431">
            <v>7100</v>
          </cell>
          <cell r="I3431">
            <v>4</v>
          </cell>
          <cell r="J3431" t="str">
            <v>07-100</v>
          </cell>
          <cell r="K3431">
            <v>257925387</v>
          </cell>
          <cell r="M3431" t="str">
            <v>824-150-71-30</v>
          </cell>
        </row>
        <row r="3432">
          <cell r="A3432" t="str">
            <v>71-29691</v>
          </cell>
          <cell r="B3432" t="str">
            <v>GOSPODARSTWO ROLNE WRZOSEK BOGDAN</v>
          </cell>
          <cell r="C3432" t="str">
            <v>GR WRZOSEK BOGDAN</v>
          </cell>
          <cell r="D3432" t="str">
            <v>ZIOMAKI</v>
          </cell>
          <cell r="F3432">
            <v>13</v>
          </cell>
          <cell r="G3432" t="str">
            <v>GRĘBKÓW</v>
          </cell>
          <cell r="H3432">
            <v>7110</v>
          </cell>
          <cell r="I3432">
            <v>4</v>
          </cell>
          <cell r="J3432" t="str">
            <v>07-110</v>
          </cell>
          <cell r="K3432">
            <v>257931378</v>
          </cell>
          <cell r="L3432" t="str">
            <v>wwrzosek@onet.pl</v>
          </cell>
          <cell r="M3432" t="str">
            <v>824-161-92-02</v>
          </cell>
        </row>
        <row r="3433">
          <cell r="A3433" t="str">
            <v>71-29711</v>
          </cell>
          <cell r="B3433" t="str">
            <v>GOSPODARSTWO ROLNE ŚWIĘTOCHOWSKI PAWEŁ</v>
          </cell>
          <cell r="C3433" t="str">
            <v>GR ŚWIĘTOCHOWSKI PAWEŁ</v>
          </cell>
          <cell r="D3433" t="str">
            <v>NOWY ŚWIĘTOCHÓW</v>
          </cell>
          <cell r="F3433">
            <v>15</v>
          </cell>
          <cell r="G3433" t="str">
            <v>KORYTNICA</v>
          </cell>
          <cell r="H3433">
            <v>7120</v>
          </cell>
          <cell r="I3433">
            <v>4</v>
          </cell>
          <cell r="J3433" t="str">
            <v>07-120</v>
          </cell>
          <cell r="K3433">
            <v>256760925</v>
          </cell>
          <cell r="L3433" t="str">
            <v>pawelswietochowski@gmail.com</v>
          </cell>
          <cell r="M3433" t="str">
            <v>824-176-70-55</v>
          </cell>
        </row>
        <row r="3434">
          <cell r="A3434" t="str">
            <v>71-29721</v>
          </cell>
          <cell r="B3434" t="str">
            <v>GOSPODARSTWO ROLNE WRZOSEK PIOTR</v>
          </cell>
          <cell r="C3434" t="str">
            <v>GR WRZOSEK PIOTR</v>
          </cell>
          <cell r="D3434" t="str">
            <v>WOLA KORYTNICKA</v>
          </cell>
          <cell r="F3434">
            <v>28</v>
          </cell>
          <cell r="G3434" t="str">
            <v>KORYTNICA</v>
          </cell>
          <cell r="H3434">
            <v>7120</v>
          </cell>
          <cell r="I3434">
            <v>4</v>
          </cell>
          <cell r="J3434" t="str">
            <v>07-120</v>
          </cell>
          <cell r="K3434">
            <v>256614094</v>
          </cell>
          <cell r="L3434" t="str">
            <v>joannawrzosek2@gmail.com</v>
          </cell>
          <cell r="M3434" t="str">
            <v>824-114-99-08</v>
          </cell>
        </row>
        <row r="3435">
          <cell r="A3435" t="str">
            <v>71-29751</v>
          </cell>
          <cell r="B3435" t="str">
            <v>GOSPODARSTWO ROLNE GROMEKWOJCIECH</v>
          </cell>
          <cell r="C3435" t="str">
            <v>GR GROMEK WOJCIECH</v>
          </cell>
          <cell r="D3435" t="str">
            <v>WOLA KORYTNICKA</v>
          </cell>
          <cell r="F3435">
            <v>16</v>
          </cell>
          <cell r="G3435" t="str">
            <v>KORYTNICA</v>
          </cell>
          <cell r="H3435">
            <v>7120</v>
          </cell>
          <cell r="I3435">
            <v>4</v>
          </cell>
          <cell r="J3435" t="str">
            <v>07-120</v>
          </cell>
          <cell r="K3435">
            <v>256614104</v>
          </cell>
          <cell r="L3435" t="str">
            <v>gromek.gospodarstwo@gmail.com</v>
          </cell>
          <cell r="M3435" t="str">
            <v>824-111-62-57</v>
          </cell>
        </row>
        <row r="3436">
          <cell r="A3436" t="str">
            <v>71-29771</v>
          </cell>
          <cell r="B3436" t="str">
            <v>MICHALIK MARIUSZ</v>
          </cell>
          <cell r="C3436" t="str">
            <v>MICHALIK MARIUSZ</v>
          </cell>
          <cell r="D3436" t="str">
            <v>KĄTY</v>
          </cell>
          <cell r="F3436">
            <v>7</v>
          </cell>
          <cell r="G3436" t="str">
            <v>SIENNICA</v>
          </cell>
          <cell r="H3436">
            <v>5332</v>
          </cell>
          <cell r="I3436">
            <v>4</v>
          </cell>
          <cell r="J3436" t="str">
            <v>05-332</v>
          </cell>
          <cell r="L3436" t="str">
            <v>mariuszmichalik2@wp.pl</v>
          </cell>
          <cell r="M3436" t="str">
            <v>822-18-55-885</v>
          </cell>
        </row>
        <row r="3437">
          <cell r="A3437" t="str">
            <v>71-29781</v>
          </cell>
          <cell r="B3437" t="str">
            <v>WARDZYŃSKI GRZEGORZ</v>
          </cell>
          <cell r="C3437" t="str">
            <v>WARDZYŃSKI GRZEGORZ</v>
          </cell>
          <cell r="D3437" t="str">
            <v>ROZSTANKI</v>
          </cell>
          <cell r="F3437" t="str">
            <v>20A</v>
          </cell>
          <cell r="G3437" t="str">
            <v>LATOWICZ</v>
          </cell>
          <cell r="H3437">
            <v>5334</v>
          </cell>
          <cell r="I3437">
            <v>4</v>
          </cell>
          <cell r="J3437" t="str">
            <v>05-334</v>
          </cell>
          <cell r="K3437" t="str">
            <v>025-752-12-15</v>
          </cell>
          <cell r="L3437" t="str">
            <v>WARDZYNSCY@ONET.PL</v>
          </cell>
          <cell r="M3437" t="str">
            <v>822-117-77-93</v>
          </cell>
        </row>
        <row r="3438">
          <cell r="A3438" t="str">
            <v>71-29831</v>
          </cell>
          <cell r="B3438" t="str">
            <v>GOSPODARSTWO ROLNE JASIŃSKI TOMASZ</v>
          </cell>
          <cell r="C3438" t="str">
            <v>GR JASIŃSKI TOMASZ</v>
          </cell>
          <cell r="D3438" t="str">
            <v>WÓLKA KAMIENNA</v>
          </cell>
          <cell r="F3438">
            <v>52</v>
          </cell>
          <cell r="G3438" t="str">
            <v>KRZESK</v>
          </cell>
          <cell r="H3438">
            <v>8111</v>
          </cell>
          <cell r="I3438">
            <v>4</v>
          </cell>
          <cell r="J3438" t="str">
            <v>08-111</v>
          </cell>
          <cell r="L3438" t="str">
            <v>tomki@kwiatowaprzystan.pl</v>
          </cell>
          <cell r="M3438" t="str">
            <v>821-21-48-510</v>
          </cell>
        </row>
        <row r="3439">
          <cell r="A3439" t="str">
            <v>71-29841</v>
          </cell>
          <cell r="B3439" t="str">
            <v>ŚWIĘTOCHOWSKI MACIEJ</v>
          </cell>
          <cell r="C3439" t="str">
            <v>ŚWIĘTOCHOWSKI MACIEJ</v>
          </cell>
          <cell r="D3439" t="str">
            <v>OSĘCZYZNA</v>
          </cell>
          <cell r="F3439">
            <v>10</v>
          </cell>
          <cell r="G3439" t="str">
            <v>STANISŁAWÓW</v>
          </cell>
          <cell r="H3439">
            <v>5304</v>
          </cell>
          <cell r="I3439">
            <v>4</v>
          </cell>
          <cell r="J3439" t="str">
            <v>05-304</v>
          </cell>
          <cell r="L3439" t="str">
            <v>sagulka@o2.pl</v>
          </cell>
          <cell r="M3439" t="str">
            <v>822-19-02-679</v>
          </cell>
        </row>
        <row r="3440">
          <cell r="A3440" t="str">
            <v>71-29861</v>
          </cell>
          <cell r="B3440" t="str">
            <v>GADOMSKI DARIUSZ JERZY</v>
          </cell>
          <cell r="C3440" t="str">
            <v>GADOMSKI DARIUSZ J.</v>
          </cell>
          <cell r="D3440" t="str">
            <v>NOWE PORĘBY</v>
          </cell>
          <cell r="F3440">
            <v>5</v>
          </cell>
          <cell r="G3440" t="str">
            <v>DOBRE</v>
          </cell>
          <cell r="H3440">
            <v>5307</v>
          </cell>
          <cell r="I3440">
            <v>4</v>
          </cell>
          <cell r="J3440" t="str">
            <v>05-307</v>
          </cell>
          <cell r="L3440" t="str">
            <v>darek10-19@o2.pl</v>
          </cell>
          <cell r="M3440" t="str">
            <v>822-19-56-818</v>
          </cell>
        </row>
        <row r="3441">
          <cell r="A3441" t="str">
            <v>71-29881</v>
          </cell>
          <cell r="B3441" t="str">
            <v>MATEJCZUK STANISŁAW</v>
          </cell>
          <cell r="C3441" t="str">
            <v>MATEJCZUK STANISŁAW</v>
          </cell>
          <cell r="D3441" t="str">
            <v>WÓLKA SOSEŃSKA</v>
          </cell>
          <cell r="F3441">
            <v>7</v>
          </cell>
          <cell r="G3441" t="str">
            <v>MORDY</v>
          </cell>
          <cell r="H3441">
            <v>8140</v>
          </cell>
          <cell r="I3441">
            <v>4</v>
          </cell>
          <cell r="J3441" t="str">
            <v>08-140</v>
          </cell>
          <cell r="K3441">
            <v>256317913</v>
          </cell>
          <cell r="L3441" t="str">
            <v>mariola.matejczuk@wp.pl</v>
          </cell>
          <cell r="M3441" t="str">
            <v>821-14-98-751</v>
          </cell>
        </row>
        <row r="3442">
          <cell r="A3442" t="str">
            <v>71-29921</v>
          </cell>
          <cell r="B3442" t="str">
            <v>JASTRZĘBSKI KAROL</v>
          </cell>
          <cell r="C3442" t="str">
            <v>JASTRZĘBSKI KAROL</v>
          </cell>
          <cell r="D3442" t="str">
            <v>ŚMIARY</v>
          </cell>
          <cell r="F3442">
            <v>20</v>
          </cell>
          <cell r="G3442" t="str">
            <v>WIŚNIEW</v>
          </cell>
          <cell r="H3442">
            <v>8112</v>
          </cell>
          <cell r="I3442">
            <v>4</v>
          </cell>
          <cell r="J3442" t="str">
            <v>08-112</v>
          </cell>
          <cell r="L3442" t="str">
            <v>aneta.jastrzebska@vp.pl</v>
          </cell>
          <cell r="M3442" t="str">
            <v>821-224-27-17</v>
          </cell>
        </row>
        <row r="3443">
          <cell r="A3443" t="str">
            <v>71-29931</v>
          </cell>
          <cell r="B3443" t="str">
            <v>RADZIKOWSKI KRZYSZTOF</v>
          </cell>
          <cell r="C3443" t="str">
            <v>RADZIKOWSKI KRZYSZTOF</v>
          </cell>
          <cell r="D3443" t="str">
            <v>ŚMIARY</v>
          </cell>
          <cell r="F3443">
            <v>37</v>
          </cell>
          <cell r="G3443" t="str">
            <v>WIŚNIEW</v>
          </cell>
          <cell r="H3443">
            <v>8112</v>
          </cell>
          <cell r="I3443">
            <v>4</v>
          </cell>
          <cell r="J3443" t="str">
            <v>08-112</v>
          </cell>
          <cell r="L3443" t="str">
            <v>annaradzikowska1@poczta.onet.pl</v>
          </cell>
          <cell r="M3443" t="str">
            <v>821-227-58-23</v>
          </cell>
        </row>
        <row r="3444">
          <cell r="A3444" t="str">
            <v>71-29971</v>
          </cell>
          <cell r="B3444" t="str">
            <v>GOSPODARSTWO ROLNE ZIELONKA ANDRZEJ</v>
          </cell>
          <cell r="C3444" t="str">
            <v>GR ZIELONKA ANDRZEJ</v>
          </cell>
          <cell r="D3444" t="str">
            <v>JAGODNE</v>
          </cell>
          <cell r="F3444">
            <v>46</v>
          </cell>
          <cell r="G3444" t="str">
            <v>KOTUŃ</v>
          </cell>
          <cell r="H3444">
            <v>8130</v>
          </cell>
          <cell r="I3444">
            <v>4</v>
          </cell>
          <cell r="J3444" t="str">
            <v>08-130</v>
          </cell>
          <cell r="L3444" t="str">
            <v>rafal_19952@op.pl</v>
          </cell>
          <cell r="M3444" t="str">
            <v>823-150-90-44</v>
          </cell>
        </row>
        <row r="3445">
          <cell r="A3445" t="str">
            <v>71-30081</v>
          </cell>
          <cell r="B3445" t="str">
            <v>NASIŁOWSKI ANDRZEJ I GRZEGORZ</v>
          </cell>
          <cell r="C3445" t="str">
            <v>NASIŁOWSKI ANDRZEJ I GRZEGORZ</v>
          </cell>
          <cell r="D3445" t="str">
            <v>SKWIERCZYN DWÓR</v>
          </cell>
          <cell r="F3445">
            <v>30</v>
          </cell>
          <cell r="G3445" t="str">
            <v>REPKI</v>
          </cell>
          <cell r="H3445">
            <v>8307</v>
          </cell>
          <cell r="I3445">
            <v>4</v>
          </cell>
          <cell r="J3445" t="str">
            <v>08-307</v>
          </cell>
          <cell r="M3445" t="str">
            <v>823-149-21-83</v>
          </cell>
        </row>
        <row r="3446">
          <cell r="A3446" t="str">
            <v>71-30101</v>
          </cell>
          <cell r="B3446" t="str">
            <v>GOSPODARSTWO ROLNE MAKOWIECKI KRZYSZTOF</v>
          </cell>
          <cell r="C3446" t="str">
            <v>GR MAKOWIECKI KRZYSZTOF</v>
          </cell>
          <cell r="D3446" t="str">
            <v>CHĄDZYŃ</v>
          </cell>
          <cell r="F3446">
            <v>42</v>
          </cell>
          <cell r="G3446" t="str">
            <v>STERDYŃ</v>
          </cell>
          <cell r="H3446">
            <v>8320</v>
          </cell>
          <cell r="I3446">
            <v>4</v>
          </cell>
          <cell r="J3446" t="str">
            <v>08-320</v>
          </cell>
          <cell r="K3446">
            <v>257874858</v>
          </cell>
          <cell r="L3446" t="str">
            <v>patryk6025@gmail.com</v>
          </cell>
          <cell r="M3446" t="str">
            <v>823-149-47-10</v>
          </cell>
        </row>
        <row r="3447">
          <cell r="A3447" t="str">
            <v>71-30151</v>
          </cell>
          <cell r="B3447" t="str">
            <v>ŻYDKIEWICZ PIOTR</v>
          </cell>
          <cell r="C3447" t="str">
            <v>ŻYDKIEWICZ PIOTR</v>
          </cell>
          <cell r="D3447" t="str">
            <v>ŁUKÓWIEC</v>
          </cell>
          <cell r="F3447">
            <v>19</v>
          </cell>
          <cell r="G3447" t="str">
            <v>JERUZAL</v>
          </cell>
          <cell r="H3447">
            <v>5317</v>
          </cell>
          <cell r="I3447">
            <v>4</v>
          </cell>
          <cell r="J3447" t="str">
            <v>05-317</v>
          </cell>
          <cell r="L3447" t="str">
            <v>zydek215@wp.pl</v>
          </cell>
        </row>
        <row r="3448">
          <cell r="A3448" t="str">
            <v>71-30191</v>
          </cell>
          <cell r="B3448" t="str">
            <v>GOSPODARSTWO ROLNE CHABERSKA BARBARA EWA</v>
          </cell>
          <cell r="C3448" t="str">
            <v>GR CHABERSKA BARBARA</v>
          </cell>
          <cell r="D3448" t="str">
            <v>KIEŁCZEW</v>
          </cell>
          <cell r="E3448" t="str">
            <v>WIEJSKA</v>
          </cell>
          <cell r="F3448">
            <v>28</v>
          </cell>
          <cell r="G3448" t="str">
            <v>MAŁKINIA GÓRNA</v>
          </cell>
          <cell r="H3448">
            <v>7319</v>
          </cell>
          <cell r="I3448">
            <v>4</v>
          </cell>
          <cell r="J3448" t="str">
            <v>07-319</v>
          </cell>
          <cell r="L3448" t="str">
            <v>adam-chaberski@wp.pl</v>
          </cell>
          <cell r="M3448" t="str">
            <v>759-11-49-073</v>
          </cell>
        </row>
        <row r="3449">
          <cell r="A3449" t="str">
            <v>71-30201</v>
          </cell>
          <cell r="B3449" t="str">
            <v>KRUK ZYGFRYD</v>
          </cell>
          <cell r="C3449" t="str">
            <v>KRUK ZYGFRYD</v>
          </cell>
          <cell r="D3449" t="str">
            <v>GÓRY</v>
          </cell>
          <cell r="F3449" t="str">
            <v xml:space="preserve">   67A</v>
          </cell>
          <cell r="G3449" t="str">
            <v>KORCZEW</v>
          </cell>
          <cell r="H3449">
            <v>8108</v>
          </cell>
          <cell r="I3449">
            <v>4</v>
          </cell>
          <cell r="J3449" t="str">
            <v>08-108</v>
          </cell>
          <cell r="L3449" t="str">
            <v>pawelkruk90013@wp.pl</v>
          </cell>
          <cell r="M3449" t="str">
            <v>821-21-67-683</v>
          </cell>
        </row>
        <row r="3450">
          <cell r="A3450" t="str">
            <v>71-30211</v>
          </cell>
          <cell r="B3450" t="str">
            <v>GOSPODARSTWO ROLNE MIŁKOWSKI ZDZISŁAW</v>
          </cell>
          <cell r="C3450" t="str">
            <v>GR MIŁKOWSKI ZDZISŁAW</v>
          </cell>
          <cell r="D3450" t="str">
            <v>CZARNOTY</v>
          </cell>
          <cell r="F3450">
            <v>13</v>
          </cell>
          <cell r="G3450" t="str">
            <v>PAPROTNIA</v>
          </cell>
          <cell r="H3450">
            <v>8107</v>
          </cell>
          <cell r="I3450">
            <v>4</v>
          </cell>
          <cell r="J3450" t="str">
            <v>08-107</v>
          </cell>
          <cell r="L3450" t="str">
            <v>andrzej0907@onet.eu</v>
          </cell>
          <cell r="M3450" t="str">
            <v>821-18-82-248</v>
          </cell>
        </row>
        <row r="3451">
          <cell r="A3451" t="str">
            <v>71-30221</v>
          </cell>
          <cell r="B3451" t="str">
            <v>GOSPODARSTWO ROLNE STRĄK ADAM TOMASZ</v>
          </cell>
          <cell r="C3451" t="str">
            <v>GR STRĄK ADAM TOMASZ</v>
          </cell>
          <cell r="D3451" t="str">
            <v>STARAWIEŚ</v>
          </cell>
          <cell r="E3451" t="str">
            <v>WĘGROWSKA</v>
          </cell>
          <cell r="F3451">
            <v>4</v>
          </cell>
          <cell r="G3451" t="str">
            <v>WĘGRÓW</v>
          </cell>
          <cell r="H3451">
            <v>7100</v>
          </cell>
          <cell r="I3451">
            <v>4</v>
          </cell>
          <cell r="J3451" t="str">
            <v>07-100</v>
          </cell>
          <cell r="K3451">
            <v>256919370</v>
          </cell>
          <cell r="M3451" t="str">
            <v>824-11-19-534</v>
          </cell>
        </row>
        <row r="3452">
          <cell r="A3452" t="str">
            <v>71-30231</v>
          </cell>
          <cell r="B3452" t="str">
            <v>GOSPODARSTWO ROLNE PIWKO RENATA</v>
          </cell>
          <cell r="C3452" t="str">
            <v>GR PIWKO RENATA</v>
          </cell>
          <cell r="D3452" t="str">
            <v>SEROCZYN</v>
          </cell>
          <cell r="F3452">
            <v>36</v>
          </cell>
          <cell r="G3452" t="str">
            <v>STERDYŃ</v>
          </cell>
          <cell r="H3452">
            <v>8320</v>
          </cell>
          <cell r="I3452">
            <v>4</v>
          </cell>
          <cell r="J3452" t="str">
            <v>08-320</v>
          </cell>
          <cell r="K3452">
            <v>257870293</v>
          </cell>
          <cell r="L3452" t="str">
            <v>anula907@wp.pl</v>
          </cell>
          <cell r="M3452" t="str">
            <v>823-11-59-667</v>
          </cell>
        </row>
        <row r="3453">
          <cell r="A3453" t="str">
            <v>71-30261</v>
          </cell>
          <cell r="B3453" t="str">
            <v>GOSPODARSTWO ROLNE KOBYLIŃSKI SŁAWOMIR</v>
          </cell>
          <cell r="C3453" t="str">
            <v>GR KOBYLIŃSKI SŁAWOMIR</v>
          </cell>
          <cell r="D3453" t="str">
            <v>KLIMONTY</v>
          </cell>
          <cell r="F3453">
            <v>21</v>
          </cell>
          <cell r="G3453" t="str">
            <v>MORDY</v>
          </cell>
          <cell r="H3453">
            <v>8140</v>
          </cell>
          <cell r="I3453">
            <v>4</v>
          </cell>
          <cell r="J3453" t="str">
            <v>08-140</v>
          </cell>
          <cell r="L3453" t="str">
            <v>saturnina@buziaczek.pl</v>
          </cell>
          <cell r="M3453" t="str">
            <v>821-21-42-625</v>
          </cell>
        </row>
        <row r="3454">
          <cell r="A3454" t="str">
            <v>71-30291</v>
          </cell>
          <cell r="B3454" t="str">
            <v>POPEK ANDRZEJ</v>
          </cell>
          <cell r="C3454" t="str">
            <v>POPEK ANDRZEJ</v>
          </cell>
          <cell r="D3454" t="str">
            <v>BRZOZÓW</v>
          </cell>
          <cell r="F3454">
            <v>54</v>
          </cell>
          <cell r="G3454" t="str">
            <v>SUCHOŻEBRY</v>
          </cell>
          <cell r="H3454">
            <v>8125</v>
          </cell>
          <cell r="I3454">
            <v>4</v>
          </cell>
          <cell r="J3454" t="str">
            <v>08-125</v>
          </cell>
          <cell r="L3454" t="str">
            <v>kasiaczek95@amorki.pl</v>
          </cell>
          <cell r="M3454" t="str">
            <v>821-21-46-505</v>
          </cell>
        </row>
        <row r="3455">
          <cell r="A3455" t="str">
            <v>71-30401</v>
          </cell>
          <cell r="B3455" t="str">
            <v>MAĆKOWIAK HENRYK</v>
          </cell>
          <cell r="C3455" t="str">
            <v>MAĆKOWIAK HENRYK</v>
          </cell>
          <cell r="D3455" t="str">
            <v>GÓRY</v>
          </cell>
          <cell r="F3455">
            <v>65</v>
          </cell>
          <cell r="G3455" t="str">
            <v>KORCZEW</v>
          </cell>
          <cell r="H3455">
            <v>8108</v>
          </cell>
          <cell r="I3455">
            <v>4</v>
          </cell>
          <cell r="J3455" t="str">
            <v>08-108</v>
          </cell>
          <cell r="L3455" t="str">
            <v>henrykmackowiak1@wp.pl</v>
          </cell>
          <cell r="M3455" t="str">
            <v>821-21-88-432</v>
          </cell>
        </row>
        <row r="3456">
          <cell r="A3456" t="str">
            <v>71-30411</v>
          </cell>
          <cell r="B3456" t="str">
            <v>GOSPODARSTWO ROLNE ROWICKA MARIA</v>
          </cell>
          <cell r="C3456" t="str">
            <v>GR ROWICKA MARIA</v>
          </cell>
          <cell r="D3456" t="str">
            <v>CZARNOTY</v>
          </cell>
          <cell r="F3456">
            <v>8</v>
          </cell>
          <cell r="G3456" t="str">
            <v>PAPROTNIA</v>
          </cell>
          <cell r="H3456">
            <v>8107</v>
          </cell>
          <cell r="I3456">
            <v>4</v>
          </cell>
          <cell r="J3456" t="str">
            <v>08-107</v>
          </cell>
          <cell r="L3456" t="str">
            <v>mar2442@wp.pl</v>
          </cell>
          <cell r="M3456" t="str">
            <v>821-218-09-91</v>
          </cell>
        </row>
        <row r="3457">
          <cell r="A3457" t="str">
            <v>71-30431</v>
          </cell>
          <cell r="B3457" t="str">
            <v>GOSPODARSTWO ROLNE KRÓLIKOWSKI JANUSZ</v>
          </cell>
          <cell r="C3457" t="str">
            <v>GR KRÓLIKOWSKI JANUSZ</v>
          </cell>
          <cell r="D3457" t="str">
            <v>MOKOBODY</v>
          </cell>
          <cell r="E3457" t="str">
            <v>OSTASZEWIZNA</v>
          </cell>
          <cell r="F3457">
            <v>11</v>
          </cell>
          <cell r="G3457" t="str">
            <v>MOKOBODY</v>
          </cell>
          <cell r="H3457">
            <v>8124</v>
          </cell>
          <cell r="I3457">
            <v>4</v>
          </cell>
          <cell r="J3457" t="str">
            <v>08-124</v>
          </cell>
          <cell r="L3457" t="str">
            <v>karolinag183@wp.pl</v>
          </cell>
          <cell r="M3457" t="str">
            <v>821-170-24-82</v>
          </cell>
        </row>
        <row r="3458">
          <cell r="A3458" t="str">
            <v>71-30441</v>
          </cell>
          <cell r="B3458" t="str">
            <v>DMOWSKI MATEUSZ</v>
          </cell>
          <cell r="C3458" t="str">
            <v>DMOWSKI MATEUSZ</v>
          </cell>
          <cell r="D3458" t="str">
            <v>WOJEWÓDKI DOLNE</v>
          </cell>
          <cell r="F3458">
            <v>18</v>
          </cell>
          <cell r="G3458" t="str">
            <v>BIELANY</v>
          </cell>
          <cell r="H3458">
            <v>8311</v>
          </cell>
          <cell r="I3458">
            <v>4</v>
          </cell>
          <cell r="J3458" t="str">
            <v>08-311</v>
          </cell>
          <cell r="L3458" t="str">
            <v>mateuszdmowski@o2.pl</v>
          </cell>
          <cell r="M3458" t="str">
            <v>823-165-06-30</v>
          </cell>
        </row>
        <row r="3459">
          <cell r="A3459" t="str">
            <v>71-30451</v>
          </cell>
          <cell r="B3459" t="str">
            <v>PIOTROWSKI JANUSZ</v>
          </cell>
          <cell r="C3459" t="str">
            <v>PIOTROWSKI JANUSZ</v>
          </cell>
          <cell r="D3459" t="str">
            <v>WOJEWÓDKI DOLNE</v>
          </cell>
          <cell r="F3459">
            <v>32</v>
          </cell>
          <cell r="G3459" t="str">
            <v>BIELANY</v>
          </cell>
          <cell r="H3459">
            <v>8311</v>
          </cell>
          <cell r="I3459">
            <v>4</v>
          </cell>
          <cell r="J3459" t="str">
            <v>08-311</v>
          </cell>
          <cell r="L3459" t="str">
            <v>janpiotr32@gmail.com</v>
          </cell>
          <cell r="M3459" t="str">
            <v>823-12-59-363</v>
          </cell>
        </row>
        <row r="3460">
          <cell r="A3460" t="str">
            <v>71-30471</v>
          </cell>
          <cell r="B3460" t="str">
            <v>CZMOCH ANDRZEJ</v>
          </cell>
          <cell r="C3460" t="str">
            <v>CZMOCH ANDRZEJ</v>
          </cell>
          <cell r="D3460" t="str">
            <v>LUBOMIN</v>
          </cell>
          <cell r="F3460">
            <v>4</v>
          </cell>
          <cell r="G3460" t="str">
            <v>STANISŁAWÓW</v>
          </cell>
          <cell r="H3460">
            <v>5304</v>
          </cell>
          <cell r="I3460">
            <v>4</v>
          </cell>
          <cell r="J3460" t="str">
            <v>05-304</v>
          </cell>
          <cell r="K3460" t="str">
            <v>25 757-51-22</v>
          </cell>
          <cell r="L3460" t="str">
            <v>a.czmoch@wp.pl</v>
          </cell>
          <cell r="M3460" t="str">
            <v>822-189-13-90</v>
          </cell>
        </row>
        <row r="3461">
          <cell r="A3461" t="str">
            <v>71-30481</v>
          </cell>
          <cell r="B3461" t="str">
            <v>GOSPODARSTWO ROLNE WYSZOMIRSKI STANISŁAW JÓZEF</v>
          </cell>
          <cell r="C3461" t="str">
            <v>GR WYSZOMIRSKI STANISŁAW JÓZEF</v>
          </cell>
          <cell r="D3461" t="str">
            <v>POGORZEL</v>
          </cell>
          <cell r="F3461">
            <v>2</v>
          </cell>
          <cell r="G3461" t="str">
            <v>SOKOŁÓW PODLASKI</v>
          </cell>
          <cell r="H3461">
            <v>8300</v>
          </cell>
          <cell r="I3461">
            <v>4</v>
          </cell>
          <cell r="J3461" t="str">
            <v>08-300</v>
          </cell>
          <cell r="K3461">
            <v>257876916</v>
          </cell>
          <cell r="L3461" t="str">
            <v>lukaszwyszomirski92@gmail.com</v>
          </cell>
          <cell r="M3461" t="str">
            <v>823-150-62-64</v>
          </cell>
        </row>
        <row r="3462">
          <cell r="A3462" t="str">
            <v>71-30491</v>
          </cell>
          <cell r="B3462" t="str">
            <v>GOSPODARSTWO ROLNE MALISZEWSKI ANDRZEJ</v>
          </cell>
          <cell r="C3462" t="str">
            <v>GR MALISZEWSKI ANDRZEJ</v>
          </cell>
          <cell r="D3462" t="str">
            <v>DĄBROWA</v>
          </cell>
          <cell r="F3462">
            <v>143</v>
          </cell>
          <cell r="G3462" t="str">
            <v>PRZESMYKI</v>
          </cell>
          <cell r="H3462">
            <v>8109</v>
          </cell>
          <cell r="I3462">
            <v>4</v>
          </cell>
          <cell r="J3462" t="str">
            <v>08-109</v>
          </cell>
          <cell r="K3462">
            <v>256425902</v>
          </cell>
          <cell r="L3462" t="str">
            <v>andrzej_maliszewski@wp.pl</v>
          </cell>
          <cell r="M3462" t="str">
            <v>821-21-84-813</v>
          </cell>
        </row>
        <row r="3463">
          <cell r="A3463" t="str">
            <v>71-30501</v>
          </cell>
          <cell r="B3463" t="str">
            <v>GOSPODARSTWO ROLNE FELCZUK KRZYSZTOF</v>
          </cell>
          <cell r="C3463" t="str">
            <v>GR FELCZUK KRZYSZTOF</v>
          </cell>
          <cell r="D3463" t="str">
            <v>WYROZĘBY PODAWCE</v>
          </cell>
          <cell r="F3463">
            <v>4</v>
          </cell>
          <cell r="G3463" t="str">
            <v>REPKI</v>
          </cell>
          <cell r="H3463">
            <v>8307</v>
          </cell>
          <cell r="I3463">
            <v>4</v>
          </cell>
          <cell r="J3463" t="str">
            <v>08-307</v>
          </cell>
          <cell r="L3463" t="str">
            <v>KRZYSZTOF.FELCZUK@WP.PL</v>
          </cell>
          <cell r="M3463" t="str">
            <v>823-141-81-52</v>
          </cell>
        </row>
        <row r="3464">
          <cell r="A3464" t="str">
            <v>71-30521</v>
          </cell>
          <cell r="B3464" t="str">
            <v>MICHALCZYK AGATA</v>
          </cell>
          <cell r="C3464" t="str">
            <v>MICHALCZYK AGATA</v>
          </cell>
          <cell r="D3464" t="str">
            <v>GARCZYN DUŻY</v>
          </cell>
          <cell r="F3464">
            <v>12</v>
          </cell>
          <cell r="G3464" t="str">
            <v>KAŁUSZYN</v>
          </cell>
          <cell r="H3464">
            <v>5310</v>
          </cell>
          <cell r="I3464">
            <v>4</v>
          </cell>
          <cell r="J3464" t="str">
            <v>05-310</v>
          </cell>
          <cell r="K3464">
            <v>257561304</v>
          </cell>
          <cell r="M3464" t="str">
            <v>822-19-59-946</v>
          </cell>
        </row>
        <row r="3465">
          <cell r="A3465" t="str">
            <v>71-30641</v>
          </cell>
          <cell r="B3465" t="str">
            <v>MAJEWSKI ANDRZEJ</v>
          </cell>
          <cell r="C3465" t="str">
            <v>MAJEWSKI ANDRZEJ</v>
          </cell>
          <cell r="D3465" t="str">
            <v>JARNICE</v>
          </cell>
          <cell r="F3465">
            <v>137</v>
          </cell>
          <cell r="G3465" t="str">
            <v>WĘGRÓW</v>
          </cell>
          <cell r="H3465">
            <v>7100</v>
          </cell>
          <cell r="I3465">
            <v>4</v>
          </cell>
          <cell r="J3465" t="str">
            <v>07-100</v>
          </cell>
          <cell r="K3465">
            <v>257925371</v>
          </cell>
          <cell r="M3465" t="str">
            <v>824-163-08-01</v>
          </cell>
        </row>
        <row r="3466">
          <cell r="A3466" t="str">
            <v>71-30771</v>
          </cell>
          <cell r="B3466" t="str">
            <v>MIERZEJEWSKI SYLWESTER</v>
          </cell>
          <cell r="C3466" t="str">
            <v>MIERZEJEWSKI SYLWESTER</v>
          </cell>
          <cell r="D3466" t="str">
            <v>TOŃCZA</v>
          </cell>
          <cell r="F3466">
            <v>99</v>
          </cell>
          <cell r="G3466" t="str">
            <v>WĘGRÓW</v>
          </cell>
          <cell r="H3466">
            <v>7100</v>
          </cell>
          <cell r="I3466">
            <v>4</v>
          </cell>
          <cell r="J3466" t="str">
            <v>07-100</v>
          </cell>
          <cell r="K3466">
            <v>257931891</v>
          </cell>
          <cell r="L3466" t="str">
            <v>sylwester628@onet.pl</v>
          </cell>
          <cell r="M3466" t="str">
            <v>824-158-51-01</v>
          </cell>
        </row>
        <row r="3467">
          <cell r="A3467" t="str">
            <v>71-30821</v>
          </cell>
          <cell r="B3467" t="str">
            <v>GOSPODARSTWO ROLNE STELĘGOWSKI TADEUSZ</v>
          </cell>
          <cell r="C3467" t="str">
            <v>GR STELĘGOWSKI TADEUSZ</v>
          </cell>
          <cell r="D3467" t="str">
            <v>KUDELCZYN</v>
          </cell>
          <cell r="F3467">
            <v>31</v>
          </cell>
          <cell r="G3467" t="str">
            <v>BIELANY</v>
          </cell>
          <cell r="H3467">
            <v>8311</v>
          </cell>
          <cell r="I3467">
            <v>4</v>
          </cell>
          <cell r="J3467" t="str">
            <v>08-311</v>
          </cell>
          <cell r="L3467" t="str">
            <v>t.m.stelegowscy@wp.pl</v>
          </cell>
          <cell r="M3467" t="str">
            <v>823-10-47-313</v>
          </cell>
        </row>
        <row r="3468">
          <cell r="A3468" t="str">
            <v>71-30841</v>
          </cell>
          <cell r="B3468" t="str">
            <v>TRUSIAK SŁAWOMIR I JOANNA</v>
          </cell>
          <cell r="C3468" t="str">
            <v>TRUSIAK SŁAWOMIR I JOANNA</v>
          </cell>
          <cell r="D3468" t="str">
            <v>GRÓDEK</v>
          </cell>
          <cell r="F3468">
            <v>57</v>
          </cell>
          <cell r="G3468" t="str">
            <v>JABŁONNA LACKA</v>
          </cell>
          <cell r="H3468">
            <v>8304</v>
          </cell>
          <cell r="I3468">
            <v>4</v>
          </cell>
          <cell r="J3468" t="str">
            <v>08-304</v>
          </cell>
          <cell r="K3468">
            <v>257814071</v>
          </cell>
          <cell r="L3468" t="str">
            <v>asiatrusiak0601@o2.pl</v>
          </cell>
          <cell r="M3468" t="str">
            <v>823-138-98-12</v>
          </cell>
        </row>
        <row r="3469">
          <cell r="A3469" t="str">
            <v>71-30851</v>
          </cell>
          <cell r="B3469" t="str">
            <v>GOSPODARSTWO ROLNE KOSOWSKI SZYMON</v>
          </cell>
          <cell r="C3469" t="str">
            <v>GR KOSOWSKI SZYMON</v>
          </cell>
          <cell r="D3469" t="str">
            <v>DŁUGIE KAMIEŃSKIE</v>
          </cell>
          <cell r="F3469">
            <v>31</v>
          </cell>
          <cell r="G3469" t="str">
            <v>CERANÓW</v>
          </cell>
          <cell r="H3469">
            <v>8322</v>
          </cell>
          <cell r="I3469">
            <v>4</v>
          </cell>
          <cell r="J3469" t="str">
            <v>08-322</v>
          </cell>
          <cell r="M3469" t="str">
            <v>823-164-99-86</v>
          </cell>
        </row>
        <row r="3470">
          <cell r="A3470" t="str">
            <v>71-30861</v>
          </cell>
          <cell r="B3470" t="str">
            <v>KALICKI JANUSZ</v>
          </cell>
          <cell r="C3470" t="str">
            <v>KALICKI JANUSZ</v>
          </cell>
          <cell r="D3470" t="str">
            <v>BIELANY WĄSY</v>
          </cell>
          <cell r="F3470">
            <v>28</v>
          </cell>
          <cell r="G3470" t="str">
            <v>BIELANY</v>
          </cell>
          <cell r="H3470">
            <v>8311</v>
          </cell>
          <cell r="I3470">
            <v>4</v>
          </cell>
          <cell r="J3470" t="str">
            <v>08-311</v>
          </cell>
          <cell r="L3470" t="str">
            <v>lukasz.kalicki@op.pl</v>
          </cell>
          <cell r="M3470" t="str">
            <v>823-14-64-531</v>
          </cell>
        </row>
        <row r="3471">
          <cell r="A3471" t="str">
            <v>71-30871</v>
          </cell>
          <cell r="B3471" t="str">
            <v>GOSPODARSTWO ROLNE SAWICKI DARIUSZ</v>
          </cell>
          <cell r="C3471" t="str">
            <v>GR SAWICKI DARIUSZ</v>
          </cell>
          <cell r="D3471" t="str">
            <v>OSTROWIEC</v>
          </cell>
          <cell r="F3471">
            <v>17</v>
          </cell>
          <cell r="G3471" t="str">
            <v>REPKI</v>
          </cell>
          <cell r="H3471">
            <v>8307</v>
          </cell>
          <cell r="I3471">
            <v>4</v>
          </cell>
          <cell r="J3471" t="str">
            <v>08-307</v>
          </cell>
          <cell r="L3471" t="str">
            <v>aneczka403@o2.pl</v>
          </cell>
          <cell r="M3471" t="str">
            <v>823-148-48-06</v>
          </cell>
        </row>
        <row r="3472">
          <cell r="A3472" t="str">
            <v>71-30891</v>
          </cell>
          <cell r="B3472" t="str">
            <v>WASILEWSKI ANDRZEJ</v>
          </cell>
          <cell r="C3472" t="str">
            <v>WASILEWSKI ANDRZEJ</v>
          </cell>
          <cell r="D3472" t="str">
            <v>KNYCHÓWEK</v>
          </cell>
          <cell r="F3472">
            <v>14</v>
          </cell>
          <cell r="G3472" t="str">
            <v>KORCZEW</v>
          </cell>
          <cell r="H3472">
            <v>8108</v>
          </cell>
          <cell r="I3472">
            <v>4</v>
          </cell>
          <cell r="J3472" t="str">
            <v>08-108</v>
          </cell>
          <cell r="K3472" t="str">
            <v>25 642-05-87</v>
          </cell>
          <cell r="L3472" t="str">
            <v>elcia866@interia.pl</v>
          </cell>
          <cell r="M3472" t="str">
            <v>821-13-34-481</v>
          </cell>
        </row>
        <row r="3473">
          <cell r="A3473" t="str">
            <v>71-30901</v>
          </cell>
          <cell r="B3473" t="str">
            <v>POBIKROWSKI KRZYSZTOF</v>
          </cell>
          <cell r="C3473" t="str">
            <v>POBIKROWSKI KRZYSZTO</v>
          </cell>
          <cell r="D3473" t="str">
            <v>POBRATYMY</v>
          </cell>
          <cell r="F3473">
            <v>12</v>
          </cell>
          <cell r="G3473" t="str">
            <v>GRĘBKÓW</v>
          </cell>
          <cell r="H3473">
            <v>7110</v>
          </cell>
          <cell r="I3473">
            <v>4</v>
          </cell>
          <cell r="J3473" t="str">
            <v>07-110</v>
          </cell>
          <cell r="K3473">
            <v>257935229</v>
          </cell>
          <cell r="M3473" t="str">
            <v>824-15-40-630</v>
          </cell>
        </row>
        <row r="3474">
          <cell r="A3474" t="str">
            <v>71-30911</v>
          </cell>
          <cell r="B3474" t="str">
            <v>WOLIŃSKI TADEUSZ</v>
          </cell>
          <cell r="C3474" t="str">
            <v>WOLIŃSKI TADEUSZ</v>
          </cell>
          <cell r="D3474" t="str">
            <v>BOJMIE</v>
          </cell>
          <cell r="F3474">
            <v>93</v>
          </cell>
          <cell r="G3474" t="str">
            <v>KOTUŃ</v>
          </cell>
          <cell r="H3474">
            <v>8130</v>
          </cell>
          <cell r="I3474">
            <v>4</v>
          </cell>
          <cell r="J3474" t="str">
            <v>08-130</v>
          </cell>
          <cell r="L3474" t="str">
            <v>tadeusz395@wp.pl</v>
          </cell>
          <cell r="M3474" t="str">
            <v>821-179-55-32</v>
          </cell>
        </row>
        <row r="3475">
          <cell r="A3475" t="str">
            <v>71-30971</v>
          </cell>
          <cell r="B3475" t="str">
            <v>GOSPODARSTWO ROLNE SKUP ŁUKASZ</v>
          </cell>
          <cell r="C3475" t="str">
            <v>GR SKUP ŁUKASZ</v>
          </cell>
          <cell r="D3475" t="str">
            <v>KSIĘŻOPOLE JAŁMUŻNY</v>
          </cell>
          <cell r="F3475">
            <v>19</v>
          </cell>
          <cell r="G3475" t="str">
            <v>MOKOBODY</v>
          </cell>
          <cell r="H3475">
            <v>8124</v>
          </cell>
          <cell r="I3475">
            <v>4</v>
          </cell>
          <cell r="J3475" t="str">
            <v>08-124</v>
          </cell>
          <cell r="L3475" t="str">
            <v>gospodarstworolne19@gmail.com</v>
          </cell>
          <cell r="M3475" t="str">
            <v>821-265-61-46</v>
          </cell>
        </row>
        <row r="3476">
          <cell r="A3476" t="str">
            <v>71-31031</v>
          </cell>
          <cell r="B3476" t="str">
            <v>GOSPODARSTWO ROLNO HODOWLANE TRZCIŃSKI GRZEGORZ</v>
          </cell>
          <cell r="C3476" t="str">
            <v>GRH TRZCIŃSKI GRZEGORZ</v>
          </cell>
          <cell r="D3476" t="str">
            <v>NASIŁÓW</v>
          </cell>
          <cell r="F3476">
            <v>15</v>
          </cell>
          <cell r="G3476" t="str">
            <v>PAPROTNIA</v>
          </cell>
          <cell r="H3476">
            <v>8107</v>
          </cell>
          <cell r="I3476">
            <v>4</v>
          </cell>
          <cell r="J3476" t="str">
            <v>08-107</v>
          </cell>
          <cell r="L3476" t="str">
            <v>mtrzcinska80@wp.pl</v>
          </cell>
          <cell r="M3476" t="str">
            <v>821-16-61-702</v>
          </cell>
        </row>
        <row r="3477">
          <cell r="A3477" t="str">
            <v>71-31041</v>
          </cell>
          <cell r="B3477" t="str">
            <v>LECH SŁAWOMIR</v>
          </cell>
          <cell r="C3477" t="str">
            <v>LECH SŁAWOMIR</v>
          </cell>
          <cell r="D3477" t="str">
            <v>MAŁA WIEŚ</v>
          </cell>
          <cell r="F3477">
            <v>84</v>
          </cell>
          <cell r="G3477" t="str">
            <v>MROZY</v>
          </cell>
          <cell r="H3477">
            <v>5320</v>
          </cell>
          <cell r="I3477">
            <v>4</v>
          </cell>
          <cell r="J3477" t="str">
            <v>05-320</v>
          </cell>
          <cell r="M3477" t="str">
            <v>822-142-76-52</v>
          </cell>
        </row>
        <row r="3478">
          <cell r="A3478" t="str">
            <v>71-31111</v>
          </cell>
          <cell r="B3478" t="str">
            <v>GOSPODARSTWO ROLNE MALESZEWSKI MAREK</v>
          </cell>
          <cell r="C3478" t="str">
            <v>GR MALESZEWSKI MAREK</v>
          </cell>
          <cell r="D3478" t="str">
            <v>JABŁONNA ŚREDNIA</v>
          </cell>
          <cell r="E3478" t="str">
            <v>DŁUGA</v>
          </cell>
          <cell r="F3478">
            <v>10</v>
          </cell>
          <cell r="G3478" t="str">
            <v>JABŁONNA LACKA</v>
          </cell>
          <cell r="H3478">
            <v>8304</v>
          </cell>
          <cell r="I3478">
            <v>4</v>
          </cell>
          <cell r="J3478" t="str">
            <v>08-304</v>
          </cell>
          <cell r="L3478" t="str">
            <v>MAREK.MALESZEWSKI@VP.PL</v>
          </cell>
          <cell r="M3478" t="str">
            <v>823-164-49-19</v>
          </cell>
        </row>
        <row r="3479">
          <cell r="A3479" t="str">
            <v>71-31141</v>
          </cell>
          <cell r="B3479" t="str">
            <v>DĄBROWSKI JAN</v>
          </cell>
          <cell r="C3479" t="str">
            <v>DĄBROWSKI JAN</v>
          </cell>
          <cell r="D3479" t="str">
            <v>WĘŻYCZYN</v>
          </cell>
          <cell r="F3479">
            <v>57</v>
          </cell>
          <cell r="G3479" t="str">
            <v>JERUZAL</v>
          </cell>
          <cell r="H3479">
            <v>5317</v>
          </cell>
          <cell r="I3479">
            <v>4</v>
          </cell>
          <cell r="J3479" t="str">
            <v>05-317</v>
          </cell>
          <cell r="L3479" t="str">
            <v>rbiernat@deheus.pl</v>
          </cell>
          <cell r="M3479" t="str">
            <v>822-121-94-97</v>
          </cell>
        </row>
        <row r="3480">
          <cell r="A3480" t="str">
            <v>71-31151</v>
          </cell>
          <cell r="B3480" t="str">
            <v>BIELIŃSKI ARTUR</v>
          </cell>
          <cell r="C3480" t="str">
            <v>BIELIŃSKI ARTUR</v>
          </cell>
          <cell r="D3480" t="str">
            <v>GÓRKI BORZE</v>
          </cell>
          <cell r="F3480">
            <v>37</v>
          </cell>
          <cell r="G3480" t="str">
            <v>KORYTNICA</v>
          </cell>
          <cell r="H3480">
            <v>7120</v>
          </cell>
          <cell r="I3480">
            <v>4</v>
          </cell>
          <cell r="J3480" t="str">
            <v>07-120</v>
          </cell>
          <cell r="M3480" t="str">
            <v>824-10-82-498</v>
          </cell>
        </row>
        <row r="3481">
          <cell r="A3481" t="str">
            <v>71-31201</v>
          </cell>
          <cell r="B3481" t="str">
            <v>SYGENTOWSKI ANDRZEJ</v>
          </cell>
          <cell r="C3481" t="str">
            <v>SYGENTOWSKI ANDRZEJ</v>
          </cell>
          <cell r="D3481" t="str">
            <v>KOLONIA KUROWICE</v>
          </cell>
          <cell r="F3481">
            <v>30</v>
          </cell>
          <cell r="G3481" t="str">
            <v>SABNIE</v>
          </cell>
          <cell r="H3481">
            <v>8331</v>
          </cell>
          <cell r="I3481">
            <v>4</v>
          </cell>
          <cell r="J3481" t="str">
            <v>08-331</v>
          </cell>
          <cell r="K3481">
            <v>257814818</v>
          </cell>
          <cell r="M3481" t="str">
            <v>823-14-33-275</v>
          </cell>
        </row>
        <row r="3482">
          <cell r="A3482" t="str">
            <v>71-31221</v>
          </cell>
          <cell r="B3482" t="str">
            <v>GOSPODARSTWO ROLNE BRZOZOWSKI SŁAWOMIR</v>
          </cell>
          <cell r="C3482" t="str">
            <v>GR BRZOZOWSKI SŁAWOMIR</v>
          </cell>
          <cell r="D3482" t="str">
            <v>GENERAŁOWO</v>
          </cell>
          <cell r="F3482">
            <v>20</v>
          </cell>
          <cell r="G3482" t="str">
            <v>LATOWICZ</v>
          </cell>
          <cell r="H3482">
            <v>5334</v>
          </cell>
          <cell r="I3482">
            <v>4</v>
          </cell>
          <cell r="J3482" t="str">
            <v>05-334</v>
          </cell>
          <cell r="K3482">
            <v>257561422</v>
          </cell>
          <cell r="L3482" t="str">
            <v>s.brzozowski@op.pl</v>
          </cell>
          <cell r="M3482" t="str">
            <v>822-18-88-643</v>
          </cell>
        </row>
        <row r="3483">
          <cell r="A3483" t="str">
            <v>71-31261</v>
          </cell>
          <cell r="B3483" t="str">
            <v>GOSPODARSTWO ROLNE SKUP MARIUSZ</v>
          </cell>
          <cell r="C3483" t="str">
            <v>GR SKUP MARIUSZ</v>
          </cell>
          <cell r="D3483" t="str">
            <v>KSIĘŻOPOLE JAŁMUŻNY</v>
          </cell>
          <cell r="F3483">
            <v>17</v>
          </cell>
          <cell r="G3483" t="str">
            <v>MOKOBODY</v>
          </cell>
          <cell r="H3483">
            <v>8124</v>
          </cell>
          <cell r="I3483">
            <v>4</v>
          </cell>
          <cell r="J3483" t="str">
            <v>08-124</v>
          </cell>
          <cell r="K3483">
            <v>256423313</v>
          </cell>
          <cell r="L3483" t="str">
            <v>aaskup@wp.pl</v>
          </cell>
          <cell r="M3483" t="str">
            <v>821-216-78-26</v>
          </cell>
        </row>
        <row r="3484">
          <cell r="A3484" t="str">
            <v>71-31271</v>
          </cell>
          <cell r="B3484" t="str">
            <v>STOJAK KRZYSZTOF</v>
          </cell>
          <cell r="C3484" t="str">
            <v>STOJAK KRZYSZTOF</v>
          </cell>
          <cell r="D3484" t="str">
            <v>MAJDAN</v>
          </cell>
          <cell r="F3484">
            <v>3</v>
          </cell>
          <cell r="G3484" t="str">
            <v>SIENNICA</v>
          </cell>
          <cell r="H3484">
            <v>5332</v>
          </cell>
          <cell r="I3484">
            <v>4</v>
          </cell>
          <cell r="J3484" t="str">
            <v>05-332</v>
          </cell>
          <cell r="K3484">
            <v>257560727</v>
          </cell>
          <cell r="L3484" t="str">
            <v>stojak0@op.pl</v>
          </cell>
          <cell r="M3484" t="str">
            <v>521-26-85-873</v>
          </cell>
        </row>
        <row r="3485">
          <cell r="A3485" t="str">
            <v>71-31281</v>
          </cell>
          <cell r="B3485" t="str">
            <v>DYBOWSKI SŁAWOMIR</v>
          </cell>
          <cell r="C3485" t="str">
            <v>DYBOWSKI SŁAWOMIR</v>
          </cell>
          <cell r="D3485" t="str">
            <v>KSIĘŻOPOLE JAŁMUŻNY</v>
          </cell>
          <cell r="F3485">
            <v>23</v>
          </cell>
          <cell r="G3485" t="str">
            <v>MOKOBODY</v>
          </cell>
          <cell r="H3485">
            <v>8124</v>
          </cell>
          <cell r="I3485">
            <v>4</v>
          </cell>
          <cell r="J3485" t="str">
            <v>08-124</v>
          </cell>
          <cell r="L3485" t="str">
            <v>martynadybowska92@onet.pl</v>
          </cell>
          <cell r="M3485" t="str">
            <v>821-13-73-297</v>
          </cell>
        </row>
        <row r="3486">
          <cell r="A3486" t="str">
            <v>71-31301</v>
          </cell>
          <cell r="B3486" t="str">
            <v>CIOK PIOTR</v>
          </cell>
          <cell r="C3486" t="str">
            <v>CIOK PIOTR</v>
          </cell>
          <cell r="D3486" t="str">
            <v>STAROWOLA</v>
          </cell>
          <cell r="F3486">
            <v>25</v>
          </cell>
          <cell r="G3486" t="str">
            <v>JADÓW</v>
          </cell>
          <cell r="H3486">
            <v>5280</v>
          </cell>
          <cell r="I3486">
            <v>4</v>
          </cell>
          <cell r="J3486" t="str">
            <v>05-280</v>
          </cell>
          <cell r="L3486" t="str">
            <v>cioku86@wp.pl</v>
          </cell>
        </row>
        <row r="3487">
          <cell r="A3487" t="str">
            <v>71-31361</v>
          </cell>
          <cell r="B3487" t="str">
            <v>GOSPODARSTWO ROLNE CIBOR PIOTR</v>
          </cell>
          <cell r="C3487" t="str">
            <v>GR CIBOR PIOTR</v>
          </cell>
          <cell r="D3487" t="str">
            <v>MIEDZNA</v>
          </cell>
          <cell r="E3487" t="str">
            <v>ZWYCIĘSTWA</v>
          </cell>
          <cell r="F3487">
            <v>9</v>
          </cell>
          <cell r="G3487" t="str">
            <v>MIEDZNA</v>
          </cell>
          <cell r="H3487">
            <v>7106</v>
          </cell>
          <cell r="I3487">
            <v>4</v>
          </cell>
          <cell r="J3487" t="str">
            <v>07-106</v>
          </cell>
          <cell r="L3487" t="str">
            <v>cibor.p@o2.pl</v>
          </cell>
          <cell r="M3487" t="str">
            <v>824-17-01-553</v>
          </cell>
        </row>
        <row r="3488">
          <cell r="A3488" t="str">
            <v>71-31391</v>
          </cell>
          <cell r="B3488" t="str">
            <v>GOSPODARSTWO ROLNE KARCZEWSKI SZYMON</v>
          </cell>
          <cell r="C3488" t="str">
            <v>GR KARCZEWSKI SZYMON</v>
          </cell>
          <cell r="D3488" t="str">
            <v>STRUPIECHÓW</v>
          </cell>
          <cell r="F3488">
            <v>7</v>
          </cell>
          <cell r="G3488" t="str">
            <v>WIERZBNO</v>
          </cell>
          <cell r="H3488">
            <v>7111</v>
          </cell>
          <cell r="I3488">
            <v>4</v>
          </cell>
          <cell r="J3488" t="str">
            <v>07-111</v>
          </cell>
          <cell r="K3488">
            <v>256918890</v>
          </cell>
          <cell r="L3488" t="str">
            <v>szymonkarczewski22@wp.pl</v>
          </cell>
          <cell r="M3488" t="str">
            <v>824-178-66-44</v>
          </cell>
        </row>
        <row r="3489">
          <cell r="A3489" t="str">
            <v>71-31401</v>
          </cell>
          <cell r="B3489" t="str">
            <v>GOSPODARSTWO ROLNE ZDZIEBORSKI ADAM PIOTR</v>
          </cell>
          <cell r="C3489" t="str">
            <v>GR ZDZIEBORSKI ADAM</v>
          </cell>
          <cell r="D3489" t="str">
            <v>STRUPIECHÓW</v>
          </cell>
          <cell r="F3489">
            <v>21</v>
          </cell>
          <cell r="G3489" t="str">
            <v>WIERZBNO</v>
          </cell>
          <cell r="H3489">
            <v>7111</v>
          </cell>
          <cell r="I3489">
            <v>4</v>
          </cell>
          <cell r="J3489" t="str">
            <v>07-111</v>
          </cell>
          <cell r="K3489">
            <v>256918883</v>
          </cell>
          <cell r="L3489" t="str">
            <v>karolpolska2@wp.pl</v>
          </cell>
          <cell r="M3489" t="str">
            <v>824-00-05-863</v>
          </cell>
        </row>
        <row r="3490">
          <cell r="A3490" t="str">
            <v>71-31411</v>
          </cell>
          <cell r="B3490" t="str">
            <v>GAJOWNICZEK HANNA</v>
          </cell>
          <cell r="C3490" t="str">
            <v>GAJOWNICZEK HANNA</v>
          </cell>
          <cell r="D3490" t="str">
            <v>LATOWICZ</v>
          </cell>
          <cell r="E3490" t="str">
            <v>ROZSTANKI</v>
          </cell>
          <cell r="F3490">
            <v>29</v>
          </cell>
          <cell r="G3490" t="str">
            <v>LATOWICZ</v>
          </cell>
          <cell r="H3490">
            <v>5334</v>
          </cell>
          <cell r="I3490">
            <v>4</v>
          </cell>
          <cell r="J3490" t="str">
            <v>05-334</v>
          </cell>
          <cell r="M3490" t="str">
            <v>822-111-78-51</v>
          </cell>
        </row>
        <row r="3491">
          <cell r="A3491" t="str">
            <v>71-31431</v>
          </cell>
          <cell r="B3491" t="str">
            <v>KOZICKI TADEUSZ PIOTR</v>
          </cell>
          <cell r="C3491" t="str">
            <v>KOZICKI TADEUSZ PIOTR</v>
          </cell>
          <cell r="D3491" t="str">
            <v>JERUZAL</v>
          </cell>
          <cell r="E3491" t="str">
            <v>BROWARNA</v>
          </cell>
          <cell r="F3491">
            <v>21</v>
          </cell>
          <cell r="G3491" t="str">
            <v>JERUZAL</v>
          </cell>
          <cell r="H3491">
            <v>5317</v>
          </cell>
          <cell r="I3491">
            <v>4</v>
          </cell>
          <cell r="J3491" t="str">
            <v>05-317</v>
          </cell>
          <cell r="L3491" t="str">
            <v>piotr-kozicki@wp.pl</v>
          </cell>
          <cell r="M3491" t="str">
            <v>822-217-68-73</v>
          </cell>
        </row>
        <row r="3492">
          <cell r="A3492" t="str">
            <v>71-31461</v>
          </cell>
          <cell r="B3492" t="str">
            <v>TARKOWSKI KAZIMIERZ</v>
          </cell>
          <cell r="C3492" t="str">
            <v>TARKOWSKI KAZIMIERZ</v>
          </cell>
          <cell r="D3492" t="str">
            <v>KSIĘŻOPOLE BUDKI</v>
          </cell>
          <cell r="F3492" t="str">
            <v xml:space="preserve">    5A</v>
          </cell>
          <cell r="G3492" t="str">
            <v>BIELANY</v>
          </cell>
          <cell r="H3492">
            <v>8311</v>
          </cell>
          <cell r="I3492">
            <v>4</v>
          </cell>
          <cell r="J3492" t="str">
            <v>08-311</v>
          </cell>
          <cell r="L3492" t="str">
            <v>ka.tar.67@poczta.onet.pl</v>
          </cell>
          <cell r="M3492" t="str">
            <v>823-10-37-929</v>
          </cell>
        </row>
        <row r="3493">
          <cell r="A3493" t="str">
            <v>71-31471</v>
          </cell>
          <cell r="B3493" t="str">
            <v>GOSPODARSTWO ROLNE PACZUSKI TOMASZ</v>
          </cell>
          <cell r="C3493" t="str">
            <v>GR PACZUSKI TOMASZ</v>
          </cell>
          <cell r="D3493" t="str">
            <v>KSIĘŻOPOLE JAŁMUŻNY</v>
          </cell>
          <cell r="F3493">
            <v>21</v>
          </cell>
          <cell r="G3493" t="str">
            <v>MOKOBODY</v>
          </cell>
          <cell r="H3493">
            <v>8124</v>
          </cell>
          <cell r="I3493">
            <v>4</v>
          </cell>
          <cell r="J3493" t="str">
            <v>08-124</v>
          </cell>
          <cell r="L3493" t="str">
            <v>tomek-paczuski@wp.pl</v>
          </cell>
          <cell r="M3493" t="str">
            <v>821-222-77-93</v>
          </cell>
        </row>
        <row r="3494">
          <cell r="A3494" t="str">
            <v>71-31481</v>
          </cell>
          <cell r="B3494" t="str">
            <v>WIĘSAK ANDRZEJ</v>
          </cell>
          <cell r="C3494" t="str">
            <v>WIĘSAK ANDRZEJ</v>
          </cell>
          <cell r="D3494" t="str">
            <v>JUSTYNÓW</v>
          </cell>
          <cell r="F3494" t="str">
            <v>42A</v>
          </cell>
          <cell r="G3494" t="str">
            <v>SOKOŁÓW PODLASKI</v>
          </cell>
          <cell r="H3494">
            <v>8300</v>
          </cell>
          <cell r="I3494">
            <v>4</v>
          </cell>
          <cell r="J3494" t="str">
            <v>08-300</v>
          </cell>
          <cell r="L3494" t="str">
            <v>katarzyna.binczak@wipasz.pl</v>
          </cell>
          <cell r="M3494" t="str">
            <v>823-10-20-797</v>
          </cell>
        </row>
        <row r="3495">
          <cell r="A3495" t="str">
            <v>71-31511</v>
          </cell>
          <cell r="B3495" t="str">
            <v>MURAWSKI REMIGIUSZ MICHAŁ</v>
          </cell>
          <cell r="C3495" t="str">
            <v>MURAWSKI REMIGIUSZ MICHAŁ</v>
          </cell>
          <cell r="D3495" t="str">
            <v>STARAWIEŚ</v>
          </cell>
          <cell r="E3495" t="str">
            <v>KOŚCIELNA</v>
          </cell>
          <cell r="F3495">
            <v>26</v>
          </cell>
          <cell r="G3495" t="str">
            <v>WĘGRÓW</v>
          </cell>
          <cell r="H3495">
            <v>7100</v>
          </cell>
          <cell r="I3495">
            <v>4</v>
          </cell>
          <cell r="J3495" t="str">
            <v>07-100</v>
          </cell>
          <cell r="K3495">
            <v>257919326</v>
          </cell>
          <cell r="M3495" t="str">
            <v>824-115-38-09</v>
          </cell>
        </row>
        <row r="3496">
          <cell r="A3496" t="str">
            <v>71-31541</v>
          </cell>
          <cell r="B3496" t="str">
            <v>KOWALCZYK PAWEŁ</v>
          </cell>
          <cell r="C3496" t="str">
            <v>KOWALCZYK PAWEŁ</v>
          </cell>
          <cell r="D3496" t="str">
            <v>HUTA KUFLEWSKA</v>
          </cell>
          <cell r="F3496">
            <v>63</v>
          </cell>
          <cell r="G3496" t="str">
            <v>CEGŁÓW</v>
          </cell>
          <cell r="H3496">
            <v>5319</v>
          </cell>
          <cell r="I3496">
            <v>4</v>
          </cell>
          <cell r="J3496" t="str">
            <v>05-319</v>
          </cell>
          <cell r="K3496">
            <v>257578901</v>
          </cell>
          <cell r="L3496" t="str">
            <v>iwona_kowalczyk1988@wp.pl</v>
          </cell>
          <cell r="M3496" t="str">
            <v>822-186-04-61</v>
          </cell>
        </row>
        <row r="3497">
          <cell r="A3497" t="str">
            <v>71-31551</v>
          </cell>
          <cell r="B3497" t="str">
            <v>GOSPODARSTWO ROLNE SADOWSKI PIOTR</v>
          </cell>
          <cell r="C3497" t="str">
            <v>GR SADOWSKI PIOTR</v>
          </cell>
          <cell r="D3497" t="str">
            <v>SKUPIE</v>
          </cell>
          <cell r="F3497">
            <v>67</v>
          </cell>
          <cell r="G3497" t="str">
            <v>CEGŁÓW</v>
          </cell>
          <cell r="H3497">
            <v>5319</v>
          </cell>
          <cell r="I3497">
            <v>4</v>
          </cell>
          <cell r="J3497" t="str">
            <v>05-319</v>
          </cell>
          <cell r="L3497" t="str">
            <v>sadowskipiotr@gazeta.pl</v>
          </cell>
          <cell r="M3497" t="str">
            <v>822-127-64-14</v>
          </cell>
        </row>
        <row r="3498">
          <cell r="A3498" t="str">
            <v>71-31571</v>
          </cell>
          <cell r="B3498" t="str">
            <v>GOSPODARSTWO ROLNE KALICKI WALDEMAR</v>
          </cell>
          <cell r="C3498" t="str">
            <v>GR KALICKI WALDEMAR</v>
          </cell>
          <cell r="D3498" t="str">
            <v>DĄBROWA</v>
          </cell>
          <cell r="F3498">
            <v>1</v>
          </cell>
          <cell r="G3498" t="str">
            <v>PRZESMYKI</v>
          </cell>
          <cell r="H3498">
            <v>8109</v>
          </cell>
          <cell r="I3498">
            <v>4</v>
          </cell>
          <cell r="J3498" t="str">
            <v>08-109</v>
          </cell>
          <cell r="L3498" t="str">
            <v>gr.kalicki@o2.pl</v>
          </cell>
          <cell r="M3498" t="str">
            <v>821-20-28-094</v>
          </cell>
        </row>
        <row r="3499">
          <cell r="A3499" t="str">
            <v>71-31591</v>
          </cell>
          <cell r="B3499" t="str">
            <v>CHRÓST IRENEUSZ</v>
          </cell>
          <cell r="C3499" t="str">
            <v>CHRÓST IRENEUSZ</v>
          </cell>
          <cell r="D3499" t="str">
            <v>KAMIONKA</v>
          </cell>
          <cell r="F3499">
            <v>25</v>
          </cell>
          <cell r="G3499" t="str">
            <v>LATOWICZ</v>
          </cell>
          <cell r="H3499">
            <v>5334</v>
          </cell>
          <cell r="I3499">
            <v>4</v>
          </cell>
          <cell r="J3499" t="str">
            <v>05-334</v>
          </cell>
          <cell r="L3499" t="str">
            <v>karolach1807@wp.pl</v>
          </cell>
          <cell r="M3499" t="str">
            <v>822-122-08-85</v>
          </cell>
        </row>
        <row r="3500">
          <cell r="A3500" t="str">
            <v>71-31601</v>
          </cell>
          <cell r="B3500" t="str">
            <v>GÓRSKI TOMASZ</v>
          </cell>
          <cell r="C3500" t="str">
            <v>GÓRSKI TOMASZ</v>
          </cell>
          <cell r="D3500" t="str">
            <v>DROŻDŻÓWKA</v>
          </cell>
          <cell r="F3500">
            <v>6</v>
          </cell>
          <cell r="G3500" t="str">
            <v>SIENNICA</v>
          </cell>
          <cell r="H3500">
            <v>5332</v>
          </cell>
          <cell r="I3500">
            <v>4</v>
          </cell>
          <cell r="J3500" t="str">
            <v>05-332</v>
          </cell>
          <cell r="M3500" t="str">
            <v>822-13-29-211</v>
          </cell>
        </row>
        <row r="3501">
          <cell r="A3501" t="str">
            <v>71-31631</v>
          </cell>
          <cell r="B3501" t="str">
            <v>GOSPODARSTWO ROLNE KRASUSKI SŁAWOMIR</v>
          </cell>
          <cell r="C3501" t="str">
            <v>GR KRASUSKI SŁAWOMIR</v>
          </cell>
          <cell r="D3501" t="str">
            <v>MROCZKI</v>
          </cell>
          <cell r="F3501">
            <v>38</v>
          </cell>
          <cell r="G3501" t="str">
            <v>WIŚNIEW</v>
          </cell>
          <cell r="H3501">
            <v>8112</v>
          </cell>
          <cell r="I3501">
            <v>4</v>
          </cell>
          <cell r="J3501" t="str">
            <v>08-112</v>
          </cell>
          <cell r="L3501" t="str">
            <v>slawek14.11@wp.pl</v>
          </cell>
          <cell r="M3501" t="str">
            <v>821-238-25-59</v>
          </cell>
        </row>
        <row r="3502">
          <cell r="A3502" t="str">
            <v>71-31651</v>
          </cell>
          <cell r="B3502" t="str">
            <v>JASZCZUR KRZYSZTOF</v>
          </cell>
          <cell r="C3502" t="str">
            <v>JASZCZUR KRZYSZTOF</v>
          </cell>
          <cell r="D3502" t="str">
            <v>ZAWADY</v>
          </cell>
          <cell r="F3502">
            <v>16</v>
          </cell>
          <cell r="G3502" t="str">
            <v>WĘGRÓW</v>
          </cell>
          <cell r="H3502">
            <v>7100</v>
          </cell>
          <cell r="I3502">
            <v>4</v>
          </cell>
          <cell r="J3502" t="str">
            <v>07-100</v>
          </cell>
          <cell r="K3502">
            <v>257925691</v>
          </cell>
          <cell r="L3502" t="str">
            <v>piotrek45.vp@wp.pl</v>
          </cell>
          <cell r="M3502" t="str">
            <v>824-13-61-353</v>
          </cell>
        </row>
        <row r="3503">
          <cell r="A3503" t="str">
            <v>71-31671</v>
          </cell>
          <cell r="B3503" t="str">
            <v>ROGUSKI PIOTR</v>
          </cell>
          <cell r="C3503" t="str">
            <v>ROGUSKI PIOTR</v>
          </cell>
          <cell r="D3503" t="str">
            <v>GÓRKI BORZE</v>
          </cell>
          <cell r="F3503">
            <v>53</v>
          </cell>
          <cell r="G3503" t="str">
            <v>KORYTNICA</v>
          </cell>
          <cell r="H3503">
            <v>7120</v>
          </cell>
          <cell r="I3503">
            <v>4</v>
          </cell>
          <cell r="J3503" t="str">
            <v>07-120</v>
          </cell>
          <cell r="M3503" t="str">
            <v>824-15-83-533</v>
          </cell>
        </row>
        <row r="3504">
          <cell r="A3504" t="str">
            <v>71-31681</v>
          </cell>
          <cell r="B3504" t="str">
            <v>ROGUSKI KRZYSZTOF</v>
          </cell>
          <cell r="C3504" t="str">
            <v>ROGUSKI KRZYSZTOF</v>
          </cell>
          <cell r="D3504" t="str">
            <v>GÓRKI BORZE</v>
          </cell>
          <cell r="F3504">
            <v>57</v>
          </cell>
          <cell r="G3504" t="str">
            <v>KORYTNICA</v>
          </cell>
          <cell r="H3504">
            <v>7120</v>
          </cell>
          <cell r="I3504">
            <v>4</v>
          </cell>
          <cell r="J3504" t="str">
            <v>07-120</v>
          </cell>
          <cell r="L3504" t="str">
            <v>krzysiek6103@op.pl</v>
          </cell>
          <cell r="M3504" t="str">
            <v>824-16-05-105</v>
          </cell>
        </row>
        <row r="3505">
          <cell r="A3505" t="str">
            <v>71-31691</v>
          </cell>
          <cell r="B3505" t="str">
            <v>KARCZEWSKI GRZEGORZ</v>
          </cell>
          <cell r="C3505" t="str">
            <v>KARCZEWSKI GRZEGORZ</v>
          </cell>
          <cell r="D3505" t="str">
            <v>POBRATYMY</v>
          </cell>
          <cell r="F3505">
            <v>2</v>
          </cell>
          <cell r="G3505" t="str">
            <v>GRĘBKÓW</v>
          </cell>
          <cell r="H3505">
            <v>7110</v>
          </cell>
          <cell r="I3505">
            <v>4</v>
          </cell>
          <cell r="J3505" t="str">
            <v>07-110</v>
          </cell>
          <cell r="K3505">
            <v>257935039</v>
          </cell>
          <cell r="L3505" t="str">
            <v>grzegorz.karczewski@vp.pl</v>
          </cell>
          <cell r="M3505" t="str">
            <v>824-151-51-35</v>
          </cell>
        </row>
        <row r="3506">
          <cell r="A3506" t="str">
            <v>71-31701</v>
          </cell>
          <cell r="B3506" t="str">
            <v>PODSTAWKA MARCIN</v>
          </cell>
          <cell r="C3506" t="str">
            <v>PODSTAWKA MARCIN</v>
          </cell>
          <cell r="D3506" t="str">
            <v>LIPINY</v>
          </cell>
          <cell r="F3506">
            <v>2</v>
          </cell>
          <cell r="G3506" t="str">
            <v>JERUZAL</v>
          </cell>
          <cell r="H3506">
            <v>5317</v>
          </cell>
          <cell r="I3506">
            <v>4</v>
          </cell>
          <cell r="J3506" t="str">
            <v>05-317</v>
          </cell>
          <cell r="L3506" t="str">
            <v>marcin-podstawka@o2.pl</v>
          </cell>
          <cell r="M3506" t="str">
            <v>822-214-15-73</v>
          </cell>
        </row>
        <row r="3507">
          <cell r="A3507" t="str">
            <v>71-31721</v>
          </cell>
          <cell r="B3507" t="str">
            <v>GOSPODARSTWO ROLNE MACIEJ MUCHA</v>
          </cell>
          <cell r="C3507" t="str">
            <v>GR MACIEJ MUCHA</v>
          </cell>
          <cell r="D3507" t="str">
            <v>GÓZDEK</v>
          </cell>
          <cell r="F3507">
            <v>7</v>
          </cell>
          <cell r="G3507" t="str">
            <v>ŻELECHÓW</v>
          </cell>
          <cell r="H3507">
            <v>8430</v>
          </cell>
          <cell r="I3507">
            <v>4</v>
          </cell>
          <cell r="J3507" t="str">
            <v>08-430</v>
          </cell>
          <cell r="L3507" t="str">
            <v>muchamaciej@o2.pl</v>
          </cell>
          <cell r="M3507" t="str">
            <v>826-218-15-21</v>
          </cell>
        </row>
        <row r="3508">
          <cell r="A3508" t="str">
            <v>71-31741</v>
          </cell>
          <cell r="B3508" t="str">
            <v>GOSPODARSTWO ROLNE SZEWCZYK MIROSŁAW</v>
          </cell>
          <cell r="C3508" t="str">
            <v>GR SZEWCZYK MIROSŁAW</v>
          </cell>
          <cell r="D3508" t="str">
            <v>SULEJÓW</v>
          </cell>
          <cell r="E3508" t="str">
            <v>KOŚCIELNA</v>
          </cell>
          <cell r="F3508">
            <v>22</v>
          </cell>
          <cell r="G3508" t="str">
            <v>JADÓW</v>
          </cell>
          <cell r="H3508">
            <v>5280</v>
          </cell>
          <cell r="I3508">
            <v>4</v>
          </cell>
          <cell r="J3508" t="str">
            <v>05-280</v>
          </cell>
          <cell r="K3508">
            <v>256757559</v>
          </cell>
          <cell r="L3508" t="str">
            <v>ANNAS00765@GMAIL.COM</v>
          </cell>
          <cell r="M3508" t="str">
            <v>824-107-46-07</v>
          </cell>
        </row>
        <row r="3509">
          <cell r="A3509" t="str">
            <v>71-31821</v>
          </cell>
          <cell r="B3509" t="str">
            <v>ROZBICKI ANDRZEJ</v>
          </cell>
          <cell r="C3509" t="str">
            <v>ROZBICKI ANDRZEJ</v>
          </cell>
          <cell r="D3509" t="str">
            <v>JERUZALE</v>
          </cell>
          <cell r="F3509">
            <v>4</v>
          </cell>
          <cell r="G3509" t="str">
            <v>MOKOBODY</v>
          </cell>
          <cell r="H3509">
            <v>8124</v>
          </cell>
          <cell r="I3509">
            <v>4</v>
          </cell>
          <cell r="J3509" t="str">
            <v>08-124</v>
          </cell>
          <cell r="L3509" t="str">
            <v>kamila_rozbicka@wp.pl</v>
          </cell>
          <cell r="M3509" t="str">
            <v>821-215-00-10</v>
          </cell>
        </row>
        <row r="3510">
          <cell r="A3510" t="str">
            <v>71-31831</v>
          </cell>
          <cell r="B3510" t="str">
            <v>DMOWSKI GRZEGORZ</v>
          </cell>
          <cell r="C3510" t="str">
            <v>DMOWSKI GRZEGORZ</v>
          </cell>
          <cell r="D3510" t="str">
            <v>SKUPIE</v>
          </cell>
          <cell r="F3510">
            <v>22</v>
          </cell>
          <cell r="G3510" t="str">
            <v>MOKOBODY</v>
          </cell>
          <cell r="H3510">
            <v>8124</v>
          </cell>
          <cell r="I3510">
            <v>4</v>
          </cell>
          <cell r="J3510" t="str">
            <v>08-124</v>
          </cell>
          <cell r="L3510" t="str">
            <v>grzegorz.dmowski@op.pl</v>
          </cell>
          <cell r="M3510" t="str">
            <v>821-215-52-72</v>
          </cell>
        </row>
        <row r="3511">
          <cell r="A3511" t="str">
            <v>71-31881</v>
          </cell>
          <cell r="B3511" t="str">
            <v>ADAMIAK PAWEŁ</v>
          </cell>
          <cell r="C3511" t="str">
            <v>ADAMIAK PAWEŁ</v>
          </cell>
          <cell r="D3511" t="str">
            <v>CZAJKÓW</v>
          </cell>
          <cell r="F3511">
            <v>53</v>
          </cell>
          <cell r="G3511" t="str">
            <v>WODYNIE</v>
          </cell>
          <cell r="H3511">
            <v>8117</v>
          </cell>
          <cell r="I3511">
            <v>4</v>
          </cell>
          <cell r="J3511" t="str">
            <v>08-117</v>
          </cell>
          <cell r="L3511" t="str">
            <v>pa.adas@interia.pl</v>
          </cell>
          <cell r="M3511" t="str">
            <v>821-228-07-41</v>
          </cell>
        </row>
        <row r="3512">
          <cell r="A3512" t="str">
            <v>71-31901</v>
          </cell>
          <cell r="B3512" t="str">
            <v>KOSYL ADAM</v>
          </cell>
          <cell r="C3512" t="str">
            <v>KOSYL ADAM</v>
          </cell>
          <cell r="D3512" t="str">
            <v>OZORÓW</v>
          </cell>
          <cell r="F3512">
            <v>31</v>
          </cell>
          <cell r="G3512" t="str">
            <v>SKÓRZEC</v>
          </cell>
          <cell r="H3512">
            <v>8114</v>
          </cell>
          <cell r="I3512">
            <v>4</v>
          </cell>
          <cell r="J3512" t="str">
            <v>08-114</v>
          </cell>
          <cell r="M3512" t="str">
            <v>821-210-91-31</v>
          </cell>
        </row>
        <row r="3513">
          <cell r="A3513" t="str">
            <v>71-31921</v>
          </cell>
          <cell r="B3513" t="str">
            <v>WYSOKIŃSKI MARIAN</v>
          </cell>
          <cell r="C3513" t="str">
            <v>WYSOKIŃSKI MARIAN</v>
          </cell>
          <cell r="D3513" t="str">
            <v>DZIEWULE</v>
          </cell>
          <cell r="E3513" t="str">
            <v>PÓŁNOCNA</v>
          </cell>
          <cell r="F3513">
            <v>44</v>
          </cell>
          <cell r="G3513" t="str">
            <v>ZBUCZYN</v>
          </cell>
          <cell r="H3513">
            <v>8106</v>
          </cell>
          <cell r="I3513">
            <v>4</v>
          </cell>
          <cell r="J3513" t="str">
            <v>08-106</v>
          </cell>
          <cell r="M3513" t="str">
            <v>821-22-14-649</v>
          </cell>
        </row>
        <row r="3514">
          <cell r="A3514" t="str">
            <v>71-31941</v>
          </cell>
          <cell r="B3514" t="str">
            <v>GOSPODARSTWO ROLNE MICHALSKI KRZYSZTOF</v>
          </cell>
          <cell r="C3514" t="str">
            <v>GR MICHALSKI KRZYSZTOF</v>
          </cell>
          <cell r="D3514" t="str">
            <v>PIÓRY WIELKIE</v>
          </cell>
          <cell r="F3514">
            <v>26</v>
          </cell>
          <cell r="G3514" t="str">
            <v>MORDY</v>
          </cell>
          <cell r="H3514">
            <v>8140</v>
          </cell>
          <cell r="I3514">
            <v>4</v>
          </cell>
          <cell r="J3514" t="str">
            <v>08-140</v>
          </cell>
          <cell r="L3514" t="str">
            <v>kmichalski1961@onet.pl</v>
          </cell>
          <cell r="M3514" t="str">
            <v>821-22-33-233</v>
          </cell>
        </row>
        <row r="3515">
          <cell r="A3515" t="str">
            <v>71-31951</v>
          </cell>
          <cell r="B3515" t="str">
            <v>GŁUCHOWSKI TADEUSZ</v>
          </cell>
          <cell r="C3515" t="str">
            <v>GŁUCHOWSKI TADEUSZ</v>
          </cell>
          <cell r="D3515" t="str">
            <v>PIÓRY WIELKIE</v>
          </cell>
          <cell r="F3515" t="str">
            <v>4A</v>
          </cell>
          <cell r="G3515" t="str">
            <v>MORDY</v>
          </cell>
          <cell r="H3515">
            <v>8140</v>
          </cell>
          <cell r="I3515">
            <v>4</v>
          </cell>
          <cell r="J3515" t="str">
            <v>08-140</v>
          </cell>
          <cell r="L3515" t="str">
            <v>cedar45@wp.pl</v>
          </cell>
          <cell r="M3515" t="str">
            <v>821-13-71-068</v>
          </cell>
        </row>
        <row r="3516">
          <cell r="A3516" t="str">
            <v>71-31961</v>
          </cell>
          <cell r="B3516" t="str">
            <v>DMOWSKI GUSTAW</v>
          </cell>
          <cell r="C3516" t="str">
            <v>DMOWSKI GUSTAW</v>
          </cell>
          <cell r="D3516" t="str">
            <v>DOLIWO</v>
          </cell>
          <cell r="F3516">
            <v>16</v>
          </cell>
          <cell r="G3516" t="str">
            <v>MORDY</v>
          </cell>
          <cell r="H3516">
            <v>8140</v>
          </cell>
          <cell r="I3516">
            <v>4</v>
          </cell>
          <cell r="J3516" t="str">
            <v>08-140</v>
          </cell>
          <cell r="K3516" t="str">
            <v>25 642-15-57</v>
          </cell>
          <cell r="L3516" t="str">
            <v>agnesolmo@wp.pl</v>
          </cell>
          <cell r="M3516" t="str">
            <v>821-21-68-814</v>
          </cell>
        </row>
        <row r="3517">
          <cell r="A3517" t="str">
            <v>71-31971</v>
          </cell>
          <cell r="B3517" t="str">
            <v>GOSPODARSTWO ROLNE WRZOSEK SŁAWOMIR</v>
          </cell>
          <cell r="C3517" t="str">
            <v>GR WRZOSEK SŁAWOMIR</v>
          </cell>
          <cell r="D3517" t="str">
            <v>MIEDZNA</v>
          </cell>
          <cell r="E3517" t="str">
            <v>OGRODOWA</v>
          </cell>
          <cell r="F3517">
            <v>18</v>
          </cell>
          <cell r="G3517" t="str">
            <v>MIEDZNA</v>
          </cell>
          <cell r="H3517">
            <v>7106</v>
          </cell>
          <cell r="I3517">
            <v>4</v>
          </cell>
          <cell r="J3517" t="str">
            <v>07-106</v>
          </cell>
          <cell r="L3517" t="str">
            <v>slawek18w@wp.pl</v>
          </cell>
          <cell r="M3517" t="str">
            <v>824-160-22-94</v>
          </cell>
        </row>
        <row r="3518">
          <cell r="A3518" t="str">
            <v>71-31981</v>
          </cell>
          <cell r="B3518" t="str">
            <v>TWAROWSKI ANDRZEJ</v>
          </cell>
          <cell r="C3518" t="str">
            <v>TWAROWSKI ANDRZEJ</v>
          </cell>
          <cell r="D3518" t="str">
            <v>DĄBROWA</v>
          </cell>
          <cell r="F3518">
            <v>147</v>
          </cell>
          <cell r="G3518" t="str">
            <v>PRZESMYKI</v>
          </cell>
          <cell r="H3518">
            <v>8109</v>
          </cell>
          <cell r="I3518">
            <v>4</v>
          </cell>
          <cell r="J3518" t="str">
            <v>08-109</v>
          </cell>
          <cell r="L3518" t="str">
            <v>katarzynatwarowska74@gmail.com</v>
          </cell>
          <cell r="M3518" t="str">
            <v>821-10-55-491</v>
          </cell>
        </row>
        <row r="3519">
          <cell r="A3519" t="str">
            <v>71-32061</v>
          </cell>
          <cell r="B3519" t="str">
            <v>ROZBICKI MAREK</v>
          </cell>
          <cell r="C3519" t="str">
            <v>ROZBICKI MAREK</v>
          </cell>
          <cell r="D3519" t="str">
            <v>DĄBROWA</v>
          </cell>
          <cell r="F3519">
            <v>149</v>
          </cell>
          <cell r="G3519" t="str">
            <v>PRZESMYKI</v>
          </cell>
          <cell r="H3519">
            <v>8109</v>
          </cell>
          <cell r="I3519">
            <v>4</v>
          </cell>
          <cell r="J3519" t="str">
            <v>08-109</v>
          </cell>
          <cell r="K3519">
            <v>256425945</v>
          </cell>
          <cell r="L3519" t="str">
            <v>rozmar@vp.pl</v>
          </cell>
          <cell r="M3519" t="str">
            <v>821-20-07-330</v>
          </cell>
        </row>
        <row r="3520">
          <cell r="A3520" t="str">
            <v>71-32101</v>
          </cell>
          <cell r="B3520" t="str">
            <v>GOSPODARSTWO ROLNE RADZIKOWSKI PIOTR</v>
          </cell>
          <cell r="C3520" t="str">
            <v>GR RADZIKOWSKI PIOTR</v>
          </cell>
          <cell r="D3520" t="str">
            <v>RADZIKÓW STOPKI</v>
          </cell>
          <cell r="F3520">
            <v>14</v>
          </cell>
          <cell r="G3520" t="str">
            <v>MORDY</v>
          </cell>
          <cell r="H3520">
            <v>8140</v>
          </cell>
          <cell r="I3520">
            <v>4</v>
          </cell>
          <cell r="J3520" t="str">
            <v>08-140</v>
          </cell>
          <cell r="L3520" t="str">
            <v>saturnina@buziaczek.pl</v>
          </cell>
          <cell r="M3520" t="str">
            <v>821-206-00-28</v>
          </cell>
        </row>
        <row r="3521">
          <cell r="A3521" t="str">
            <v>71-32131</v>
          </cell>
          <cell r="B3521" t="str">
            <v>WOLIŃSKI JAROSŁAW</v>
          </cell>
          <cell r="C3521" t="str">
            <v>WOLIŃSKI JAROSŁAW</v>
          </cell>
          <cell r="D3521" t="str">
            <v>NIECHNABRZ</v>
          </cell>
          <cell r="F3521">
            <v>15</v>
          </cell>
          <cell r="G3521" t="str">
            <v>KOTUŃ</v>
          </cell>
          <cell r="H3521">
            <v>8130</v>
          </cell>
          <cell r="I3521">
            <v>4</v>
          </cell>
          <cell r="J3521" t="str">
            <v>08-130</v>
          </cell>
          <cell r="L3521" t="str">
            <v>wolinski74@tlen.pl</v>
          </cell>
          <cell r="M3521" t="str">
            <v>821-215-52-08</v>
          </cell>
        </row>
        <row r="3522">
          <cell r="A3522" t="str">
            <v>71-32271</v>
          </cell>
          <cell r="B3522" t="str">
            <v>PAROBCZY RADOSŁAW</v>
          </cell>
          <cell r="C3522" t="str">
            <v>PAROBCZY RADOSŁAW</v>
          </cell>
          <cell r="D3522" t="str">
            <v>KOŁACZ</v>
          </cell>
          <cell r="F3522">
            <v>20</v>
          </cell>
          <cell r="G3522" t="str">
            <v>MROZY</v>
          </cell>
          <cell r="H3522">
            <v>5320</v>
          </cell>
          <cell r="I3522">
            <v>4</v>
          </cell>
          <cell r="J3522" t="str">
            <v>05-320</v>
          </cell>
          <cell r="K3522">
            <v>257523164</v>
          </cell>
          <cell r="L3522" t="str">
            <v>radzik13@onet.pl</v>
          </cell>
          <cell r="M3522" t="str">
            <v>822-221-41-31</v>
          </cell>
        </row>
        <row r="3523">
          <cell r="A3523" t="str">
            <v>71-32281</v>
          </cell>
          <cell r="B3523" t="str">
            <v>PAROBCZY PIOTR</v>
          </cell>
          <cell r="C3523" t="str">
            <v>PAROBCZY PIOTR</v>
          </cell>
          <cell r="D3523" t="str">
            <v>KOŁACZ</v>
          </cell>
          <cell r="F3523">
            <v>22</v>
          </cell>
          <cell r="G3523" t="str">
            <v>JERUZAL</v>
          </cell>
          <cell r="H3523">
            <v>5317</v>
          </cell>
          <cell r="I3523">
            <v>4</v>
          </cell>
          <cell r="J3523" t="str">
            <v>05-317</v>
          </cell>
          <cell r="K3523">
            <v>257560677</v>
          </cell>
          <cell r="L3523" t="str">
            <v>p-parobczy@wp.pl</v>
          </cell>
          <cell r="M3523" t="str">
            <v>822-11-70-791</v>
          </cell>
        </row>
        <row r="3524">
          <cell r="A3524" t="str">
            <v>71-32301</v>
          </cell>
          <cell r="B3524" t="str">
            <v>KRUK LESZEK</v>
          </cell>
          <cell r="C3524" t="str">
            <v>KRUK LESZEK</v>
          </cell>
          <cell r="D3524" t="str">
            <v>BOJARY</v>
          </cell>
          <cell r="F3524">
            <v>2</v>
          </cell>
          <cell r="G3524" t="str">
            <v>KOSÓW LACKI</v>
          </cell>
          <cell r="H3524">
            <v>8330</v>
          </cell>
          <cell r="I3524">
            <v>4</v>
          </cell>
          <cell r="J3524" t="str">
            <v>08-330</v>
          </cell>
          <cell r="L3524" t="str">
            <v>przemekkruk16@o2.pl</v>
          </cell>
          <cell r="M3524" t="str">
            <v>823-108-86-25</v>
          </cell>
        </row>
        <row r="3525">
          <cell r="A3525" t="str">
            <v>71-32311</v>
          </cell>
          <cell r="B3525" t="str">
            <v>OLESZCZUK EDMUND</v>
          </cell>
          <cell r="C3525" t="str">
            <v>OLESZCZUK EDMUND</v>
          </cell>
          <cell r="D3525" t="str">
            <v>KRUPY</v>
          </cell>
          <cell r="F3525">
            <v>5</v>
          </cell>
          <cell r="G3525" t="str">
            <v>KOSÓW LACKI</v>
          </cell>
          <cell r="H3525">
            <v>8330</v>
          </cell>
          <cell r="I3525">
            <v>4</v>
          </cell>
          <cell r="J3525" t="str">
            <v>08-330</v>
          </cell>
          <cell r="K3525">
            <v>257879920</v>
          </cell>
          <cell r="L3525" t="str">
            <v>GRZESIEKOLESZCZUK@INTERIA.PL</v>
          </cell>
          <cell r="M3525" t="str">
            <v>823-142-81-04</v>
          </cell>
        </row>
        <row r="3526">
          <cell r="A3526" t="str">
            <v>71-32321</v>
          </cell>
          <cell r="B3526" t="str">
            <v>TARARUJ EMIL</v>
          </cell>
          <cell r="C3526" t="str">
            <v>TARARUJ EMIL</v>
          </cell>
          <cell r="D3526" t="str">
            <v>WÓLKA OKRĄGLIK</v>
          </cell>
          <cell r="F3526">
            <v>60</v>
          </cell>
          <cell r="G3526" t="str">
            <v>KOSÓW LACKI</v>
          </cell>
          <cell r="H3526">
            <v>8330</v>
          </cell>
          <cell r="I3526">
            <v>4</v>
          </cell>
          <cell r="J3526" t="str">
            <v>08-330</v>
          </cell>
          <cell r="L3526" t="str">
            <v>emil201@interia.pl</v>
          </cell>
          <cell r="M3526" t="str">
            <v>823-15-46-507</v>
          </cell>
        </row>
        <row r="3527">
          <cell r="A3527" t="str">
            <v>71-32331</v>
          </cell>
          <cell r="B3527" t="str">
            <v>GOSPODARSTWO ROLNE CHROMIŃSKI DARIUSZ</v>
          </cell>
          <cell r="C3527" t="str">
            <v>GR CHROMIŃSKI DARIUSZ</v>
          </cell>
          <cell r="D3527" t="str">
            <v>TCHÓRZEW PLEWKI</v>
          </cell>
          <cell r="F3527">
            <v>33</v>
          </cell>
          <cell r="G3527" t="str">
            <v>ZBUCZYN</v>
          </cell>
          <cell r="H3527">
            <v>8106</v>
          </cell>
          <cell r="I3527">
            <v>4</v>
          </cell>
          <cell r="J3527" t="str">
            <v>08-106</v>
          </cell>
          <cell r="L3527" t="str">
            <v>kama-22-83@o2.pl</v>
          </cell>
          <cell r="M3527" t="str">
            <v>821-218-82-02</v>
          </cell>
        </row>
        <row r="3528">
          <cell r="A3528" t="str">
            <v>71-32351</v>
          </cell>
          <cell r="B3528" t="str">
            <v>BODECKI LESZEK JAN</v>
          </cell>
          <cell r="C3528" t="str">
            <v>BODECKI LESZEK JAN</v>
          </cell>
          <cell r="D3528" t="str">
            <v>DOBRE</v>
          </cell>
          <cell r="E3528" t="str">
            <v>GŁOWACKIEGO</v>
          </cell>
          <cell r="F3528">
            <v>1</v>
          </cell>
          <cell r="G3528" t="str">
            <v>DOBRE</v>
          </cell>
          <cell r="H3528">
            <v>5307</v>
          </cell>
          <cell r="I3528">
            <v>4</v>
          </cell>
          <cell r="J3528" t="str">
            <v>05-307</v>
          </cell>
          <cell r="M3528" t="str">
            <v>822-19-27-573</v>
          </cell>
        </row>
        <row r="3529">
          <cell r="A3529" t="str">
            <v>71-32381</v>
          </cell>
          <cell r="B3529" t="str">
            <v>MROCZEK ZBIGNIEW</v>
          </cell>
          <cell r="C3529" t="str">
            <v>MROCZEK ZBIGNIEW</v>
          </cell>
          <cell r="D3529" t="str">
            <v>WĄSY</v>
          </cell>
          <cell r="F3529">
            <v>46</v>
          </cell>
          <cell r="G3529" t="str">
            <v>KAŁUSZYN</v>
          </cell>
          <cell r="H3529">
            <v>5310</v>
          </cell>
          <cell r="I3529">
            <v>4</v>
          </cell>
          <cell r="J3529" t="str">
            <v>05-310</v>
          </cell>
          <cell r="K3529">
            <v>25756363</v>
          </cell>
          <cell r="L3529" t="str">
            <v>mroczek.mz@gmail.com</v>
          </cell>
          <cell r="M3529" t="str">
            <v>822-119-62-24</v>
          </cell>
        </row>
        <row r="3530">
          <cell r="A3530" t="str">
            <v>71-32401</v>
          </cell>
          <cell r="B3530" t="str">
            <v>WOŁYNEK JERZY</v>
          </cell>
          <cell r="C3530" t="str">
            <v>WOŁYNEK JERZY</v>
          </cell>
          <cell r="D3530" t="str">
            <v>KOLONIA HOŁOWIENKI</v>
          </cell>
          <cell r="F3530" t="str">
            <v>68 A</v>
          </cell>
          <cell r="G3530" t="str">
            <v>SABNIE</v>
          </cell>
          <cell r="H3530">
            <v>8331</v>
          </cell>
          <cell r="I3530">
            <v>4</v>
          </cell>
          <cell r="J3530" t="str">
            <v>08-331</v>
          </cell>
          <cell r="L3530" t="str">
            <v>wolynekkrystyna@gmail.com</v>
          </cell>
          <cell r="M3530" t="str">
            <v>823-147-00-00</v>
          </cell>
        </row>
        <row r="3531">
          <cell r="A3531" t="str">
            <v>71-32431</v>
          </cell>
          <cell r="B3531" t="str">
            <v>KOBYLIŃSKI ZDZISŁAW</v>
          </cell>
          <cell r="C3531" t="str">
            <v>KOBYLIŃSKI ZDZISŁAW</v>
          </cell>
          <cell r="D3531" t="str">
            <v>KRYNICA</v>
          </cell>
          <cell r="F3531">
            <v>74</v>
          </cell>
          <cell r="G3531" t="str">
            <v>SUCHOŻEBRY</v>
          </cell>
          <cell r="H3531">
            <v>8125</v>
          </cell>
          <cell r="I3531">
            <v>4</v>
          </cell>
          <cell r="J3531" t="str">
            <v>08-125</v>
          </cell>
          <cell r="M3531" t="str">
            <v>821-21-65-336</v>
          </cell>
        </row>
        <row r="3532">
          <cell r="A3532" t="str">
            <v>71-32461</v>
          </cell>
          <cell r="B3532" t="str">
            <v>GOSPODARSTWO ROLNE GAŃKO MARIUSZ ADAM</v>
          </cell>
          <cell r="C3532" t="str">
            <v>GR GAŃKO MARIUSZ ADAM</v>
          </cell>
          <cell r="D3532" t="str">
            <v>KĄTY-WIELGI</v>
          </cell>
          <cell r="F3532">
            <v>3</v>
          </cell>
          <cell r="G3532" t="str">
            <v>STRACHÓWKA</v>
          </cell>
          <cell r="H3532">
            <v>5282</v>
          </cell>
          <cell r="I3532">
            <v>4</v>
          </cell>
          <cell r="J3532" t="str">
            <v>05-282</v>
          </cell>
          <cell r="K3532">
            <v>295910060</v>
          </cell>
          <cell r="L3532" t="str">
            <v>mariuszganko@interia.pl</v>
          </cell>
          <cell r="M3532" t="str">
            <v>125-097-22-71</v>
          </cell>
        </row>
        <row r="3533">
          <cell r="A3533" t="str">
            <v>71-32471</v>
          </cell>
          <cell r="B3533" t="str">
            <v>PATOKA JÓZEF</v>
          </cell>
          <cell r="C3533" t="str">
            <v>PATOKA JÓZEF</v>
          </cell>
          <cell r="D3533" t="str">
            <v>KĄTY WIELGI</v>
          </cell>
          <cell r="F3533">
            <v>39</v>
          </cell>
          <cell r="G3533" t="str">
            <v>STRACHÓWKA</v>
          </cell>
          <cell r="H3533">
            <v>5282</v>
          </cell>
          <cell r="I3533">
            <v>4</v>
          </cell>
          <cell r="J3533" t="str">
            <v>05-282</v>
          </cell>
          <cell r="M3533" t="str">
            <v>125-11-18-886</v>
          </cell>
        </row>
        <row r="3534">
          <cell r="A3534" t="str">
            <v>71-32491</v>
          </cell>
          <cell r="B3534" t="str">
            <v>KRASUSKI JAN</v>
          </cell>
          <cell r="C3534" t="str">
            <v>KRASUSKI JAN</v>
          </cell>
          <cell r="D3534" t="str">
            <v>MROCZKI</v>
          </cell>
          <cell r="F3534">
            <v>12</v>
          </cell>
          <cell r="G3534" t="str">
            <v>WIŚNIEW</v>
          </cell>
          <cell r="H3534">
            <v>8112</v>
          </cell>
          <cell r="I3534">
            <v>4</v>
          </cell>
          <cell r="J3534" t="str">
            <v>08-112</v>
          </cell>
          <cell r="M3534" t="str">
            <v>821-215-24-11</v>
          </cell>
        </row>
        <row r="3535">
          <cell r="A3535" t="str">
            <v>71-32501</v>
          </cell>
          <cell r="B3535" t="str">
            <v>JANUSZ MILENA</v>
          </cell>
          <cell r="C3535" t="str">
            <v>JANUSZ MILENA</v>
          </cell>
          <cell r="D3535" t="str">
            <v>KOLONIA HOŁOWIENKI</v>
          </cell>
          <cell r="F3535" t="str">
            <v>34A</v>
          </cell>
          <cell r="G3535" t="str">
            <v>SABNIE</v>
          </cell>
          <cell r="H3535">
            <v>8331</v>
          </cell>
          <cell r="I3535">
            <v>4</v>
          </cell>
          <cell r="J3535" t="str">
            <v>08-331</v>
          </cell>
          <cell r="M3535" t="str">
            <v>823-145-56-09</v>
          </cell>
        </row>
        <row r="3536">
          <cell r="A3536" t="str">
            <v>71-32511</v>
          </cell>
          <cell r="B3536" t="str">
            <v>OKNIŃSKI MAREK</v>
          </cell>
          <cell r="C3536" t="str">
            <v>OKNIŃSKI MAREK</v>
          </cell>
          <cell r="D3536" t="str">
            <v>DĄBRÓWKA NIWKA</v>
          </cell>
          <cell r="F3536">
            <v>27</v>
          </cell>
          <cell r="G3536" t="str">
            <v>SKÓRZEC</v>
          </cell>
          <cell r="H3536">
            <v>8114</v>
          </cell>
          <cell r="I3536">
            <v>4</v>
          </cell>
          <cell r="J3536" t="str">
            <v>08-114</v>
          </cell>
          <cell r="M3536" t="str">
            <v>821-20-02-456</v>
          </cell>
        </row>
        <row r="3537">
          <cell r="A3537" t="str">
            <v>71-32531</v>
          </cell>
          <cell r="B3537" t="str">
            <v>ŚWIĘTOCHOWSKI JAROSŁAW</v>
          </cell>
          <cell r="C3537" t="str">
            <v>ŚWIĘTOCHOWSKI JAROSŁAW</v>
          </cell>
          <cell r="D3537" t="str">
            <v>POŁAZIE ŚWIĘTOCHOWSKIE</v>
          </cell>
          <cell r="F3537">
            <v>68</v>
          </cell>
          <cell r="G3537" t="str">
            <v>KORYTNICA</v>
          </cell>
          <cell r="H3537">
            <v>7120</v>
          </cell>
          <cell r="I3537">
            <v>4</v>
          </cell>
          <cell r="J3537" t="str">
            <v>07-120</v>
          </cell>
          <cell r="K3537">
            <v>257931106</v>
          </cell>
          <cell r="M3537" t="str">
            <v>824-172-73-92</v>
          </cell>
        </row>
        <row r="3538">
          <cell r="A3538" t="str">
            <v>71-32551</v>
          </cell>
          <cell r="B3538" t="str">
            <v>SOKULSKI PIOTR</v>
          </cell>
          <cell r="C3538" t="str">
            <v>SOKULSKI PIOTR</v>
          </cell>
          <cell r="D3538" t="str">
            <v>TRAWY</v>
          </cell>
          <cell r="F3538">
            <v>54</v>
          </cell>
          <cell r="G3538" t="str">
            <v>KORYTNICA</v>
          </cell>
          <cell r="H3538">
            <v>7120</v>
          </cell>
          <cell r="I3538">
            <v>4</v>
          </cell>
          <cell r="J3538" t="str">
            <v>07-120</v>
          </cell>
          <cell r="K3538">
            <v>256614388</v>
          </cell>
          <cell r="L3538" t="str">
            <v>d.sokulska@wp.pl</v>
          </cell>
          <cell r="M3538" t="str">
            <v>824-16-04-910</v>
          </cell>
        </row>
        <row r="3539">
          <cell r="A3539" t="str">
            <v>71-32581</v>
          </cell>
          <cell r="B3539" t="str">
            <v>GOSPODARSTWO ROLNE ZIELIŃSKI KRZYSZTOF</v>
          </cell>
          <cell r="C3539" t="str">
            <v>GR ZIELIŃSKI KRZYSZTOF</v>
          </cell>
          <cell r="D3539" t="str">
            <v>DYBÓW</v>
          </cell>
          <cell r="F3539">
            <v>61</v>
          </cell>
          <cell r="G3539" t="str">
            <v>KOSÓW LACKI</v>
          </cell>
          <cell r="H3539">
            <v>8330</v>
          </cell>
          <cell r="I3539">
            <v>4</v>
          </cell>
          <cell r="J3539" t="str">
            <v>08-330</v>
          </cell>
          <cell r="L3539" t="str">
            <v>krzysztofz8@op.pl</v>
          </cell>
          <cell r="M3539" t="str">
            <v>823-120-17-48</v>
          </cell>
        </row>
        <row r="3540">
          <cell r="A3540" t="str">
            <v>71-32601</v>
          </cell>
          <cell r="B3540" t="str">
            <v>PACZÓSKI WIESŁAW</v>
          </cell>
          <cell r="C3540" t="str">
            <v>PACZÓSKI WIESŁAW</v>
          </cell>
          <cell r="D3540" t="str">
            <v>BŁONIE MAŁE</v>
          </cell>
          <cell r="F3540">
            <v>43</v>
          </cell>
          <cell r="G3540" t="str">
            <v>BIELANY</v>
          </cell>
          <cell r="H3540">
            <v>8311</v>
          </cell>
          <cell r="I3540">
            <v>4</v>
          </cell>
          <cell r="J3540" t="str">
            <v>08-311</v>
          </cell>
          <cell r="K3540" t="str">
            <v>25/781-07-41</v>
          </cell>
          <cell r="L3540" t="str">
            <v>mpaczoski321@gmail.com</v>
          </cell>
          <cell r="M3540" t="str">
            <v>823-104-22-38</v>
          </cell>
        </row>
        <row r="3541">
          <cell r="A3541" t="str">
            <v>71-32611</v>
          </cell>
          <cell r="B3541" t="str">
            <v>ZUCHOWICZ MARCIN ANDRZEJ</v>
          </cell>
          <cell r="C3541" t="str">
            <v>ZUCHOWICZ MARCIN ANDRZEJ</v>
          </cell>
          <cell r="D3541" t="str">
            <v>KICZKI DRUGIE</v>
          </cell>
          <cell r="F3541">
            <v>36</v>
          </cell>
          <cell r="G3541" t="str">
            <v>CEGŁÓW</v>
          </cell>
          <cell r="H3541">
            <v>5319</v>
          </cell>
          <cell r="I3541">
            <v>4</v>
          </cell>
          <cell r="J3541" t="str">
            <v>05-319</v>
          </cell>
          <cell r="L3541" t="str">
            <v>arek_zuch83@wp.pl</v>
          </cell>
          <cell r="M3541">
            <v>8222140987</v>
          </cell>
        </row>
        <row r="3542">
          <cell r="A3542" t="str">
            <v>71-32651</v>
          </cell>
          <cell r="B3542" t="str">
            <v>GOSPODARSTWO ROLNE SOSEŃSKI MARIUSZ</v>
          </cell>
          <cell r="C3542" t="str">
            <v>GR SOSEŃSKI MARIUSZ</v>
          </cell>
          <cell r="D3542" t="str">
            <v>SOSENKI JAJKI</v>
          </cell>
          <cell r="F3542">
            <v>5</v>
          </cell>
          <cell r="G3542" t="str">
            <v>MORDY</v>
          </cell>
          <cell r="H3542">
            <v>8140</v>
          </cell>
          <cell r="I3542">
            <v>4</v>
          </cell>
          <cell r="J3542" t="str">
            <v>08-140</v>
          </cell>
          <cell r="K3542">
            <v>256317903</v>
          </cell>
          <cell r="L3542" t="str">
            <v>mariusz.sosenski@poczta.fm</v>
          </cell>
          <cell r="M3542" t="str">
            <v>821-21-89-443</v>
          </cell>
        </row>
        <row r="3543">
          <cell r="A3543" t="str">
            <v>71-32701</v>
          </cell>
          <cell r="B3543" t="str">
            <v>GAŁĄZKA SYLWESTER</v>
          </cell>
          <cell r="C3543" t="str">
            <v>GAŁĄZKA SYLWESTER</v>
          </cell>
          <cell r="D3543" t="str">
            <v>JÓZEFÓW</v>
          </cell>
          <cell r="F3543">
            <v>28</v>
          </cell>
          <cell r="G3543" t="str">
            <v>STRACHÓWKA</v>
          </cell>
          <cell r="H3543">
            <v>5282</v>
          </cell>
          <cell r="I3543">
            <v>4</v>
          </cell>
          <cell r="J3543" t="str">
            <v>05-282</v>
          </cell>
          <cell r="M3543" t="str">
            <v>822-11-76-368</v>
          </cell>
        </row>
        <row r="3544">
          <cell r="A3544" t="str">
            <v>71-32711</v>
          </cell>
          <cell r="B3544" t="str">
            <v>GOSPODARSTWO ROLNE ZWIERZ STANISŁAW</v>
          </cell>
          <cell r="C3544" t="str">
            <v>GR ZWIERZ STANISŁAW</v>
          </cell>
          <cell r="D3544" t="str">
            <v>NOWE OSINY</v>
          </cell>
          <cell r="E3544" t="str">
            <v>ŚWIĘTEGO JÓZEFA</v>
          </cell>
          <cell r="F3544">
            <v>33</v>
          </cell>
          <cell r="G3544" t="str">
            <v>MIŃSK MAZOWIECKI</v>
          </cell>
          <cell r="H3544">
            <v>5300</v>
          </cell>
          <cell r="I3544">
            <v>4</v>
          </cell>
          <cell r="J3544" t="str">
            <v>05-300</v>
          </cell>
          <cell r="K3544" t="str">
            <v>25 759-67-75</v>
          </cell>
          <cell r="L3544" t="str">
            <v>malzwi1@wp.pl</v>
          </cell>
          <cell r="M3544" t="str">
            <v>822-19-62-345</v>
          </cell>
        </row>
        <row r="3545">
          <cell r="A3545" t="str">
            <v>71-32741</v>
          </cell>
          <cell r="B3545" t="str">
            <v>GOSPODARSTWO ROLNE MARCIN KALICKI</v>
          </cell>
          <cell r="C3545" t="str">
            <v>GR MARCIN KALICKI</v>
          </cell>
          <cell r="D3545" t="str">
            <v>KUCZABY</v>
          </cell>
          <cell r="F3545">
            <v>29</v>
          </cell>
          <cell r="G3545" t="str">
            <v>STERDYŃ</v>
          </cell>
          <cell r="H3545">
            <v>8320</v>
          </cell>
          <cell r="I3545">
            <v>4</v>
          </cell>
          <cell r="J3545" t="str">
            <v>08-320</v>
          </cell>
          <cell r="K3545">
            <v>257874808</v>
          </cell>
          <cell r="L3545" t="str">
            <v>marcin-kalicki@wp.pl</v>
          </cell>
          <cell r="M3545">
            <v>8231537632</v>
          </cell>
        </row>
        <row r="3546">
          <cell r="A3546" t="str">
            <v>71-32771</v>
          </cell>
          <cell r="B3546" t="str">
            <v>KOT PAWEŁ</v>
          </cell>
          <cell r="C3546" t="str">
            <v>KOT PAWEŁ</v>
          </cell>
          <cell r="D3546" t="str">
            <v>ŻAKÓW</v>
          </cell>
          <cell r="F3546">
            <v>46</v>
          </cell>
          <cell r="G3546" t="str">
            <v>SIENNICA</v>
          </cell>
          <cell r="H3546">
            <v>5332</v>
          </cell>
          <cell r="I3546">
            <v>4</v>
          </cell>
          <cell r="J3546" t="str">
            <v>05-332</v>
          </cell>
          <cell r="M3546" t="str">
            <v>822-14-27-126</v>
          </cell>
        </row>
        <row r="3547">
          <cell r="A3547" t="str">
            <v>71-32801</v>
          </cell>
          <cell r="B3547" t="str">
            <v>GOSPODARSTWO ROLNE KIERYŁOWSKI GRZEGORZ</v>
          </cell>
          <cell r="C3547" t="str">
            <v>GR KIERYŁOWSKI GRZEGORZ</v>
          </cell>
          <cell r="D3547" t="str">
            <v>MIEDZNA</v>
          </cell>
          <cell r="E3547" t="str">
            <v>ORZESZOWSKA</v>
          </cell>
          <cell r="F3547">
            <v>17</v>
          </cell>
          <cell r="G3547" t="str">
            <v>MIEDZNA</v>
          </cell>
          <cell r="H3547">
            <v>7106</v>
          </cell>
          <cell r="I3547">
            <v>4</v>
          </cell>
          <cell r="J3547" t="str">
            <v>07-106</v>
          </cell>
          <cell r="K3547">
            <v>257910599</v>
          </cell>
          <cell r="L3547" t="str">
            <v>kierylowski@wp.pl</v>
          </cell>
          <cell r="M3547" t="str">
            <v>824-165-08-67</v>
          </cell>
        </row>
        <row r="3548">
          <cell r="A3548" t="str">
            <v>71-32841</v>
          </cell>
          <cell r="B3548" t="str">
            <v>GOSPODARSTWO ROLNE GÓRSKIWALDEMAR</v>
          </cell>
          <cell r="C3548" t="str">
            <v>GR GÓRSKI WALDEMAR</v>
          </cell>
          <cell r="D3548" t="str">
            <v>GÓRKI GRUBAKI</v>
          </cell>
          <cell r="F3548">
            <v>11</v>
          </cell>
          <cell r="G3548" t="str">
            <v>KORYTNICA</v>
          </cell>
          <cell r="H3548">
            <v>7120</v>
          </cell>
          <cell r="I3548">
            <v>4</v>
          </cell>
          <cell r="J3548" t="str">
            <v>07-120</v>
          </cell>
          <cell r="K3548" t="str">
            <v>025 661 21 72</v>
          </cell>
          <cell r="L3548" t="str">
            <v>waldek0408@vp.pl</v>
          </cell>
          <cell r="M3548" t="str">
            <v>824-10-02-401</v>
          </cell>
        </row>
        <row r="3549">
          <cell r="A3549" t="str">
            <v>71-32871</v>
          </cell>
          <cell r="B3549" t="str">
            <v>SUCHENEK WOJCIECH</v>
          </cell>
          <cell r="C3549" t="str">
            <v>SUCHENEK WOJCIECH</v>
          </cell>
          <cell r="D3549" t="str">
            <v>SULEJÓW</v>
          </cell>
          <cell r="E3549" t="str">
            <v>KOŚCIELNA</v>
          </cell>
          <cell r="F3549">
            <v>5</v>
          </cell>
          <cell r="G3549" t="str">
            <v>JADÓW</v>
          </cell>
          <cell r="H3549">
            <v>5280</v>
          </cell>
          <cell r="I3549">
            <v>4</v>
          </cell>
          <cell r="J3549" t="str">
            <v>05-280</v>
          </cell>
          <cell r="K3549">
            <v>256757454</v>
          </cell>
          <cell r="M3549" t="str">
            <v>125-116-87-43</v>
          </cell>
        </row>
        <row r="3550">
          <cell r="A3550" t="str">
            <v>71-32891</v>
          </cell>
          <cell r="B3550" t="str">
            <v>PAZIEWSKI SEBASTIAN</v>
          </cell>
          <cell r="C3550" t="str">
            <v>PAZIEWSKI SEBASTIAN</v>
          </cell>
          <cell r="D3550" t="str">
            <v>ZYGMUNTY</v>
          </cell>
          <cell r="F3550">
            <v>18</v>
          </cell>
          <cell r="G3550" t="str">
            <v>ŁASKARZEW</v>
          </cell>
          <cell r="H3550">
            <v>8450</v>
          </cell>
          <cell r="I3550">
            <v>4</v>
          </cell>
          <cell r="J3550" t="str">
            <v>08-450</v>
          </cell>
          <cell r="K3550">
            <v>256833643</v>
          </cell>
          <cell r="L3550" t="str">
            <v>sebastian_paziewski@o2.pl</v>
          </cell>
          <cell r="M3550" t="str">
            <v>826-212-60-83</v>
          </cell>
        </row>
        <row r="3551">
          <cell r="A3551" t="str">
            <v>71-32901</v>
          </cell>
          <cell r="B3551" t="str">
            <v>TALAREK TOMASZ</v>
          </cell>
          <cell r="C3551" t="str">
            <v>TALAREK TOMASZ</v>
          </cell>
          <cell r="D3551" t="str">
            <v>ZYGMUNTY</v>
          </cell>
          <cell r="F3551">
            <v>13</v>
          </cell>
          <cell r="G3551" t="str">
            <v>ŁASKARZEW</v>
          </cell>
          <cell r="H3551">
            <v>8450</v>
          </cell>
          <cell r="I3551">
            <v>4</v>
          </cell>
          <cell r="J3551" t="str">
            <v>08-450</v>
          </cell>
          <cell r="K3551">
            <v>256833647</v>
          </cell>
          <cell r="L3551" t="str">
            <v>talarek.89@wp.pl</v>
          </cell>
          <cell r="M3551" t="str">
            <v>826-19-24-888</v>
          </cell>
        </row>
        <row r="3552">
          <cell r="A3552" t="str">
            <v>71-32911</v>
          </cell>
          <cell r="B3552" t="str">
            <v>GOSPODARSTWO ROLNE CEZARY DOMASZCZYŃSKI</v>
          </cell>
          <cell r="C3552" t="str">
            <v>GR CEZARY DOMASZCZYŃSKI</v>
          </cell>
          <cell r="D3552" t="str">
            <v>ZABRUZDY</v>
          </cell>
          <cell r="F3552">
            <v>0.375</v>
          </cell>
          <cell r="G3552" t="str">
            <v>MIASTKÓW KOŚCIELNY</v>
          </cell>
          <cell r="H3552">
            <v>8420</v>
          </cell>
          <cell r="I3552">
            <v>4</v>
          </cell>
          <cell r="J3552" t="str">
            <v>08-420</v>
          </cell>
          <cell r="K3552">
            <v>257511064</v>
          </cell>
          <cell r="L3552" t="str">
            <v>cezary0505@o2.pl</v>
          </cell>
          <cell r="M3552" t="str">
            <v>826-217-85-07</v>
          </cell>
        </row>
        <row r="3553">
          <cell r="A3553" t="str">
            <v>71-32931</v>
          </cell>
          <cell r="B3553" t="str">
            <v>GOSPODARSTWO ROLNE MARCHEWKA STANISŁAW</v>
          </cell>
          <cell r="C3553" t="str">
            <v>GR MARCHEWKA STANISŁAW</v>
          </cell>
          <cell r="D3553" t="str">
            <v>KRASKI GÓRNE</v>
          </cell>
          <cell r="F3553">
            <v>20</v>
          </cell>
          <cell r="G3553" t="str">
            <v>MACIEJOWICE</v>
          </cell>
          <cell r="H3553">
            <v>8480</v>
          </cell>
          <cell r="I3553">
            <v>4</v>
          </cell>
          <cell r="J3553" t="str">
            <v>08-480</v>
          </cell>
          <cell r="K3553">
            <v>256832579</v>
          </cell>
          <cell r="L3553" t="str">
            <v>marchewkalukasz@o2.pl</v>
          </cell>
          <cell r="M3553" t="str">
            <v>826-188-05-99</v>
          </cell>
        </row>
        <row r="3554">
          <cell r="A3554" t="str">
            <v>71-32951</v>
          </cell>
          <cell r="B3554" t="str">
            <v>GOSPODARSTWO ROLNE WYSOKIŃSKI SZCZEPAN</v>
          </cell>
          <cell r="C3554" t="str">
            <v>GR WYSOKIŃSKI SZCZEPAN</v>
          </cell>
          <cell r="D3554" t="str">
            <v>RADOMYŚL</v>
          </cell>
          <cell r="F3554">
            <v>1</v>
          </cell>
          <cell r="G3554" t="str">
            <v>WIŚNIEW</v>
          </cell>
          <cell r="H3554">
            <v>8112</v>
          </cell>
          <cell r="I3554">
            <v>4</v>
          </cell>
          <cell r="J3554" t="str">
            <v>08-112</v>
          </cell>
          <cell r="L3554" t="str">
            <v>szczepan_wysokinski@o2.pl</v>
          </cell>
          <cell r="M3554" t="str">
            <v>821-21-47-806</v>
          </cell>
        </row>
        <row r="3555">
          <cell r="A3555" t="str">
            <v>71-33011</v>
          </cell>
          <cell r="B3555" t="str">
            <v>GOSPODARSTWO ROLNE SAWICKI ANDRZEJ</v>
          </cell>
          <cell r="C3555" t="str">
            <v>GR SAWICKI ANDRZEJ</v>
          </cell>
          <cell r="D3555" t="str">
            <v>NIEWIADOMA</v>
          </cell>
          <cell r="F3555">
            <v>5</v>
          </cell>
          <cell r="G3555" t="str">
            <v>SABNIE</v>
          </cell>
          <cell r="H3555">
            <v>8331</v>
          </cell>
          <cell r="I3555">
            <v>4</v>
          </cell>
          <cell r="J3555" t="str">
            <v>08-331</v>
          </cell>
          <cell r="L3555" t="str">
            <v>andrzej.sawicki787@gmail.com</v>
          </cell>
          <cell r="M3555" t="str">
            <v>823-141-50-30</v>
          </cell>
        </row>
        <row r="3556">
          <cell r="A3556" t="str">
            <v>71-33021</v>
          </cell>
          <cell r="B3556" t="str">
            <v>ZWIERZ PAWEŁ</v>
          </cell>
          <cell r="C3556" t="str">
            <v>ZWIERZ PAWEŁ</v>
          </cell>
          <cell r="D3556" t="str">
            <v>DROŻDŻÓWKA</v>
          </cell>
          <cell r="F3556">
            <v>8</v>
          </cell>
          <cell r="G3556" t="str">
            <v>SIENNICA</v>
          </cell>
          <cell r="H3556">
            <v>5332</v>
          </cell>
          <cell r="I3556">
            <v>4</v>
          </cell>
          <cell r="J3556" t="str">
            <v>05-332</v>
          </cell>
          <cell r="L3556" t="str">
            <v>damianzwierz@wp.pl</v>
          </cell>
          <cell r="M3556" t="str">
            <v>822-191-41-74</v>
          </cell>
        </row>
        <row r="3557">
          <cell r="A3557" t="str">
            <v>71-33041</v>
          </cell>
          <cell r="B3557" t="str">
            <v>GOSPODARSTWO ROLNE MAZUREK KRZYSZTOF</v>
          </cell>
          <cell r="C3557" t="str">
            <v>GR MAZUREK KRZYSZTOF</v>
          </cell>
          <cell r="D3557" t="str">
            <v>BŁONIE MAŁE</v>
          </cell>
          <cell r="F3557">
            <v>11</v>
          </cell>
          <cell r="G3557" t="str">
            <v>BIELANY</v>
          </cell>
          <cell r="H3557">
            <v>8311</v>
          </cell>
          <cell r="I3557">
            <v>4</v>
          </cell>
          <cell r="J3557" t="str">
            <v>08-311</v>
          </cell>
          <cell r="L3557" t="str">
            <v>kmazurek76@gmail.com</v>
          </cell>
          <cell r="M3557" t="str">
            <v>823-112-61-94</v>
          </cell>
        </row>
        <row r="3558">
          <cell r="A3558" t="str">
            <v>71-33061</v>
          </cell>
          <cell r="B3558" t="str">
            <v>PRZĄDKA WITOLD</v>
          </cell>
          <cell r="C3558" t="str">
            <v>PRZĄDKA WITOLD</v>
          </cell>
          <cell r="D3558" t="str">
            <v>NOWY GONIWILK</v>
          </cell>
          <cell r="F3558">
            <v>15</v>
          </cell>
          <cell r="G3558" t="str">
            <v>ŻELECHÓW</v>
          </cell>
          <cell r="H3558">
            <v>8430</v>
          </cell>
          <cell r="I3558">
            <v>4</v>
          </cell>
          <cell r="J3558" t="str">
            <v>08-430</v>
          </cell>
          <cell r="K3558">
            <v>257541394</v>
          </cell>
          <cell r="L3558" t="str">
            <v>witekprzd@vp.pl</v>
          </cell>
          <cell r="M3558" t="str">
            <v>826-147-59-82</v>
          </cell>
        </row>
        <row r="3559">
          <cell r="A3559" t="str">
            <v>71-33091</v>
          </cell>
          <cell r="B3559" t="str">
            <v>ZAWISTOWSKI WALDEMAR</v>
          </cell>
          <cell r="C3559" t="str">
            <v>ZAWISTOWSKI WALDEMAR</v>
          </cell>
          <cell r="D3559" t="str">
            <v>KSIĘŻOPOLE JAŁMUŻNY</v>
          </cell>
          <cell r="F3559">
            <v>12</v>
          </cell>
          <cell r="G3559" t="str">
            <v>MOKOBODY</v>
          </cell>
          <cell r="H3559">
            <v>8124</v>
          </cell>
          <cell r="I3559">
            <v>4</v>
          </cell>
          <cell r="J3559" t="str">
            <v>08-124</v>
          </cell>
          <cell r="K3559">
            <v>256318178</v>
          </cell>
          <cell r="L3559" t="str">
            <v>radxxx@o2.pl</v>
          </cell>
          <cell r="M3559" t="str">
            <v>821-21-67-803</v>
          </cell>
        </row>
        <row r="3560">
          <cell r="A3560" t="str">
            <v>71-33101</v>
          </cell>
          <cell r="B3560" t="str">
            <v>GOSPODARSTWO ROLNE RATYŃSKI TADEUSZ</v>
          </cell>
          <cell r="C3560" t="str">
            <v>GR RATYŃSKI TADEUSZ</v>
          </cell>
          <cell r="D3560" t="str">
            <v>RYTELE OLECHNY</v>
          </cell>
          <cell r="F3560">
            <v>15</v>
          </cell>
          <cell r="G3560" t="str">
            <v>CERANÓW</v>
          </cell>
          <cell r="H3560">
            <v>8322</v>
          </cell>
          <cell r="I3560">
            <v>4</v>
          </cell>
          <cell r="J3560" t="str">
            <v>08-322</v>
          </cell>
          <cell r="K3560">
            <v>257814356</v>
          </cell>
          <cell r="L3560" t="str">
            <v>pati-199@wp.pl</v>
          </cell>
          <cell r="M3560" t="str">
            <v>823-120-14-41</v>
          </cell>
        </row>
        <row r="3561">
          <cell r="A3561" t="str">
            <v>71-33141</v>
          </cell>
          <cell r="B3561" t="str">
            <v>PNIEWSKI MARIUSZ</v>
          </cell>
          <cell r="C3561" t="str">
            <v>PNIEWSKI MARIUSZ</v>
          </cell>
          <cell r="D3561" t="str">
            <v>MODRZEW</v>
          </cell>
          <cell r="F3561">
            <v>5</v>
          </cell>
          <cell r="G3561" t="str">
            <v>KRZESK</v>
          </cell>
          <cell r="H3561">
            <v>8111</v>
          </cell>
          <cell r="I3561">
            <v>4</v>
          </cell>
          <cell r="J3561" t="str">
            <v>08-111</v>
          </cell>
          <cell r="K3561" t="str">
            <v>25/6423919</v>
          </cell>
          <cell r="L3561" t="str">
            <v>mpniewska20@wp.pl</v>
          </cell>
          <cell r="M3561" t="str">
            <v>821-227-57-92</v>
          </cell>
        </row>
        <row r="3562">
          <cell r="A3562" t="str">
            <v>71-33151</v>
          </cell>
          <cell r="B3562" t="str">
            <v>GOSPODARSTWO ROLNE NAPŁOSZEK-CYRYCH GRAŻYNA</v>
          </cell>
          <cell r="C3562" t="str">
            <v>GR NAPŁOSZEK-CYRYCH GRAŻYNA</v>
          </cell>
          <cell r="D3562" t="str">
            <v>STAROWOLA</v>
          </cell>
          <cell r="F3562">
            <v>67</v>
          </cell>
          <cell r="G3562" t="str">
            <v>ZAWISZYN</v>
          </cell>
          <cell r="H3562">
            <v>5280</v>
          </cell>
          <cell r="I3562">
            <v>4</v>
          </cell>
          <cell r="J3562" t="str">
            <v>05-280</v>
          </cell>
          <cell r="K3562">
            <v>256240536</v>
          </cell>
          <cell r="L3562" t="str">
            <v>grazynanaploszek@wp.pl</v>
          </cell>
          <cell r="M3562" t="str">
            <v>125-123-02-12</v>
          </cell>
        </row>
        <row r="3563">
          <cell r="A3563" t="str">
            <v>71-33201</v>
          </cell>
          <cell r="B3563" t="str">
            <v>JANUSZEWSKI WOJCIECH</v>
          </cell>
          <cell r="C3563" t="str">
            <v>JANUSZEWSKI WOJCIECH</v>
          </cell>
          <cell r="D3563" t="str">
            <v>KUPIENTYN</v>
          </cell>
          <cell r="F3563">
            <v>105</v>
          </cell>
          <cell r="G3563" t="str">
            <v>SABNIE</v>
          </cell>
          <cell r="H3563">
            <v>8331</v>
          </cell>
          <cell r="I3563">
            <v>4</v>
          </cell>
          <cell r="J3563" t="str">
            <v>08-331</v>
          </cell>
          <cell r="M3563" t="str">
            <v>823-10-24-588</v>
          </cell>
        </row>
        <row r="3564">
          <cell r="A3564" t="str">
            <v>71-33211</v>
          </cell>
          <cell r="B3564" t="str">
            <v>OSTOJSKA MARIOLA</v>
          </cell>
          <cell r="C3564" t="str">
            <v>OSTOJSKA MARIOLA</v>
          </cell>
          <cell r="D3564" t="str">
            <v>CIELEMĘC</v>
          </cell>
          <cell r="F3564">
            <v>21</v>
          </cell>
          <cell r="G3564" t="str">
            <v>ZBUCZYN</v>
          </cell>
          <cell r="H3564">
            <v>8106</v>
          </cell>
          <cell r="I3564">
            <v>4</v>
          </cell>
          <cell r="J3564" t="str">
            <v>08-106</v>
          </cell>
          <cell r="L3564" t="str">
            <v>saturnina@buziaczek.pl</v>
          </cell>
          <cell r="M3564" t="str">
            <v>821-145-89-93</v>
          </cell>
        </row>
        <row r="3565">
          <cell r="A3565" t="str">
            <v>71-33231</v>
          </cell>
          <cell r="B3565" t="str">
            <v>GOSPODARSTWO ROLNE ZDANOWSKI ANDRZEJ</v>
          </cell>
          <cell r="C3565" t="str">
            <v>GR ZDANOWSKI ANDRZEJ</v>
          </cell>
          <cell r="D3565" t="str">
            <v>CHOJA</v>
          </cell>
          <cell r="F3565">
            <v>8</v>
          </cell>
          <cell r="G3565" t="str">
            <v>ZBUCZYN</v>
          </cell>
          <cell r="H3565">
            <v>8106</v>
          </cell>
          <cell r="I3565">
            <v>4</v>
          </cell>
          <cell r="J3565" t="str">
            <v>08-106</v>
          </cell>
          <cell r="L3565" t="str">
            <v>saturnina@buziaczek.pl</v>
          </cell>
          <cell r="M3565" t="str">
            <v>821-21-60-669</v>
          </cell>
        </row>
        <row r="3566">
          <cell r="A3566" t="str">
            <v>71-33241</v>
          </cell>
          <cell r="B3566" t="str">
            <v>GOSPODARSTWO ROLNE KAROL ZDANOWSKI</v>
          </cell>
          <cell r="C3566" t="str">
            <v>GR KAROL ZDANOWSKI</v>
          </cell>
          <cell r="D3566" t="str">
            <v>CHOJA</v>
          </cell>
          <cell r="F3566">
            <v>17</v>
          </cell>
          <cell r="G3566" t="str">
            <v>ZBUCZYN</v>
          </cell>
          <cell r="H3566">
            <v>8106</v>
          </cell>
          <cell r="I3566">
            <v>4</v>
          </cell>
          <cell r="J3566" t="str">
            <v>08-106</v>
          </cell>
          <cell r="L3566" t="str">
            <v>karolzdanowski25@gmail.com</v>
          </cell>
          <cell r="M3566" t="str">
            <v>821-246-86-11</v>
          </cell>
        </row>
        <row r="3567">
          <cell r="A3567" t="str">
            <v>71-33261</v>
          </cell>
          <cell r="B3567" t="str">
            <v>GOSPODARSTWO ROLNE DRÓŻDŻ MARIUSZ</v>
          </cell>
          <cell r="C3567" t="str">
            <v>GR DRÓŻDŻ MARIUSZ</v>
          </cell>
          <cell r="D3567" t="str">
            <v>KLUKI</v>
          </cell>
          <cell r="F3567">
            <v>20</v>
          </cell>
          <cell r="G3567" t="str">
            <v>MIŃSK MAZOWIECKI</v>
          </cell>
          <cell r="H3567">
            <v>5300</v>
          </cell>
          <cell r="I3567">
            <v>4</v>
          </cell>
          <cell r="J3567" t="str">
            <v>05-300</v>
          </cell>
          <cell r="K3567">
            <v>257561197</v>
          </cell>
          <cell r="L3567" t="str">
            <v>podobasy@wp.pl</v>
          </cell>
          <cell r="M3567" t="str">
            <v>822-21-36-425</v>
          </cell>
        </row>
        <row r="3568">
          <cell r="A3568" t="str">
            <v>71-33311</v>
          </cell>
          <cell r="B3568" t="str">
            <v>GOŁĘBIOWSKI SŁAWOMIR</v>
          </cell>
          <cell r="C3568" t="str">
            <v>GOŁĘBIOWSKI SŁAWOMIR</v>
          </cell>
          <cell r="D3568" t="str">
            <v>BRZOZÓWKA</v>
          </cell>
          <cell r="F3568">
            <v>1</v>
          </cell>
          <cell r="G3568" t="str">
            <v>JAKUBÓW</v>
          </cell>
          <cell r="H3568">
            <v>5306</v>
          </cell>
          <cell r="I3568">
            <v>4</v>
          </cell>
          <cell r="J3568" t="str">
            <v>05-306</v>
          </cell>
          <cell r="K3568" t="str">
            <v>25 757-91-14</v>
          </cell>
          <cell r="L3568" t="str">
            <v>golebiowski.slawomir@wp.pl</v>
          </cell>
          <cell r="M3568" t="str">
            <v>822-20-09-193</v>
          </cell>
        </row>
        <row r="3569">
          <cell r="A3569" t="str">
            <v>71-33361</v>
          </cell>
          <cell r="B3569" t="str">
            <v>FYDRYCH ŁUKASZ</v>
          </cell>
          <cell r="C3569" t="str">
            <v>FYDRYCH ŁUKASZ</v>
          </cell>
          <cell r="D3569" t="str">
            <v>RYTELE OLECHNY</v>
          </cell>
          <cell r="F3569">
            <v>72</v>
          </cell>
          <cell r="G3569" t="str">
            <v>CERANÓW</v>
          </cell>
          <cell r="H3569">
            <v>8322</v>
          </cell>
          <cell r="I3569">
            <v>4</v>
          </cell>
          <cell r="J3569" t="str">
            <v>08-322</v>
          </cell>
          <cell r="K3569">
            <v>257814394</v>
          </cell>
          <cell r="L3569" t="str">
            <v>lukaszfyd@gmail.com</v>
          </cell>
          <cell r="M3569" t="str">
            <v>823-161-15-58</v>
          </cell>
        </row>
        <row r="3570">
          <cell r="A3570" t="str">
            <v>71-33401</v>
          </cell>
          <cell r="B3570" t="str">
            <v>GOSPODARSTWO ROLNE KRUK MAREK</v>
          </cell>
          <cell r="C3570" t="str">
            <v>GR KRUK MAREK</v>
          </cell>
          <cell r="D3570" t="str">
            <v>ŻABIANKA</v>
          </cell>
          <cell r="F3570">
            <v>12</v>
          </cell>
          <cell r="G3570" t="str">
            <v>TROJANÓW</v>
          </cell>
          <cell r="H3570">
            <v>8455</v>
          </cell>
          <cell r="I3570">
            <v>4</v>
          </cell>
          <cell r="J3570" t="str">
            <v>08-455</v>
          </cell>
          <cell r="K3570">
            <v>256827524</v>
          </cell>
          <cell r="M3570" t="str">
            <v>826-132-84-36</v>
          </cell>
        </row>
        <row r="3571">
          <cell r="A3571" t="str">
            <v>71-33421</v>
          </cell>
          <cell r="B3571" t="str">
            <v>ŻYTKOWICZ RYSZARD</v>
          </cell>
          <cell r="C3571" t="str">
            <v>ŻYTKOWICZ RYSZARD</v>
          </cell>
          <cell r="D3571" t="str">
            <v>ŁUKÓWIEC</v>
          </cell>
          <cell r="F3571">
            <v>30</v>
          </cell>
          <cell r="G3571" t="str">
            <v>JERUZAL</v>
          </cell>
          <cell r="H3571">
            <v>5317</v>
          </cell>
          <cell r="I3571">
            <v>4</v>
          </cell>
          <cell r="J3571" t="str">
            <v>05-317</v>
          </cell>
          <cell r="M3571" t="str">
            <v>822-17-10-945</v>
          </cell>
        </row>
        <row r="3572">
          <cell r="A3572" t="str">
            <v>71-33431</v>
          </cell>
          <cell r="B3572" t="str">
            <v>GOSPODARSTWO ROLNE PAWLUK KRZYSZTOF</v>
          </cell>
          <cell r="C3572" t="str">
            <v>GR PAWLUK KRZYSZTOF</v>
          </cell>
          <cell r="D3572" t="str">
            <v>WÓLKA SOSEŃSKA</v>
          </cell>
          <cell r="F3572">
            <v>15</v>
          </cell>
          <cell r="G3572" t="str">
            <v>MORDY</v>
          </cell>
          <cell r="H3572">
            <v>8140</v>
          </cell>
          <cell r="I3572">
            <v>4</v>
          </cell>
          <cell r="J3572" t="str">
            <v>08-140</v>
          </cell>
          <cell r="K3572">
            <v>256317927</v>
          </cell>
          <cell r="L3572" t="str">
            <v>yage@op.pl</v>
          </cell>
          <cell r="M3572" t="str">
            <v>821-116-70-37</v>
          </cell>
        </row>
        <row r="3573">
          <cell r="A3573" t="str">
            <v>71-33461</v>
          </cell>
          <cell r="B3573" t="str">
            <v>GOSPODARSTWO ROLNE GŁUCHOWSKI SŁAWOMIR</v>
          </cell>
          <cell r="C3573" t="str">
            <v>GR GŁUCHOWSKI SŁAWOMIR</v>
          </cell>
          <cell r="D3573" t="str">
            <v>IZDEBKI BŁAŻEJE</v>
          </cell>
          <cell r="F3573">
            <v>6</v>
          </cell>
          <cell r="G3573" t="str">
            <v>KRZESK</v>
          </cell>
          <cell r="H3573">
            <v>8111</v>
          </cell>
          <cell r="I3573">
            <v>4</v>
          </cell>
          <cell r="J3573" t="str">
            <v>08-111</v>
          </cell>
          <cell r="L3573" t="str">
            <v>DANIEL.GLUCHOWSKI@INTERIA.PL</v>
          </cell>
          <cell r="M3573" t="str">
            <v>821-217-69-37</v>
          </cell>
        </row>
        <row r="3574">
          <cell r="A3574" t="str">
            <v>71-33491</v>
          </cell>
          <cell r="B3574" t="str">
            <v>PIŁKA ANTONI</v>
          </cell>
          <cell r="C3574" t="str">
            <v>PIŁKA ANTONI</v>
          </cell>
          <cell r="D3574" t="str">
            <v>MAJDAN</v>
          </cell>
          <cell r="F3574">
            <v>7</v>
          </cell>
          <cell r="G3574" t="str">
            <v>SIENNICA</v>
          </cell>
          <cell r="H3574">
            <v>5332</v>
          </cell>
          <cell r="I3574">
            <v>4</v>
          </cell>
          <cell r="J3574" t="str">
            <v>05-332</v>
          </cell>
          <cell r="K3574">
            <v>257991996</v>
          </cell>
          <cell r="L3574" t="str">
            <v>pilek6@interia.pl</v>
          </cell>
          <cell r="M3574" t="str">
            <v>822-17-67-307</v>
          </cell>
        </row>
        <row r="3575">
          <cell r="A3575" t="str">
            <v>71-33561</v>
          </cell>
          <cell r="B3575" t="str">
            <v>MIKOŁAJCZUK KRZYSZTOF</v>
          </cell>
          <cell r="C3575" t="str">
            <v>MIKOŁAJCZUK KRZYSZTOF</v>
          </cell>
          <cell r="D3575" t="str">
            <v>WESÓŁKA</v>
          </cell>
          <cell r="F3575">
            <v>4</v>
          </cell>
          <cell r="G3575" t="str">
            <v>KRZESK</v>
          </cell>
          <cell r="H3575">
            <v>8111</v>
          </cell>
          <cell r="I3575">
            <v>4</v>
          </cell>
          <cell r="J3575" t="str">
            <v>08-111</v>
          </cell>
          <cell r="L3575" t="str">
            <v>beata300669@wp.pl</v>
          </cell>
          <cell r="M3575" t="str">
            <v>821-154-51-14</v>
          </cell>
        </row>
        <row r="3576">
          <cell r="A3576" t="str">
            <v>71-33591</v>
          </cell>
          <cell r="B3576" t="str">
            <v>BARAŃSKI JAROSŁAW</v>
          </cell>
          <cell r="C3576" t="str">
            <v>BARAŃSKI JAROSŁAW</v>
          </cell>
          <cell r="D3576" t="str">
            <v>SIODŁO</v>
          </cell>
          <cell r="F3576" t="str">
            <v>13A</v>
          </cell>
          <cell r="G3576" t="str">
            <v>SIENNICA</v>
          </cell>
          <cell r="H3576">
            <v>5332</v>
          </cell>
          <cell r="I3576">
            <v>4</v>
          </cell>
          <cell r="J3576" t="str">
            <v>05-332</v>
          </cell>
          <cell r="L3576" t="str">
            <v>jarek1234@wp.pl</v>
          </cell>
        </row>
        <row r="3577">
          <cell r="A3577" t="str">
            <v>71-33601</v>
          </cell>
          <cell r="B3577" t="str">
            <v>GOSPODARSTWO ROLNE MIĘTUS GRZEGORZ</v>
          </cell>
          <cell r="C3577" t="str">
            <v>GR MIĘTUS GRZEGORZ</v>
          </cell>
          <cell r="D3577" t="str">
            <v>NOWY PUZNÓW</v>
          </cell>
          <cell r="F3577">
            <v>2</v>
          </cell>
          <cell r="G3577" t="str">
            <v>GARWOLIN</v>
          </cell>
          <cell r="H3577">
            <v>8400</v>
          </cell>
          <cell r="I3577">
            <v>4</v>
          </cell>
          <cell r="J3577" t="str">
            <v>08-400</v>
          </cell>
          <cell r="K3577">
            <v>256830007</v>
          </cell>
          <cell r="L3577" t="str">
            <v>mietusgrzegorz@gmail.com</v>
          </cell>
          <cell r="M3577" t="str">
            <v>826-186-65-47</v>
          </cell>
        </row>
        <row r="3578">
          <cell r="A3578" t="str">
            <v>71-33611</v>
          </cell>
          <cell r="B3578" t="str">
            <v>GOSPODARSTWO ROLNE STODULSKI MIROSŁAW</v>
          </cell>
          <cell r="C3578" t="str">
            <v>GR STODULSKI MIROSŁAW</v>
          </cell>
          <cell r="D3578" t="str">
            <v>PRZYŁĘK</v>
          </cell>
          <cell r="F3578">
            <v>14</v>
          </cell>
          <cell r="G3578" t="str">
            <v>SOBOLEW</v>
          </cell>
          <cell r="H3578">
            <v>8460</v>
          </cell>
          <cell r="I3578">
            <v>4</v>
          </cell>
          <cell r="J3578" t="str">
            <v>08-460</v>
          </cell>
          <cell r="L3578" t="str">
            <v>gabi23759@wp.pl</v>
          </cell>
          <cell r="M3578" t="str">
            <v>826-190-91-56</v>
          </cell>
        </row>
        <row r="3579">
          <cell r="A3579" t="str">
            <v>71-33631</v>
          </cell>
          <cell r="B3579" t="str">
            <v>TRĘBICKI JERZY</v>
          </cell>
          <cell r="C3579" t="str">
            <v>TRĘBICKI JERZY</v>
          </cell>
          <cell r="D3579" t="str">
            <v>CZOŁOMYJE</v>
          </cell>
          <cell r="F3579">
            <v>55</v>
          </cell>
          <cell r="G3579" t="str">
            <v>MORDY</v>
          </cell>
          <cell r="H3579">
            <v>8140</v>
          </cell>
          <cell r="I3579">
            <v>4</v>
          </cell>
          <cell r="J3579" t="str">
            <v>08-140</v>
          </cell>
          <cell r="K3579">
            <v>256421580</v>
          </cell>
          <cell r="L3579" t="str">
            <v>joasia.trebicka@o2.pl</v>
          </cell>
          <cell r="M3579" t="str">
            <v>821-22-18-245</v>
          </cell>
        </row>
        <row r="3580">
          <cell r="A3580" t="str">
            <v>71-33641</v>
          </cell>
          <cell r="B3580" t="str">
            <v>CZARNOCKI ROBERT</v>
          </cell>
          <cell r="C3580" t="str">
            <v>CZARNOCKI ROBERT</v>
          </cell>
          <cell r="D3580" t="str">
            <v>CZARNOTY</v>
          </cell>
          <cell r="F3580">
            <v>24</v>
          </cell>
          <cell r="G3580" t="str">
            <v>PAPROTNIA</v>
          </cell>
          <cell r="H3580">
            <v>8107</v>
          </cell>
          <cell r="I3580">
            <v>4</v>
          </cell>
          <cell r="J3580" t="str">
            <v>08-107</v>
          </cell>
          <cell r="L3580" t="str">
            <v>czarnocka.anna@wp.pl</v>
          </cell>
          <cell r="M3580" t="str">
            <v>821-21-52-032</v>
          </cell>
        </row>
        <row r="3581">
          <cell r="A3581" t="str">
            <v>71-33681</v>
          </cell>
          <cell r="B3581" t="str">
            <v>KOSIERADZKI JERZY</v>
          </cell>
          <cell r="C3581" t="str">
            <v>KOSIERADZKI JERZY</v>
          </cell>
          <cell r="D3581" t="str">
            <v>GROCHÓW SZLACHECKI KOLONIA</v>
          </cell>
          <cell r="F3581">
            <v>86</v>
          </cell>
          <cell r="G3581" t="str">
            <v>SOKOŁÓW PODLASKI</v>
          </cell>
          <cell r="H3581">
            <v>8300</v>
          </cell>
          <cell r="I3581">
            <v>4</v>
          </cell>
          <cell r="J3581" t="str">
            <v>08-300</v>
          </cell>
          <cell r="L3581" t="str">
            <v>aneta.kosieradzka@wp.pl</v>
          </cell>
          <cell r="M3581" t="str">
            <v>823-118-83-44</v>
          </cell>
        </row>
        <row r="3582">
          <cell r="A3582" t="str">
            <v>71-33761</v>
          </cell>
          <cell r="B3582" t="str">
            <v>NASIŁOWSKI JAROSŁAW</v>
          </cell>
          <cell r="C3582" t="str">
            <v>NASIŁOWSKI JAROSŁAW</v>
          </cell>
          <cell r="D3582" t="str">
            <v>KOBYLANY GÓRNE</v>
          </cell>
          <cell r="F3582">
            <v>11</v>
          </cell>
          <cell r="G3582" t="str">
            <v>REPKI</v>
          </cell>
          <cell r="H3582">
            <v>8307</v>
          </cell>
          <cell r="I3582">
            <v>4</v>
          </cell>
          <cell r="J3582" t="str">
            <v>08-307</v>
          </cell>
          <cell r="L3582" t="str">
            <v>jaroslawnasilowski@wp.pl</v>
          </cell>
          <cell r="M3582" t="str">
            <v>823-14-77-048</v>
          </cell>
        </row>
        <row r="3583">
          <cell r="A3583" t="str">
            <v>71-33771</v>
          </cell>
          <cell r="B3583" t="str">
            <v>SKUP SYLWESTER</v>
          </cell>
          <cell r="C3583" t="str">
            <v>SKUP SYLWESTER</v>
          </cell>
          <cell r="D3583" t="str">
            <v>PACZUSKI DUŻE</v>
          </cell>
          <cell r="F3583">
            <v>70</v>
          </cell>
          <cell r="G3583" t="str">
            <v>BIELANY</v>
          </cell>
          <cell r="H3583">
            <v>8311</v>
          </cell>
          <cell r="I3583">
            <v>4</v>
          </cell>
          <cell r="J3583" t="str">
            <v>08-311</v>
          </cell>
          <cell r="L3583" t="str">
            <v>sylwesterskup@wp.pl</v>
          </cell>
          <cell r="M3583" t="str">
            <v>823-157-95-47</v>
          </cell>
        </row>
        <row r="3584">
          <cell r="A3584" t="str">
            <v>71-33831</v>
          </cell>
          <cell r="B3584" t="str">
            <v>LIPKA SŁAWOMIR</v>
          </cell>
          <cell r="C3584" t="str">
            <v>LIPKA SŁAWOMIR</v>
          </cell>
          <cell r="D3584" t="str">
            <v>KRUSZEW</v>
          </cell>
          <cell r="F3584">
            <v>10</v>
          </cell>
          <cell r="G3584" t="str">
            <v>KORYTNICA</v>
          </cell>
          <cell r="H3584">
            <v>7120</v>
          </cell>
          <cell r="I3584">
            <v>4</v>
          </cell>
          <cell r="J3584" t="str">
            <v>07-120</v>
          </cell>
          <cell r="K3584">
            <v>257930788</v>
          </cell>
          <cell r="L3584" t="str">
            <v>lipka1971@wp.pl</v>
          </cell>
          <cell r="M3584" t="str">
            <v>824-136-50-49</v>
          </cell>
        </row>
        <row r="3585">
          <cell r="A3585" t="str">
            <v>71-33861</v>
          </cell>
          <cell r="B3585" t="str">
            <v>GOSPODARSTWO ROLNE KOBRYŃ ADAM</v>
          </cell>
          <cell r="C3585" t="str">
            <v>GR KOBRYŃ ADAM</v>
          </cell>
          <cell r="D3585" t="str">
            <v>ŁAZÓW</v>
          </cell>
          <cell r="F3585">
            <v>133</v>
          </cell>
          <cell r="G3585" t="str">
            <v>STERDYŃ</v>
          </cell>
          <cell r="H3585">
            <v>8320</v>
          </cell>
          <cell r="I3585">
            <v>4</v>
          </cell>
          <cell r="J3585" t="str">
            <v>08-320</v>
          </cell>
          <cell r="K3585">
            <v>257870490</v>
          </cell>
          <cell r="L3585" t="str">
            <v>goska.kobryn@interia.pl</v>
          </cell>
          <cell r="M3585" t="str">
            <v>823-101-64-65</v>
          </cell>
        </row>
        <row r="3586">
          <cell r="A3586" t="str">
            <v>71-34021</v>
          </cell>
          <cell r="B3586" t="str">
            <v>KRASKA JAN</v>
          </cell>
          <cell r="C3586" t="str">
            <v>KRASKA JAN</v>
          </cell>
          <cell r="D3586" t="str">
            <v>ŁAZÓW</v>
          </cell>
          <cell r="F3586">
            <v>52</v>
          </cell>
          <cell r="G3586" t="str">
            <v>STERDYŃ</v>
          </cell>
          <cell r="H3586">
            <v>8320</v>
          </cell>
          <cell r="I3586">
            <v>4</v>
          </cell>
          <cell r="J3586" t="str">
            <v>08-320</v>
          </cell>
          <cell r="K3586">
            <v>257870508</v>
          </cell>
          <cell r="L3586" t="str">
            <v>krzysztofkraska1981@wp.pl</v>
          </cell>
          <cell r="M3586" t="str">
            <v>823-14-60-711</v>
          </cell>
        </row>
        <row r="3587">
          <cell r="A3587" t="str">
            <v>71-34091</v>
          </cell>
          <cell r="B3587" t="str">
            <v>GOSPODARSTWO ROLNE KRASNODĘBSKA ZOFIA</v>
          </cell>
          <cell r="C3587" t="str">
            <v>GR KRASNODĘBSKA ZOFIA</v>
          </cell>
          <cell r="D3587" t="str">
            <v>ZAWADY</v>
          </cell>
          <cell r="F3587">
            <v>66</v>
          </cell>
          <cell r="G3587" t="str">
            <v>REPKI</v>
          </cell>
          <cell r="H3587">
            <v>8307</v>
          </cell>
          <cell r="I3587">
            <v>4</v>
          </cell>
          <cell r="J3587" t="str">
            <v>08-307</v>
          </cell>
          <cell r="M3587" t="str">
            <v>823-125-70-16</v>
          </cell>
        </row>
        <row r="3588">
          <cell r="A3588" t="str">
            <v>71-34151</v>
          </cell>
          <cell r="B3588" t="str">
            <v>GOSPODARSTWO ROLNE DĄBROWSKI GRZEGORZ</v>
          </cell>
          <cell r="C3588" t="str">
            <v>GR DĄBROWSKI GRZEGORZ</v>
          </cell>
          <cell r="D3588" t="str">
            <v>NIECIECZ WŁOŚCIAŃSKA</v>
          </cell>
          <cell r="F3588">
            <v>82</v>
          </cell>
          <cell r="G3588" t="str">
            <v>SABNIE</v>
          </cell>
          <cell r="H3588">
            <v>8331</v>
          </cell>
          <cell r="I3588">
            <v>4</v>
          </cell>
          <cell r="J3588" t="str">
            <v>08-331</v>
          </cell>
          <cell r="L3588" t="str">
            <v>k.jakubowski@pfhb.pl</v>
          </cell>
          <cell r="M3588" t="str">
            <v>823-12-89-855</v>
          </cell>
        </row>
        <row r="3589">
          <cell r="A3589" t="str">
            <v>71-34191</v>
          </cell>
          <cell r="B3589" t="str">
            <v>GOSPODARSTWO ROLNE PACZUSKI ZBIGNIEW</v>
          </cell>
          <cell r="C3589" t="str">
            <v>GR PACZUSKI ZBIGNIEW</v>
          </cell>
          <cell r="D3589" t="str">
            <v>OSINY DOLNE</v>
          </cell>
          <cell r="F3589">
            <v>29</v>
          </cell>
          <cell r="G3589" t="str">
            <v>MOKOBODY</v>
          </cell>
          <cell r="H3589">
            <v>8124</v>
          </cell>
          <cell r="I3589">
            <v>4</v>
          </cell>
          <cell r="J3589" t="str">
            <v>08-124</v>
          </cell>
          <cell r="L3589" t="str">
            <v>damian.paczuski@wp.pl</v>
          </cell>
          <cell r="M3589" t="str">
            <v>821-195-94-42</v>
          </cell>
        </row>
        <row r="3590">
          <cell r="A3590" t="str">
            <v>71-34231</v>
          </cell>
          <cell r="B3590" t="str">
            <v>WÓJCIK PAWEŁ</v>
          </cell>
          <cell r="C3590" t="str">
            <v>WÓJCIK PAWEŁ</v>
          </cell>
          <cell r="D3590" t="str">
            <v>ŻAKÓW</v>
          </cell>
          <cell r="F3590">
            <v>10</v>
          </cell>
          <cell r="G3590" t="str">
            <v>SIENNICA</v>
          </cell>
          <cell r="H3590">
            <v>5332</v>
          </cell>
          <cell r="I3590">
            <v>4</v>
          </cell>
          <cell r="J3590" t="str">
            <v>05-332</v>
          </cell>
          <cell r="K3590">
            <v>257572427</v>
          </cell>
          <cell r="L3590" t="str">
            <v>ucymulej@gmail.com</v>
          </cell>
          <cell r="M3590" t="str">
            <v>822-181-27-75</v>
          </cell>
        </row>
        <row r="3591">
          <cell r="A3591" t="str">
            <v>71-34271</v>
          </cell>
          <cell r="B3591" t="str">
            <v>KALINOWSKI MAREK</v>
          </cell>
          <cell r="C3591" t="str">
            <v>KALINOWSKI MAREK</v>
          </cell>
          <cell r="D3591" t="str">
            <v>TURNA</v>
          </cell>
          <cell r="F3591">
            <v>64</v>
          </cell>
          <cell r="G3591" t="str">
            <v>KORYTNICA</v>
          </cell>
          <cell r="H3591">
            <v>7120</v>
          </cell>
          <cell r="I3591">
            <v>4</v>
          </cell>
          <cell r="J3591" t="str">
            <v>07-120</v>
          </cell>
          <cell r="K3591">
            <v>257931892</v>
          </cell>
          <cell r="M3591" t="str">
            <v>824-16-05-281</v>
          </cell>
        </row>
        <row r="3592">
          <cell r="A3592" t="str">
            <v>71-34281</v>
          </cell>
          <cell r="B3592" t="str">
            <v>GOSPODARSTWO ROLNE KRZYMOWSKI MAREK KRZYSZTOF</v>
          </cell>
          <cell r="C3592" t="str">
            <v>GR KRZYMOWSKI MAREK KRZYSZTOF</v>
          </cell>
          <cell r="D3592" t="str">
            <v>MOKOBODY</v>
          </cell>
          <cell r="E3592" t="str">
            <v>STODOLNA</v>
          </cell>
          <cell r="F3592">
            <v>24</v>
          </cell>
          <cell r="G3592" t="str">
            <v>MOKOBODY</v>
          </cell>
          <cell r="H3592">
            <v>8124</v>
          </cell>
          <cell r="I3592">
            <v>4</v>
          </cell>
          <cell r="J3592" t="str">
            <v>08-124</v>
          </cell>
          <cell r="K3592" t="str">
            <v>025 641-14-25</v>
          </cell>
          <cell r="L3592" t="str">
            <v>getz@tlen.pl</v>
          </cell>
          <cell r="M3592" t="str">
            <v>821-239-37-64</v>
          </cell>
        </row>
        <row r="3593">
          <cell r="A3593" t="str">
            <v>71-34301</v>
          </cell>
          <cell r="B3593" t="str">
            <v>WRZOSEK MAREK</v>
          </cell>
          <cell r="C3593" t="str">
            <v>WRZOSEK MAREK</v>
          </cell>
          <cell r="D3593" t="str">
            <v>WALERÓW</v>
          </cell>
          <cell r="F3593">
            <v>11</v>
          </cell>
          <cell r="G3593" t="str">
            <v>SOKOŁÓW PODLASKI</v>
          </cell>
          <cell r="H3593">
            <v>8300</v>
          </cell>
          <cell r="I3593">
            <v>4</v>
          </cell>
          <cell r="J3593" t="str">
            <v>08-300</v>
          </cell>
          <cell r="L3593" t="str">
            <v>hanna.celej1@interia.pl</v>
          </cell>
          <cell r="M3593" t="str">
            <v>823-10-44-272</v>
          </cell>
        </row>
        <row r="3594">
          <cell r="A3594" t="str">
            <v>71-34351</v>
          </cell>
          <cell r="B3594" t="str">
            <v>KUTA JACEK ANTONI</v>
          </cell>
          <cell r="C3594" t="str">
            <v>KUTA JACEK ANTONI</v>
          </cell>
          <cell r="D3594" t="str">
            <v>LUDWINÓW</v>
          </cell>
          <cell r="F3594">
            <v>16</v>
          </cell>
          <cell r="G3594" t="str">
            <v>WĘGRÓW</v>
          </cell>
          <cell r="H3594">
            <v>7100</v>
          </cell>
          <cell r="I3594">
            <v>4</v>
          </cell>
          <cell r="J3594" t="str">
            <v>07-100</v>
          </cell>
          <cell r="K3594">
            <v>257926497</v>
          </cell>
          <cell r="M3594" t="str">
            <v>824-124-21-34</v>
          </cell>
        </row>
        <row r="3595">
          <cell r="A3595" t="str">
            <v>71-34361</v>
          </cell>
          <cell r="B3595" t="str">
            <v>SKUP SYLWERIUSZ</v>
          </cell>
          <cell r="C3595" t="str">
            <v>SKUP SYLWERIUSZ</v>
          </cell>
          <cell r="D3595" t="str">
            <v>KSIĘŻOPOLE JAŁMUŻNY</v>
          </cell>
          <cell r="F3595">
            <v>14</v>
          </cell>
          <cell r="G3595" t="str">
            <v>MOKOBODY</v>
          </cell>
          <cell r="H3595">
            <v>8124</v>
          </cell>
          <cell r="I3595">
            <v>4</v>
          </cell>
          <cell r="J3595" t="str">
            <v>08-124</v>
          </cell>
          <cell r="L3595" t="str">
            <v>jas0392@wp.pl</v>
          </cell>
          <cell r="M3595" t="str">
            <v>821-13-51-999</v>
          </cell>
        </row>
        <row r="3596">
          <cell r="A3596" t="str">
            <v>71-34391</v>
          </cell>
          <cell r="B3596" t="str">
            <v>SUJAK JERZY</v>
          </cell>
          <cell r="C3596" t="str">
            <v>SUJAK JERZY</v>
          </cell>
          <cell r="D3596" t="str">
            <v>LIPINY</v>
          </cell>
          <cell r="F3596">
            <v>113</v>
          </cell>
          <cell r="G3596" t="str">
            <v>JERUZAL</v>
          </cell>
          <cell r="H3596">
            <v>5317</v>
          </cell>
          <cell r="I3596">
            <v>4</v>
          </cell>
          <cell r="J3596" t="str">
            <v>05-317</v>
          </cell>
          <cell r="M3596" t="str">
            <v>822-20-54-348</v>
          </cell>
        </row>
        <row r="3597">
          <cell r="A3597" t="str">
            <v>71-34401</v>
          </cell>
          <cell r="B3597" t="str">
            <v>GOSPODARSTWO ROLNE KOSIERADZKI MAREK</v>
          </cell>
          <cell r="C3597" t="str">
            <v>GR KOSIERADZKI MAREK</v>
          </cell>
          <cell r="D3597" t="str">
            <v>KRASÓW</v>
          </cell>
          <cell r="F3597">
            <v>6</v>
          </cell>
          <cell r="G3597" t="str">
            <v>SOKOŁÓW PODLASKI</v>
          </cell>
          <cell r="H3597">
            <v>8300</v>
          </cell>
          <cell r="I3597">
            <v>4</v>
          </cell>
          <cell r="J3597" t="str">
            <v>08-300</v>
          </cell>
          <cell r="K3597">
            <v>257811422</v>
          </cell>
          <cell r="L3597" t="str">
            <v>marek-kosieradzki@wp.pl</v>
          </cell>
          <cell r="M3597" t="str">
            <v>823-124-10-67</v>
          </cell>
        </row>
        <row r="3598">
          <cell r="A3598" t="str">
            <v>71-34421</v>
          </cell>
          <cell r="B3598" t="str">
            <v>GOSPODARSTWO ROLNE WIELGOSZ KRYSTIAN</v>
          </cell>
          <cell r="C3598" t="str">
            <v>GR WIELGOSZ KRYSTIAN</v>
          </cell>
          <cell r="D3598" t="str">
            <v>GÓZD</v>
          </cell>
          <cell r="F3598">
            <v>24</v>
          </cell>
          <cell r="G3598" t="str">
            <v>BOROWIE</v>
          </cell>
          <cell r="H3598">
            <v>8412</v>
          </cell>
          <cell r="I3598">
            <v>4</v>
          </cell>
          <cell r="J3598" t="str">
            <v>08-412</v>
          </cell>
          <cell r="L3598" t="str">
            <v>krystian.wielgosz@wp.pl</v>
          </cell>
          <cell r="M3598" t="str">
            <v>826-219-25-88</v>
          </cell>
        </row>
        <row r="3599">
          <cell r="A3599" t="str">
            <v>71-34431</v>
          </cell>
          <cell r="B3599" t="str">
            <v>GOSPODARSTWO ROLNE BIELAK PAWEŁ</v>
          </cell>
          <cell r="C3599" t="str">
            <v>GR BIELAK PAWEŁ</v>
          </cell>
          <cell r="D3599" t="str">
            <v>WÓLKA SOSEŃSKA</v>
          </cell>
          <cell r="F3599">
            <v>25</v>
          </cell>
          <cell r="G3599" t="str">
            <v>MORDY</v>
          </cell>
          <cell r="H3599">
            <v>8140</v>
          </cell>
          <cell r="I3599">
            <v>4</v>
          </cell>
          <cell r="J3599" t="str">
            <v>08-140</v>
          </cell>
          <cell r="L3599" t="str">
            <v>pawel_bielak@wp.pl</v>
          </cell>
          <cell r="M3599" t="str">
            <v>821-203-52-72</v>
          </cell>
        </row>
        <row r="3600">
          <cell r="A3600" t="str">
            <v>71-34451</v>
          </cell>
          <cell r="B3600" t="str">
            <v>GOSPODARSTWO ROLNE SITNIK JUSTYNA</v>
          </cell>
          <cell r="C3600" t="str">
            <v>GR SITNIK JUSTYNA</v>
          </cell>
          <cell r="D3600" t="str">
            <v>OBLIN</v>
          </cell>
          <cell r="F3600">
            <v>61</v>
          </cell>
          <cell r="G3600" t="str">
            <v>MACIEJOWICE</v>
          </cell>
          <cell r="H3600">
            <v>8480</v>
          </cell>
          <cell r="I3600">
            <v>4</v>
          </cell>
          <cell r="J3600" t="str">
            <v>08-480</v>
          </cell>
          <cell r="K3600">
            <v>256831854</v>
          </cell>
          <cell r="L3600" t="str">
            <v>marcin_sitnik@o2.pl</v>
          </cell>
          <cell r="M3600" t="str">
            <v>826-191-16-50</v>
          </cell>
        </row>
        <row r="3601">
          <cell r="A3601" t="str">
            <v>71-34461</v>
          </cell>
          <cell r="B3601" t="str">
            <v>ZIELIŃSKI MAREK</v>
          </cell>
          <cell r="C3601" t="str">
            <v>ZIELIŃSKI MAREK</v>
          </cell>
          <cell r="D3601" t="str">
            <v>WÓLKA WIŚNIEWSKA</v>
          </cell>
          <cell r="F3601">
            <v>25</v>
          </cell>
          <cell r="G3601" t="str">
            <v>WIŚNIEW</v>
          </cell>
          <cell r="H3601">
            <v>8112</v>
          </cell>
          <cell r="I3601">
            <v>4</v>
          </cell>
          <cell r="J3601" t="str">
            <v>08-112</v>
          </cell>
          <cell r="L3601" t="str">
            <v>mufin12345@wp.pl</v>
          </cell>
          <cell r="M3601" t="str">
            <v>821-10-59-141</v>
          </cell>
        </row>
        <row r="3602">
          <cell r="A3602" t="str">
            <v>71-34481</v>
          </cell>
          <cell r="B3602" t="str">
            <v>RUCIŃSKI ZYGMUNT</v>
          </cell>
          <cell r="C3602" t="str">
            <v>RUCIŃSKI ZYGMUNT</v>
          </cell>
          <cell r="D3602" t="str">
            <v>PRZESMYKI</v>
          </cell>
          <cell r="E3602" t="str">
            <v>KOŚCIUSZKI</v>
          </cell>
          <cell r="F3602">
            <v>22</v>
          </cell>
          <cell r="G3602" t="str">
            <v>PRZESMYKI</v>
          </cell>
          <cell r="H3602">
            <v>8109</v>
          </cell>
          <cell r="I3602">
            <v>4</v>
          </cell>
          <cell r="J3602" t="str">
            <v>08-109</v>
          </cell>
          <cell r="L3602" t="str">
            <v>markus123@amorki.pl</v>
          </cell>
          <cell r="M3602" t="str">
            <v>823-00-02-863</v>
          </cell>
        </row>
        <row r="3603">
          <cell r="A3603" t="str">
            <v>71-34491</v>
          </cell>
          <cell r="B3603" t="str">
            <v>GOSPODARSTWO ROLNE PRODUKCJA MLEKA ŚWIEŻAK ELŻBIETA</v>
          </cell>
          <cell r="C3603" t="str">
            <v>GR PM ŚWIEŻAK ELŻBIETA</v>
          </cell>
          <cell r="D3603" t="str">
            <v>POSZEWKA</v>
          </cell>
          <cell r="F3603">
            <v>49</v>
          </cell>
          <cell r="G3603" t="str">
            <v>MIEDZNA</v>
          </cell>
          <cell r="H3603">
            <v>7106</v>
          </cell>
          <cell r="I3603">
            <v>4</v>
          </cell>
          <cell r="J3603" t="str">
            <v>07-106</v>
          </cell>
          <cell r="K3603" t="str">
            <v>25 753-12-45</v>
          </cell>
          <cell r="L3603" t="str">
            <v>elzbietaswiezak@o2.pl</v>
          </cell>
          <cell r="M3603" t="str">
            <v>824-101-22-27</v>
          </cell>
        </row>
        <row r="3604">
          <cell r="A3604" t="str">
            <v>71-34551</v>
          </cell>
          <cell r="B3604" t="str">
            <v>MAĆKOWIAK TERESA</v>
          </cell>
          <cell r="C3604" t="str">
            <v>MAĆKOWIAK TERESA</v>
          </cell>
          <cell r="D3604" t="str">
            <v>GÓRY</v>
          </cell>
          <cell r="F3604">
            <v>3</v>
          </cell>
          <cell r="G3604" t="str">
            <v>KORCZEW</v>
          </cell>
          <cell r="H3604">
            <v>8108</v>
          </cell>
          <cell r="I3604">
            <v>4</v>
          </cell>
          <cell r="J3604" t="str">
            <v>08-108</v>
          </cell>
          <cell r="L3604" t="str">
            <v>mackowiak-lukasz5@wp.pl</v>
          </cell>
          <cell r="M3604" t="str">
            <v>821-14-39-955</v>
          </cell>
        </row>
        <row r="3605">
          <cell r="A3605" t="str">
            <v>71-34571</v>
          </cell>
          <cell r="B3605" t="str">
            <v>BANASZCZUK BOŻENA</v>
          </cell>
          <cell r="C3605" t="str">
            <v>BANASZCZUK BOŻENA</v>
          </cell>
          <cell r="D3605" t="str">
            <v>ŁAZÓWEK</v>
          </cell>
          <cell r="F3605">
            <v>78</v>
          </cell>
          <cell r="G3605" t="str">
            <v>STERDYŃ</v>
          </cell>
          <cell r="H3605">
            <v>8320</v>
          </cell>
          <cell r="I3605">
            <v>4</v>
          </cell>
          <cell r="J3605" t="str">
            <v>08-320</v>
          </cell>
          <cell r="L3605" t="str">
            <v>nowakdominik89@gmail.com</v>
          </cell>
          <cell r="M3605" t="str">
            <v>823-114-68-25</v>
          </cell>
        </row>
        <row r="3606">
          <cell r="A3606" t="str">
            <v>71-34581</v>
          </cell>
          <cell r="B3606" t="str">
            <v>GOSPODARSTWO ROLNE GŁADYSZ JÓZEF</v>
          </cell>
          <cell r="C3606" t="str">
            <v>GR GŁADYSZ JÓZEF</v>
          </cell>
          <cell r="D3606" t="str">
            <v>PIASKI</v>
          </cell>
          <cell r="F3606">
            <v>42</v>
          </cell>
          <cell r="G3606" t="str">
            <v>GÓRZNO</v>
          </cell>
          <cell r="H3606">
            <v>8404</v>
          </cell>
          <cell r="I3606">
            <v>4</v>
          </cell>
          <cell r="J3606" t="str">
            <v>08-404</v>
          </cell>
          <cell r="K3606">
            <v>256831235</v>
          </cell>
          <cell r="L3606" t="str">
            <v>skalar789@wp.pl</v>
          </cell>
          <cell r="M3606" t="str">
            <v>826-131-97-33</v>
          </cell>
        </row>
        <row r="3607">
          <cell r="A3607" t="str">
            <v>71-34621</v>
          </cell>
          <cell r="B3607" t="str">
            <v>CZMOCH KRZYSZTOF</v>
          </cell>
          <cell r="C3607" t="str">
            <v>CZMOCH KRZYSZTOF</v>
          </cell>
          <cell r="D3607" t="str">
            <v>STAROGRÓD</v>
          </cell>
          <cell r="F3607">
            <v>76</v>
          </cell>
          <cell r="G3607" t="str">
            <v>SIENNICA</v>
          </cell>
          <cell r="H3607">
            <v>5332</v>
          </cell>
          <cell r="I3607">
            <v>4</v>
          </cell>
          <cell r="J3607" t="str">
            <v>05-332</v>
          </cell>
          <cell r="K3607">
            <v>602796016</v>
          </cell>
          <cell r="L3607" t="str">
            <v>organ3@o2.pl</v>
          </cell>
          <cell r="M3607" t="str">
            <v>822-136-55-72</v>
          </cell>
        </row>
        <row r="3608">
          <cell r="A3608" t="str">
            <v>71-34651</v>
          </cell>
          <cell r="B3608" t="str">
            <v>DOMAŃSKA ELŻBIETA</v>
          </cell>
          <cell r="C3608" t="str">
            <v>DOMAŃSKA ELŻBIETA</v>
          </cell>
          <cell r="D3608" t="str">
            <v>KRZESK KRÓLOWA NIWA</v>
          </cell>
          <cell r="F3608">
            <v>111</v>
          </cell>
          <cell r="G3608" t="str">
            <v>KRZESK</v>
          </cell>
          <cell r="H3608">
            <v>8111</v>
          </cell>
          <cell r="I3608">
            <v>4</v>
          </cell>
          <cell r="J3608" t="str">
            <v>08-111</v>
          </cell>
          <cell r="M3608" t="str">
            <v>821-223-14-70</v>
          </cell>
        </row>
        <row r="3609">
          <cell r="A3609" t="str">
            <v>71-34701</v>
          </cell>
          <cell r="B3609" t="str">
            <v>GOSPODARSTWO ROLNE KUPA ANDRZEJ</v>
          </cell>
          <cell r="C3609" t="str">
            <v>GR KUPA ANDRZEJ</v>
          </cell>
          <cell r="D3609" t="str">
            <v>SKRZESZEW</v>
          </cell>
          <cell r="F3609" t="str">
            <v>167A</v>
          </cell>
          <cell r="G3609" t="str">
            <v>REPKI</v>
          </cell>
          <cell r="H3609">
            <v>8307</v>
          </cell>
          <cell r="I3609">
            <v>4</v>
          </cell>
          <cell r="J3609" t="str">
            <v>08-307</v>
          </cell>
          <cell r="L3609" t="str">
            <v>gosiairafalek@wp.pl</v>
          </cell>
          <cell r="M3609" t="str">
            <v>823-111-75-97</v>
          </cell>
        </row>
        <row r="3610">
          <cell r="A3610" t="str">
            <v>71-34711</v>
          </cell>
          <cell r="B3610" t="str">
            <v>GOSPODARSTWO ROLNE KWASIK ARTUR</v>
          </cell>
          <cell r="C3610" t="str">
            <v>GR KWASIK ARTUR</v>
          </cell>
          <cell r="D3610" t="str">
            <v>WASILEW SZLACHECKI</v>
          </cell>
          <cell r="F3610">
            <v>16</v>
          </cell>
          <cell r="G3610" t="str">
            <v>REPKI</v>
          </cell>
          <cell r="H3610">
            <v>8307</v>
          </cell>
          <cell r="I3610">
            <v>4</v>
          </cell>
          <cell r="J3610" t="str">
            <v>08-307</v>
          </cell>
          <cell r="L3610" t="str">
            <v>kwasikartur@op.pl</v>
          </cell>
          <cell r="M3610" t="str">
            <v>823-145-54-89</v>
          </cell>
        </row>
        <row r="3611">
          <cell r="A3611" t="str">
            <v>71-34721</v>
          </cell>
          <cell r="B3611" t="str">
            <v>GOSPODARSTWO ROLNE NOWAKOWSKI SŁAWOMIR TADEUSZ</v>
          </cell>
          <cell r="C3611" t="str">
            <v>GR NOWAKOWSKI SŁAWOMIR T.</v>
          </cell>
          <cell r="D3611" t="str">
            <v>SKRZESZEW</v>
          </cell>
          <cell r="F3611" t="str">
            <v>E6</v>
          </cell>
          <cell r="G3611" t="str">
            <v>REPKI</v>
          </cell>
          <cell r="H3611">
            <v>8307</v>
          </cell>
          <cell r="I3611">
            <v>4</v>
          </cell>
          <cell r="J3611" t="str">
            <v>08-307</v>
          </cell>
          <cell r="L3611" t="str">
            <v>damiannow1988@gmail.com</v>
          </cell>
          <cell r="M3611" t="str">
            <v>823-110-85-98</v>
          </cell>
        </row>
        <row r="3612">
          <cell r="A3612" t="str">
            <v>71-34731</v>
          </cell>
          <cell r="B3612" t="str">
            <v>GOSPODARSTWO ROLNE KAROLINA KOCAK</v>
          </cell>
          <cell r="C3612" t="str">
            <v>GR KOCAK KAROLINA</v>
          </cell>
          <cell r="D3612" t="str">
            <v>TOŃCZA</v>
          </cell>
          <cell r="F3612">
            <v>98</v>
          </cell>
          <cell r="G3612" t="str">
            <v>WĘGRÓW</v>
          </cell>
          <cell r="H3612">
            <v>7100</v>
          </cell>
          <cell r="I3612">
            <v>4</v>
          </cell>
          <cell r="J3612" t="str">
            <v>07-100</v>
          </cell>
          <cell r="K3612">
            <v>257931840</v>
          </cell>
          <cell r="L3612" t="str">
            <v>karolinaskorka@interia.pl</v>
          </cell>
          <cell r="M3612" t="str">
            <v>824-180-90-90</v>
          </cell>
        </row>
        <row r="3613">
          <cell r="A3613" t="str">
            <v>71-34881</v>
          </cell>
          <cell r="B3613" t="str">
            <v>MISZCZYK ROBERT</v>
          </cell>
          <cell r="C3613" t="str">
            <v>MISZCZYK ROBERT</v>
          </cell>
          <cell r="D3613" t="str">
            <v>TROJANÓW</v>
          </cell>
          <cell r="F3613">
            <v>54</v>
          </cell>
          <cell r="G3613" t="str">
            <v>MROZY</v>
          </cell>
          <cell r="H3613">
            <v>5320</v>
          </cell>
          <cell r="I3613">
            <v>4</v>
          </cell>
          <cell r="J3613" t="str">
            <v>05-320</v>
          </cell>
          <cell r="K3613">
            <v>257526573</v>
          </cell>
          <cell r="L3613" t="str">
            <v>damianm8@o2.pl</v>
          </cell>
          <cell r="M3613" t="str">
            <v>822-18-79-271</v>
          </cell>
        </row>
        <row r="3614">
          <cell r="A3614" t="str">
            <v>71-34921</v>
          </cell>
          <cell r="B3614" t="str">
            <v>GOSPODARSTWO ROLNE LASKOWSKI WŁODZIMIERZ</v>
          </cell>
          <cell r="C3614" t="str">
            <v>GR LASKOWSKI WŁODZIMIERZ</v>
          </cell>
          <cell r="D3614" t="str">
            <v>OGRÓDEK</v>
          </cell>
          <cell r="F3614">
            <v>13</v>
          </cell>
          <cell r="G3614" t="str">
            <v>GRĘBKÓW</v>
          </cell>
          <cell r="H3614">
            <v>7110</v>
          </cell>
          <cell r="I3614">
            <v>4</v>
          </cell>
          <cell r="J3614" t="str">
            <v>07-110</v>
          </cell>
          <cell r="K3614">
            <v>257930151</v>
          </cell>
          <cell r="L3614" t="str">
            <v>k.duszczyk@parzniew.pfhb.pl</v>
          </cell>
          <cell r="M3614" t="str">
            <v>824-15-34-026</v>
          </cell>
        </row>
        <row r="3615">
          <cell r="A3615" t="str">
            <v>71-34951</v>
          </cell>
          <cell r="B3615" t="str">
            <v>KRASUSKI ZDZISŁAW</v>
          </cell>
          <cell r="C3615" t="str">
            <v>KRASUSKI ZDZISŁAW</v>
          </cell>
          <cell r="D3615" t="str">
            <v>ZBUCZYN</v>
          </cell>
          <cell r="E3615" t="str">
            <v>PÓŁNOCNA</v>
          </cell>
          <cell r="F3615">
            <v>3</v>
          </cell>
          <cell r="G3615" t="str">
            <v>ZBUCZYN</v>
          </cell>
          <cell r="H3615">
            <v>8106</v>
          </cell>
          <cell r="I3615">
            <v>4</v>
          </cell>
          <cell r="J3615" t="str">
            <v>08-106</v>
          </cell>
          <cell r="L3615" t="str">
            <v>karolkrasus@gmail.com</v>
          </cell>
          <cell r="M3615" t="str">
            <v>821-22-16-594</v>
          </cell>
        </row>
        <row r="3616">
          <cell r="A3616" t="str">
            <v>71-34961</v>
          </cell>
          <cell r="B3616" t="str">
            <v>GODLEWSKI TADEUSZ</v>
          </cell>
          <cell r="C3616" t="str">
            <v>GODLEWSKI TADEUSZ</v>
          </cell>
          <cell r="D3616" t="str">
            <v>KRZESK STARY</v>
          </cell>
          <cell r="F3616">
            <v>25</v>
          </cell>
          <cell r="G3616" t="str">
            <v>KRZESK</v>
          </cell>
          <cell r="H3616">
            <v>8111</v>
          </cell>
          <cell r="I3616">
            <v>4</v>
          </cell>
          <cell r="J3616" t="str">
            <v>08-111</v>
          </cell>
          <cell r="L3616" t="str">
            <v>klaudia19081994@wp.pl</v>
          </cell>
          <cell r="M3616" t="str">
            <v>821-198-19-09</v>
          </cell>
        </row>
        <row r="3617">
          <cell r="A3617" t="str">
            <v>71-34991</v>
          </cell>
          <cell r="B3617" t="str">
            <v>GOSPODARSTWO ROLNE KRASNODĘBSKI GRZEGORZ</v>
          </cell>
          <cell r="C3617" t="str">
            <v>GR KRASNODĘBSKI GRZEGORZ</v>
          </cell>
          <cell r="D3617" t="str">
            <v>KRASNODĘBY RAFAŁY</v>
          </cell>
          <cell r="F3617">
            <v>15</v>
          </cell>
          <cell r="G3617" t="str">
            <v>SOKOŁÓW PODLASKI</v>
          </cell>
          <cell r="H3617">
            <v>8300</v>
          </cell>
          <cell r="I3617">
            <v>4</v>
          </cell>
          <cell r="J3617" t="str">
            <v>08-300</v>
          </cell>
          <cell r="L3617" t="str">
            <v>grzegorz.krasnodebski93@gmail.com</v>
          </cell>
        </row>
        <row r="3618">
          <cell r="A3618" t="str">
            <v>71-35021</v>
          </cell>
          <cell r="B3618" t="str">
            <v>GAJOWNICZEK WIESŁAW</v>
          </cell>
          <cell r="C3618" t="str">
            <v>GAJOWNICZEK WIESŁAW</v>
          </cell>
          <cell r="D3618" t="str">
            <v>OLEKSIANKA</v>
          </cell>
          <cell r="F3618">
            <v>46</v>
          </cell>
          <cell r="G3618" t="str">
            <v>LATOWICZ</v>
          </cell>
          <cell r="H3618">
            <v>5334</v>
          </cell>
          <cell r="I3618">
            <v>4</v>
          </cell>
          <cell r="J3618" t="str">
            <v>05-334</v>
          </cell>
          <cell r="M3618" t="str">
            <v>822-199-15-59</v>
          </cell>
        </row>
        <row r="3619">
          <cell r="A3619" t="str">
            <v>71-35041</v>
          </cell>
          <cell r="B3619" t="str">
            <v>GOSPODARSTWO ROLNE KUROWICKI ADAM</v>
          </cell>
          <cell r="C3619" t="str">
            <v>GR KUROWICKI ADAM</v>
          </cell>
          <cell r="D3619" t="str">
            <v>RADOŚĆ</v>
          </cell>
          <cell r="F3619">
            <v>37</v>
          </cell>
          <cell r="G3619" t="str">
            <v>CERANÓW</v>
          </cell>
          <cell r="H3619">
            <v>8322</v>
          </cell>
          <cell r="I3619">
            <v>4</v>
          </cell>
          <cell r="J3619" t="str">
            <v>08-322</v>
          </cell>
          <cell r="L3619" t="str">
            <v>adamkurowicki@wp.pl</v>
          </cell>
          <cell r="M3619" t="str">
            <v>823-150-85-01</v>
          </cell>
        </row>
        <row r="3620">
          <cell r="A3620" t="str">
            <v>71-35051</v>
          </cell>
          <cell r="B3620" t="str">
            <v>WOŁYNEK ROMAN</v>
          </cell>
          <cell r="C3620" t="str">
            <v>WOŁYNEK ROMAN</v>
          </cell>
          <cell r="D3620" t="str">
            <v>LEBIEDZIE</v>
          </cell>
          <cell r="F3620">
            <v>142</v>
          </cell>
          <cell r="G3620" t="str">
            <v>STERDYŃ</v>
          </cell>
          <cell r="H3620">
            <v>8320</v>
          </cell>
          <cell r="I3620">
            <v>4</v>
          </cell>
          <cell r="J3620" t="str">
            <v>08-320</v>
          </cell>
          <cell r="K3620">
            <v>257810980</v>
          </cell>
          <cell r="L3620" t="str">
            <v>ulawolynek72@gmail.com</v>
          </cell>
          <cell r="M3620" t="str">
            <v>823-11-53-038</v>
          </cell>
        </row>
        <row r="3621">
          <cell r="A3621" t="str">
            <v>71-35071</v>
          </cell>
          <cell r="B3621" t="str">
            <v>BUJALSKI MAREK</v>
          </cell>
          <cell r="C3621" t="str">
            <v>BUJALSKI MAREK</v>
          </cell>
          <cell r="D3621" t="str">
            <v>DYBÓW</v>
          </cell>
          <cell r="F3621">
            <v>55</v>
          </cell>
          <cell r="G3621" t="str">
            <v>KOSÓW LACKI</v>
          </cell>
          <cell r="H3621">
            <v>8330</v>
          </cell>
          <cell r="I3621">
            <v>4</v>
          </cell>
          <cell r="J3621" t="str">
            <v>08-330</v>
          </cell>
          <cell r="L3621" t="str">
            <v>bujalscy5@wp.pl</v>
          </cell>
          <cell r="M3621" t="str">
            <v>823-150-22-20</v>
          </cell>
        </row>
        <row r="3622">
          <cell r="A3622" t="str">
            <v>71-35111</v>
          </cell>
          <cell r="B3622" t="str">
            <v>ROKITA PIOTR</v>
          </cell>
          <cell r="C3622" t="str">
            <v>ROKITA PIOTR</v>
          </cell>
          <cell r="D3622" t="str">
            <v>ŁAZÓW</v>
          </cell>
          <cell r="F3622" t="str">
            <v>131A</v>
          </cell>
          <cell r="G3622" t="str">
            <v>STERDYŃ</v>
          </cell>
          <cell r="H3622">
            <v>8320</v>
          </cell>
          <cell r="I3622">
            <v>4</v>
          </cell>
          <cell r="J3622" t="str">
            <v>08-320</v>
          </cell>
          <cell r="K3622">
            <v>257870491</v>
          </cell>
          <cell r="L3622" t="str">
            <v>piotrek.rokita1@wp.pl</v>
          </cell>
          <cell r="M3622" t="str">
            <v>823-164-65-39</v>
          </cell>
        </row>
        <row r="3623">
          <cell r="A3623" t="str">
            <v>71-35181</v>
          </cell>
          <cell r="B3623" t="str">
            <v>GOSPODARSTWO ROLNE PACZUSKI MARCIN</v>
          </cell>
          <cell r="C3623" t="str">
            <v>GR PACZUSKI MARCIN</v>
          </cell>
          <cell r="D3623" t="str">
            <v>JARTYPORY</v>
          </cell>
          <cell r="F3623" t="str">
            <v>154 A</v>
          </cell>
          <cell r="G3623" t="str">
            <v>WĘGRÓW</v>
          </cell>
          <cell r="H3623">
            <v>7100</v>
          </cell>
          <cell r="I3623">
            <v>4</v>
          </cell>
          <cell r="J3623" t="str">
            <v>07-100</v>
          </cell>
          <cell r="K3623">
            <v>257926491</v>
          </cell>
          <cell r="M3623" t="str">
            <v>824-175-65-19</v>
          </cell>
        </row>
        <row r="3624">
          <cell r="A3624" t="str">
            <v>71-35201</v>
          </cell>
          <cell r="B3624" t="str">
            <v>CZMOCH ANDRZEJ</v>
          </cell>
          <cell r="C3624" t="str">
            <v>CZMOCH ANDRZEJ</v>
          </cell>
          <cell r="D3624" t="str">
            <v>STAROGRÓD</v>
          </cell>
          <cell r="F3624">
            <v>78</v>
          </cell>
          <cell r="G3624" t="str">
            <v>SIENNICA</v>
          </cell>
          <cell r="H3624">
            <v>5332</v>
          </cell>
          <cell r="I3624">
            <v>4</v>
          </cell>
          <cell r="J3624" t="str">
            <v>05-332</v>
          </cell>
          <cell r="K3624">
            <v>257991834</v>
          </cell>
          <cell r="M3624" t="str">
            <v>822-18-29-066</v>
          </cell>
        </row>
        <row r="3625">
          <cell r="A3625" t="str">
            <v>71-35241</v>
          </cell>
          <cell r="B3625" t="str">
            <v>GOSPODARSTWO ROLNE OKNIŃSKI WALDEMAR</v>
          </cell>
          <cell r="C3625" t="str">
            <v>GR OKNIŃSKI WALDEMAR</v>
          </cell>
          <cell r="D3625" t="str">
            <v>STARE OKNINY</v>
          </cell>
          <cell r="F3625">
            <v>7</v>
          </cell>
          <cell r="G3625" t="str">
            <v>WIŚNIEW</v>
          </cell>
          <cell r="H3625">
            <v>8112</v>
          </cell>
          <cell r="I3625">
            <v>4</v>
          </cell>
          <cell r="J3625" t="str">
            <v>08-112</v>
          </cell>
          <cell r="K3625" t="str">
            <v>509-071-789</v>
          </cell>
          <cell r="L3625" t="str">
            <v>waldekokninski@vp.pl</v>
          </cell>
          <cell r="M3625" t="str">
            <v>821-19-84-664</v>
          </cell>
        </row>
        <row r="3626">
          <cell r="A3626" t="str">
            <v>71-35251</v>
          </cell>
          <cell r="B3626" t="str">
            <v>GOSPODARSTWO ROLNE RUTKOWSKI WOJCIECH</v>
          </cell>
          <cell r="C3626" t="str">
            <v>GR RUTKOWSKI WOJCIECH</v>
          </cell>
          <cell r="D3626" t="str">
            <v>KOZOŁUPY</v>
          </cell>
          <cell r="F3626">
            <v>7</v>
          </cell>
          <cell r="G3626" t="str">
            <v>STOCZEK</v>
          </cell>
          <cell r="H3626">
            <v>7104</v>
          </cell>
          <cell r="I3626">
            <v>4</v>
          </cell>
          <cell r="J3626" t="str">
            <v>07-104</v>
          </cell>
          <cell r="L3626" t="str">
            <v>lukaszrutkowski50@wp.pl</v>
          </cell>
          <cell r="M3626" t="str">
            <v>824-11-06-454</v>
          </cell>
        </row>
        <row r="3627">
          <cell r="A3627" t="str">
            <v>71-35301</v>
          </cell>
          <cell r="B3627" t="str">
            <v>GOSPODARSTWO ROLNE RUMIANEK ANDRZEJ</v>
          </cell>
          <cell r="C3627" t="str">
            <v>GR RUMIANEK ANDRZEJ</v>
          </cell>
          <cell r="D3627" t="str">
            <v>PODEBŁOCIE</v>
          </cell>
          <cell r="F3627">
            <v>38</v>
          </cell>
          <cell r="G3627" t="str">
            <v>TROJANÓW</v>
          </cell>
          <cell r="H3627">
            <v>8455</v>
          </cell>
          <cell r="I3627">
            <v>4</v>
          </cell>
          <cell r="J3627" t="str">
            <v>08-455</v>
          </cell>
          <cell r="K3627">
            <v>256827241</v>
          </cell>
          <cell r="L3627" t="str">
            <v>lukasz.rumianek23@op.pl</v>
          </cell>
          <cell r="M3627" t="str">
            <v>826-17-63-847</v>
          </cell>
        </row>
        <row r="3628">
          <cell r="A3628" t="str">
            <v>71-35361</v>
          </cell>
          <cell r="B3628" t="str">
            <v>GOSPODARSTWO ROLNE CZARNOCKI SŁAWOMIR</v>
          </cell>
          <cell r="C3628" t="str">
            <v>GR CZARNOCKI SŁAWOMIR</v>
          </cell>
          <cell r="D3628" t="str">
            <v>KOBYLANY KOZY</v>
          </cell>
          <cell r="F3628">
            <v>19</v>
          </cell>
          <cell r="G3628" t="str">
            <v>PAPROTNIA</v>
          </cell>
          <cell r="H3628">
            <v>8107</v>
          </cell>
          <cell r="I3628">
            <v>4</v>
          </cell>
          <cell r="J3628" t="str">
            <v>08-107</v>
          </cell>
          <cell r="L3628" t="str">
            <v>k.duszczyk@parzniew.pfhb.pl</v>
          </cell>
          <cell r="M3628" t="str">
            <v>821-12-14-860</v>
          </cell>
        </row>
        <row r="3629">
          <cell r="A3629" t="str">
            <v>75-09971</v>
          </cell>
          <cell r="B3629" t="str">
            <v>BACZYŃSKI WACŁAW</v>
          </cell>
          <cell r="C3629" t="str">
            <v>BACZYŃSKI WACŁAW</v>
          </cell>
          <cell r="D3629" t="str">
            <v>WYCZÓŁKI</v>
          </cell>
          <cell r="F3629">
            <v>14</v>
          </cell>
          <cell r="G3629" t="str">
            <v>SOCHACZEW</v>
          </cell>
          <cell r="H3629">
            <v>96500</v>
          </cell>
          <cell r="I3629">
            <v>5</v>
          </cell>
          <cell r="J3629" t="str">
            <v>96-500</v>
          </cell>
          <cell r="K3629" t="str">
            <v>46 861-80-52</v>
          </cell>
          <cell r="L3629" t="str">
            <v>sd.bacza@wp.pl</v>
          </cell>
          <cell r="M3629" t="str">
            <v>837-15-94-676</v>
          </cell>
        </row>
        <row r="3630">
          <cell r="A3630" t="str">
            <v>75-10921</v>
          </cell>
          <cell r="B3630" t="str">
            <v>KURACKI RYSZARD</v>
          </cell>
          <cell r="C3630" t="str">
            <v>KURACKI RYSZARD</v>
          </cell>
          <cell r="D3630" t="str">
            <v>OKOPY</v>
          </cell>
          <cell r="F3630">
            <v>20</v>
          </cell>
          <cell r="G3630" t="str">
            <v>NOWA SUCHA</v>
          </cell>
          <cell r="H3630">
            <v>96513</v>
          </cell>
          <cell r="I3630">
            <v>5</v>
          </cell>
          <cell r="J3630" t="str">
            <v>96-513</v>
          </cell>
          <cell r="K3630" t="str">
            <v>46 861-00-34</v>
          </cell>
          <cell r="L3630" t="str">
            <v>kuracki.ryszard@op.pl</v>
          </cell>
          <cell r="M3630" t="str">
            <v>837-15-56-032</v>
          </cell>
        </row>
        <row r="3631">
          <cell r="A3631" t="str">
            <v>75-13021</v>
          </cell>
          <cell r="B3631" t="str">
            <v>MELON ANNA MAŁGORZATA</v>
          </cell>
          <cell r="C3631" t="str">
            <v>MELON ANNA MAŁGORZATA</v>
          </cell>
          <cell r="D3631" t="str">
            <v>HOLENDRY BARANOWSKIE</v>
          </cell>
          <cell r="F3631">
            <v>103</v>
          </cell>
          <cell r="G3631" t="str">
            <v>BARANÓW</v>
          </cell>
          <cell r="H3631">
            <v>96314</v>
          </cell>
          <cell r="I3631">
            <v>5</v>
          </cell>
          <cell r="J3631" t="str">
            <v>96-314</v>
          </cell>
          <cell r="K3631">
            <v>468560367</v>
          </cell>
          <cell r="L3631" t="str">
            <v>anpindor@gmail.com</v>
          </cell>
          <cell r="M3631" t="str">
            <v>529-165-14-65</v>
          </cell>
        </row>
        <row r="3632">
          <cell r="A3632" t="str">
            <v>75-13201</v>
          </cell>
          <cell r="B3632" t="str">
            <v>WALCZAK WOJCIECH</v>
          </cell>
          <cell r="C3632" t="str">
            <v>WALCZAK WOJCIECH</v>
          </cell>
          <cell r="D3632" t="str">
            <v>RADZIEJOWICE</v>
          </cell>
          <cell r="E3632" t="str">
            <v>GŁÓWNA</v>
          </cell>
          <cell r="F3632">
            <v>28</v>
          </cell>
          <cell r="G3632" t="str">
            <v>RADZIEJOWICE</v>
          </cell>
          <cell r="H3632">
            <v>96325</v>
          </cell>
          <cell r="I3632">
            <v>5</v>
          </cell>
          <cell r="J3632" t="str">
            <v>96-325</v>
          </cell>
          <cell r="K3632">
            <v>468577071</v>
          </cell>
          <cell r="M3632" t="str">
            <v>838-140-53-46</v>
          </cell>
        </row>
        <row r="3633">
          <cell r="A3633" t="str">
            <v>75-13321</v>
          </cell>
          <cell r="B3633" t="str">
            <v>GOSPODARSTWO ROLNE JAKUBOWSKI JAKUB</v>
          </cell>
          <cell r="C3633" t="str">
            <v>GR JAKUBOWSKI JAKUB</v>
          </cell>
          <cell r="D3633" t="str">
            <v>ROKOTÓW</v>
          </cell>
          <cell r="F3633">
            <v>57</v>
          </cell>
          <cell r="G3633" t="str">
            <v>NOWA SUCHA</v>
          </cell>
          <cell r="H3633">
            <v>96513</v>
          </cell>
          <cell r="I3633">
            <v>5</v>
          </cell>
          <cell r="J3633" t="str">
            <v>96-513</v>
          </cell>
          <cell r="K3633" t="str">
            <v>46 861-81-91</v>
          </cell>
          <cell r="L3633" t="str">
            <v>b.j.jakubowski@wp.pl</v>
          </cell>
          <cell r="M3633">
            <v>8371599716</v>
          </cell>
        </row>
        <row r="3634">
          <cell r="A3634" t="str">
            <v>75-13431</v>
          </cell>
          <cell r="B3634" t="str">
            <v>GOSPODARSTWO ROLNE JAKUBIAK REMIGIUSZ KAZIMIERZ</v>
          </cell>
          <cell r="C3634" t="str">
            <v>GR JAKUBIAK REMIGIUSZ K.</v>
          </cell>
          <cell r="D3634" t="str">
            <v>CZERWONA NIWA PARCEL</v>
          </cell>
          <cell r="F3634">
            <v>44</v>
          </cell>
          <cell r="G3634" t="str">
            <v>GUZÓW</v>
          </cell>
          <cell r="H3634">
            <v>96317</v>
          </cell>
          <cell r="I3634">
            <v>5</v>
          </cell>
          <cell r="J3634" t="str">
            <v>96-317</v>
          </cell>
          <cell r="K3634" t="str">
            <v>46 856-83-53</v>
          </cell>
          <cell r="L3634" t="str">
            <v>ij1974@wp.pl</v>
          </cell>
          <cell r="M3634" t="str">
            <v>838-16-68-494</v>
          </cell>
        </row>
        <row r="3635">
          <cell r="A3635" t="str">
            <v>75-13471</v>
          </cell>
          <cell r="B3635" t="str">
            <v>BACZYŃSKI ROBERT</v>
          </cell>
          <cell r="C3635" t="str">
            <v>BACZYŃSKI ROBERT</v>
          </cell>
          <cell r="D3635" t="str">
            <v>WYCZÓŁKI</v>
          </cell>
          <cell r="F3635">
            <v>24</v>
          </cell>
          <cell r="G3635" t="str">
            <v>SOCHACZEW</v>
          </cell>
          <cell r="H3635">
            <v>96500</v>
          </cell>
          <cell r="I3635">
            <v>5</v>
          </cell>
          <cell r="J3635" t="str">
            <v>96-500</v>
          </cell>
          <cell r="K3635" t="str">
            <v>46 861-80-61</v>
          </cell>
          <cell r="L3635" t="str">
            <v>damian.baczynski@gmail.com</v>
          </cell>
          <cell r="M3635" t="str">
            <v>837-156-83-83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D7 (3)"/>
      <sheetName val="Arkusz1"/>
    </sheetNames>
    <sheetDataSet>
      <sheetData sheetId="0">
        <row r="1">
          <cell r="A1" t="str">
            <v>obora</v>
          </cell>
          <cell r="B1" t="str">
            <v>nazwa obory</v>
          </cell>
          <cell r="C1" t="str">
            <v>skrót nazwy</v>
          </cell>
          <cell r="D1" t="str">
            <v>miejscowość</v>
          </cell>
          <cell r="E1" t="str">
            <v>ulica</v>
          </cell>
          <cell r="F1" t="str">
            <v>nr domu</v>
          </cell>
          <cell r="G1" t="str">
            <v>poczta</v>
          </cell>
          <cell r="H1" t="str">
            <v>kod pocztowy</v>
          </cell>
          <cell r="K1" t="str">
            <v>telefon</v>
          </cell>
          <cell r="L1" t="str">
            <v>komórka</v>
          </cell>
          <cell r="M1" t="str">
            <v>mail RW</v>
          </cell>
        </row>
        <row r="2">
          <cell r="A2" t="str">
            <v>01-00121</v>
          </cell>
          <cell r="B2" t="str">
            <v>INSTYTUT HODOWLI I AKLIMATYZACJI ROŚLIN-PAŃSTWOWY INSTYTUT BADAWCZY ZAKŁAD DOŚWIADCZALNY RADZIKÓW</v>
          </cell>
          <cell r="C2" t="str">
            <v>IHIAR PIB ZD RADZIKÓW</v>
          </cell>
          <cell r="D2" t="str">
            <v>RADZIKÓW</v>
          </cell>
          <cell r="G2" t="str">
            <v>BŁONIE</v>
          </cell>
          <cell r="H2">
            <v>5870</v>
          </cell>
          <cell r="I2">
            <v>4</v>
          </cell>
          <cell r="J2" t="str">
            <v>05-870</v>
          </cell>
          <cell r="K2" t="str">
            <v>22 796-34-18</v>
          </cell>
          <cell r="L2" t="str">
            <v>601-515-928</v>
          </cell>
          <cell r="M2" t="str">
            <v>m.krukowska@zdhar.pl</v>
          </cell>
        </row>
        <row r="3">
          <cell r="A3" t="str">
            <v>01-00201</v>
          </cell>
          <cell r="B3" t="str">
            <v>GOSPODARSTWO ROLNE ANDRZEJ WIELGOMAS</v>
          </cell>
          <cell r="C3" t="str">
            <v>GR ANDRZEJ WIELGOMAS</v>
          </cell>
          <cell r="D3" t="str">
            <v>LESZNO</v>
          </cell>
          <cell r="E3" t="str">
            <v>BŁOŃSKA</v>
          </cell>
          <cell r="F3">
            <v>59</v>
          </cell>
          <cell r="G3" t="str">
            <v>LESZNO</v>
          </cell>
          <cell r="H3">
            <v>5084</v>
          </cell>
          <cell r="I3">
            <v>4</v>
          </cell>
          <cell r="J3" t="str">
            <v>05-084</v>
          </cell>
          <cell r="K3" t="str">
            <v>22 725-80-14</v>
          </cell>
          <cell r="M3" t="str">
            <v>leszno@dawtona.pl</v>
          </cell>
        </row>
        <row r="4">
          <cell r="A4" t="str">
            <v>01-00401</v>
          </cell>
          <cell r="B4" t="str">
            <v>SZKOŁA GŁÓWNA GOSPODARSTWA WIEJSKIEGO W WARSZAWIE ROLNICZY ZAKŁAD DOŚWIADALNY WILANÓW-OBORY</v>
          </cell>
          <cell r="C4" t="str">
            <v>SGGW RZD WILANÓW-OBORY</v>
          </cell>
          <cell r="D4" t="str">
            <v>OBORY</v>
          </cell>
          <cell r="F4">
            <v>8</v>
          </cell>
          <cell r="G4" t="str">
            <v>KONSTANCIN JEZIORNA</v>
          </cell>
          <cell r="H4">
            <v>5520</v>
          </cell>
          <cell r="I4">
            <v>4</v>
          </cell>
          <cell r="J4" t="str">
            <v>05-520</v>
          </cell>
          <cell r="K4" t="str">
            <v>22 756-31-01</v>
          </cell>
          <cell r="M4" t="str">
            <v>lukasz_ladon@poczta.fm</v>
          </cell>
        </row>
        <row r="5">
          <cell r="A5" t="str">
            <v>01-00571</v>
          </cell>
          <cell r="B5" t="str">
            <v>INSTYTUT GENETYKI I HODOWLI ZWIERZĄT POLSKIEJAKADEMII NAUK ZAKŁAD DOŚWIADCZALNY W JASTRZĘBC</v>
          </cell>
          <cell r="C5" t="str">
            <v>IGIHZPAN JASTRZĘBIEC</v>
          </cell>
          <cell r="D5" t="str">
            <v>JASTRZĘBIEC</v>
          </cell>
          <cell r="E5" t="str">
            <v>POSTĘPU</v>
          </cell>
          <cell r="F5" t="str">
            <v>36A</v>
          </cell>
          <cell r="G5" t="str">
            <v>MAGDALENKA</v>
          </cell>
          <cell r="H5">
            <v>5552</v>
          </cell>
          <cell r="I5">
            <v>4</v>
          </cell>
          <cell r="J5" t="str">
            <v>05-552</v>
          </cell>
          <cell r="K5">
            <v>227561819</v>
          </cell>
          <cell r="L5">
            <v>227561611</v>
          </cell>
          <cell r="M5" t="str">
            <v>g.sender@ighz.pl</v>
          </cell>
        </row>
        <row r="6">
          <cell r="A6" t="str">
            <v>01-04001</v>
          </cell>
          <cell r="B6" t="str">
            <v>KSIĘŻYK EDWARD</v>
          </cell>
          <cell r="C6" t="str">
            <v>KSIĘŻYK EDWARD</v>
          </cell>
          <cell r="D6" t="str">
            <v>PODROCHALE</v>
          </cell>
          <cell r="F6">
            <v>7</v>
          </cell>
          <cell r="G6" t="str">
            <v>LESZNO</v>
          </cell>
          <cell r="H6">
            <v>5084</v>
          </cell>
          <cell r="I6">
            <v>4</v>
          </cell>
          <cell r="J6" t="str">
            <v>05-084</v>
          </cell>
          <cell r="K6" t="str">
            <v>22 725-85-06</v>
          </cell>
          <cell r="L6" t="str">
            <v>501-576-508</v>
          </cell>
          <cell r="M6" t="str">
            <v>barbara.58@op.pl</v>
          </cell>
        </row>
        <row r="7">
          <cell r="A7" t="str">
            <v>01-04031</v>
          </cell>
          <cell r="B7" t="str">
            <v>GOSPODARSTWO ROLNE RĄCZKOWSKI MAREK</v>
          </cell>
          <cell r="C7" t="str">
            <v>GR RĄCZKOWSKI MAREK</v>
          </cell>
          <cell r="D7" t="str">
            <v>ROCHALIKI</v>
          </cell>
          <cell r="F7">
            <v>12</v>
          </cell>
          <cell r="G7" t="str">
            <v>BŁONIE</v>
          </cell>
          <cell r="H7">
            <v>5870</v>
          </cell>
          <cell r="I7">
            <v>4</v>
          </cell>
          <cell r="J7" t="str">
            <v>05-870</v>
          </cell>
          <cell r="K7">
            <v>227255447</v>
          </cell>
          <cell r="L7" t="str">
            <v>604-595-189</v>
          </cell>
          <cell r="M7" t="str">
            <v>lukir36@gmail.com</v>
          </cell>
        </row>
        <row r="8">
          <cell r="A8" t="str">
            <v>01-04151</v>
          </cell>
          <cell r="B8" t="str">
            <v>GOSPODARSTWO ROLNE DĘBKOWSKI MICHAŁ</v>
          </cell>
          <cell r="C8" t="str">
            <v>GR DĘBKOWSKI MICHAŁ</v>
          </cell>
          <cell r="D8" t="str">
            <v>BŁONIE</v>
          </cell>
          <cell r="E8" t="str">
            <v>POWSTAŃCÓW</v>
          </cell>
          <cell r="F8">
            <v>85</v>
          </cell>
          <cell r="G8" t="str">
            <v>BŁONIE</v>
          </cell>
          <cell r="H8">
            <v>5870</v>
          </cell>
          <cell r="I8">
            <v>4</v>
          </cell>
          <cell r="J8" t="str">
            <v>05-870</v>
          </cell>
          <cell r="L8">
            <v>502519319</v>
          </cell>
          <cell r="M8" t="str">
            <v>imd.85@wp.pl</v>
          </cell>
        </row>
        <row r="9">
          <cell r="A9" t="str">
            <v>01-04341</v>
          </cell>
          <cell r="B9" t="str">
            <v>KOZARZEWSKI JERZY</v>
          </cell>
          <cell r="C9" t="str">
            <v>KOZARZEWSKI JERZY</v>
          </cell>
          <cell r="D9" t="str">
            <v>ZALESIE BOROWE</v>
          </cell>
          <cell r="F9">
            <v>4</v>
          </cell>
          <cell r="G9" t="str">
            <v>SEROCK</v>
          </cell>
          <cell r="H9">
            <v>5140</v>
          </cell>
          <cell r="I9">
            <v>4</v>
          </cell>
          <cell r="J9" t="str">
            <v>05-140</v>
          </cell>
        </row>
        <row r="10">
          <cell r="A10" t="str">
            <v>01-04421</v>
          </cell>
          <cell r="B10" t="str">
            <v>GRABOWSKI RYSZARD</v>
          </cell>
          <cell r="C10" t="str">
            <v>GRABOWSKI RYSZARD</v>
          </cell>
          <cell r="D10" t="str">
            <v>JAŹWINY</v>
          </cell>
          <cell r="F10">
            <v>3</v>
          </cell>
          <cell r="G10" t="str">
            <v>KRASNE</v>
          </cell>
          <cell r="H10">
            <v>6408</v>
          </cell>
          <cell r="I10">
            <v>4</v>
          </cell>
          <cell r="J10" t="str">
            <v>06-408</v>
          </cell>
          <cell r="L10" t="str">
            <v>604-770-339</v>
          </cell>
        </row>
        <row r="11">
          <cell r="A11" t="str">
            <v>01-04501</v>
          </cell>
          <cell r="B11" t="str">
            <v>GOSPODARSTWO ROLNE CHODKOWSKI JERZY</v>
          </cell>
          <cell r="C11" t="str">
            <v>GR CHODKOWSKI JERZY</v>
          </cell>
          <cell r="D11" t="str">
            <v>BOBINO WIELKIE</v>
          </cell>
          <cell r="F11">
            <v>17</v>
          </cell>
          <cell r="G11" t="str">
            <v>PŁONIAWY BRAMURA</v>
          </cell>
          <cell r="H11">
            <v>6210</v>
          </cell>
          <cell r="I11">
            <v>4</v>
          </cell>
          <cell r="J11" t="str">
            <v>06-210</v>
          </cell>
          <cell r="K11" t="str">
            <v>29/71-78-021</v>
          </cell>
          <cell r="M11" t="str">
            <v>l.burzykowski@biofeed.pl</v>
          </cell>
        </row>
        <row r="12">
          <cell r="A12" t="str">
            <v>01-04511</v>
          </cell>
          <cell r="B12" t="str">
            <v>ŻBIKOWSKI ANDRZEJ</v>
          </cell>
          <cell r="C12" t="str">
            <v>ŻBIKOWSKI ANDRZEJ</v>
          </cell>
          <cell r="D12" t="str">
            <v>BOBINO WIELKIE</v>
          </cell>
          <cell r="F12">
            <v>13</v>
          </cell>
          <cell r="G12" t="str">
            <v>PŁONIAWY BRAMURA</v>
          </cell>
          <cell r="H12">
            <v>6210</v>
          </cell>
          <cell r="I12">
            <v>4</v>
          </cell>
          <cell r="J12" t="str">
            <v>06-210</v>
          </cell>
          <cell r="K12" t="str">
            <v>29 717-83-72</v>
          </cell>
        </row>
        <row r="13">
          <cell r="A13" t="str">
            <v>01-04521</v>
          </cell>
          <cell r="B13" t="str">
            <v>DEMIANIUK ROMAN</v>
          </cell>
          <cell r="C13" t="str">
            <v>DEMIANIUK ROMAN</v>
          </cell>
          <cell r="D13" t="str">
            <v>PRÓCHENKI</v>
          </cell>
          <cell r="F13">
            <v>61</v>
          </cell>
          <cell r="G13" t="str">
            <v>OLSZANKA</v>
          </cell>
          <cell r="H13">
            <v>8207</v>
          </cell>
          <cell r="I13">
            <v>4</v>
          </cell>
          <cell r="J13" t="str">
            <v>08-207</v>
          </cell>
          <cell r="M13" t="str">
            <v>konrad5911@vp.pl</v>
          </cell>
        </row>
        <row r="14">
          <cell r="A14" t="str">
            <v>01-04541</v>
          </cell>
          <cell r="B14" t="str">
            <v>PIĘTKA SYLWESTER</v>
          </cell>
          <cell r="C14" t="str">
            <v>PIĘTKA SYLWESTER</v>
          </cell>
          <cell r="D14" t="str">
            <v>ŻAKÓW</v>
          </cell>
          <cell r="F14" t="str">
            <v>31A</v>
          </cell>
          <cell r="G14" t="str">
            <v>SIENNICA</v>
          </cell>
          <cell r="H14">
            <v>5332</v>
          </cell>
          <cell r="I14">
            <v>4</v>
          </cell>
          <cell r="J14" t="str">
            <v>05-332</v>
          </cell>
          <cell r="K14">
            <v>257572497</v>
          </cell>
          <cell r="M14" t="str">
            <v>sylwesterpietka@gmail.com</v>
          </cell>
        </row>
        <row r="15">
          <cell r="A15" t="str">
            <v>01-04561</v>
          </cell>
          <cell r="B15" t="str">
            <v>GOSPODARSTWO ROLNE PODLASIŃSKI WITOLD</v>
          </cell>
          <cell r="C15" t="str">
            <v>GR PODLASIŃSKI WITOLD</v>
          </cell>
          <cell r="D15" t="str">
            <v>WOLA OSTASZEWSKA</v>
          </cell>
          <cell r="F15">
            <v>2</v>
          </cell>
          <cell r="G15" t="str">
            <v>GĄSOCIN</v>
          </cell>
          <cell r="H15">
            <v>6440</v>
          </cell>
          <cell r="I15">
            <v>4</v>
          </cell>
          <cell r="J15" t="str">
            <v>06-440</v>
          </cell>
          <cell r="L15">
            <v>509812722</v>
          </cell>
          <cell r="M15" t="str">
            <v>witoldpodlasinski@wp.pl</v>
          </cell>
        </row>
        <row r="16">
          <cell r="A16" t="str">
            <v>01-04571</v>
          </cell>
          <cell r="B16" t="str">
            <v>GOSPODARSTWO ROLNE ZARĘBA TOMASZ</v>
          </cell>
          <cell r="C16" t="str">
            <v>GR ZARĘBA TOMASZ</v>
          </cell>
          <cell r="D16" t="str">
            <v>ZALESIE LENKI</v>
          </cell>
          <cell r="F16">
            <v>4</v>
          </cell>
          <cell r="G16" t="str">
            <v>GZY</v>
          </cell>
          <cell r="H16">
            <v>6126</v>
          </cell>
          <cell r="I16">
            <v>4</v>
          </cell>
          <cell r="J16" t="str">
            <v>06-126</v>
          </cell>
        </row>
        <row r="17">
          <cell r="A17" t="str">
            <v>01-04611</v>
          </cell>
          <cell r="B17" t="str">
            <v>GOŹDZIEWSKI GRZEGORZ</v>
          </cell>
          <cell r="C17" t="str">
            <v>GOŹDZIEWSKI GRZEGORZ</v>
          </cell>
          <cell r="D17" t="str">
            <v>POKOJEWO</v>
          </cell>
          <cell r="F17">
            <v>10</v>
          </cell>
          <cell r="G17" t="str">
            <v>OPINOGÓRA GÓRNA</v>
          </cell>
          <cell r="H17">
            <v>6406</v>
          </cell>
          <cell r="I17">
            <v>4</v>
          </cell>
          <cell r="J17" t="str">
            <v>06-406</v>
          </cell>
          <cell r="L17" t="str">
            <v>503-836-863</v>
          </cell>
          <cell r="M17" t="str">
            <v>grzesiek10pokojewo@wp.pl</v>
          </cell>
        </row>
        <row r="18">
          <cell r="A18" t="str">
            <v>01-04631</v>
          </cell>
          <cell r="B18" t="str">
            <v>KACZERSKI JAROSŁAW</v>
          </cell>
          <cell r="C18" t="str">
            <v>KACZERSKI JAROSŁAW</v>
          </cell>
          <cell r="D18" t="str">
            <v>NIEGOCIN</v>
          </cell>
          <cell r="F18">
            <v>1</v>
          </cell>
          <cell r="G18" t="str">
            <v>LIPOWIEC</v>
          </cell>
          <cell r="H18">
            <v>6545</v>
          </cell>
          <cell r="I18">
            <v>4</v>
          </cell>
          <cell r="J18" t="str">
            <v>06-545</v>
          </cell>
          <cell r="K18">
            <v>236555202</v>
          </cell>
          <cell r="M18" t="str">
            <v>kaczerski335@gmail.com</v>
          </cell>
        </row>
        <row r="19">
          <cell r="A19" t="str">
            <v>01-04661</v>
          </cell>
          <cell r="B19" t="str">
            <v>ZWIERZ JAN</v>
          </cell>
          <cell r="C19" t="str">
            <v>ZWIERZ JAN</v>
          </cell>
          <cell r="D19" t="str">
            <v>WALISKA</v>
          </cell>
          <cell r="F19">
            <v>86</v>
          </cell>
          <cell r="G19" t="str">
            <v>JERUZAL</v>
          </cell>
          <cell r="H19">
            <v>5317</v>
          </cell>
          <cell r="I19">
            <v>4</v>
          </cell>
          <cell r="J19" t="str">
            <v>05-317</v>
          </cell>
        </row>
        <row r="20">
          <cell r="A20" t="str">
            <v>01-04741</v>
          </cell>
          <cell r="B20" t="str">
            <v>KOPER KRZYSZTOF JACEK</v>
          </cell>
          <cell r="C20" t="str">
            <v>KOPER KRZYSZTOF JACEK</v>
          </cell>
          <cell r="D20" t="str">
            <v>SKARSZYN</v>
          </cell>
          <cell r="F20">
            <v>18</v>
          </cell>
          <cell r="G20" t="str">
            <v>NACPOLSK</v>
          </cell>
          <cell r="H20">
            <v>9162</v>
          </cell>
          <cell r="I20">
            <v>4</v>
          </cell>
          <cell r="J20" t="str">
            <v>09-162</v>
          </cell>
          <cell r="K20">
            <v>236632098</v>
          </cell>
          <cell r="M20" t="str">
            <v>atero@onet.pl</v>
          </cell>
        </row>
        <row r="21">
          <cell r="A21" t="str">
            <v>01-04751</v>
          </cell>
          <cell r="B21" t="str">
            <v>ZMYSŁOWSKI ADAM MARIAN</v>
          </cell>
          <cell r="C21" t="str">
            <v>ZMYSŁOWSKI ADAM M.</v>
          </cell>
          <cell r="D21" t="str">
            <v>RAKOWO</v>
          </cell>
          <cell r="F21">
            <v>4</v>
          </cell>
          <cell r="G21" t="str">
            <v>PŁOŃSK</v>
          </cell>
          <cell r="H21">
            <v>9100</v>
          </cell>
          <cell r="I21">
            <v>4</v>
          </cell>
          <cell r="J21" t="str">
            <v>09-100</v>
          </cell>
          <cell r="K21">
            <v>236621429</v>
          </cell>
        </row>
        <row r="22">
          <cell r="A22" t="str">
            <v>01-04761</v>
          </cell>
          <cell r="B22" t="str">
            <v>LIS DARIUSZ</v>
          </cell>
          <cell r="C22" t="str">
            <v>LIS DARIUSZ</v>
          </cell>
          <cell r="D22" t="str">
            <v>ZALESICE</v>
          </cell>
          <cell r="F22">
            <v>23</v>
          </cell>
          <cell r="G22" t="str">
            <v>WIERZBICA</v>
          </cell>
          <cell r="H22">
            <v>26680</v>
          </cell>
          <cell r="I22">
            <v>5</v>
          </cell>
          <cell r="J22" t="str">
            <v>26-680</v>
          </cell>
          <cell r="K22">
            <v>486183224</v>
          </cell>
        </row>
        <row r="23">
          <cell r="A23" t="str">
            <v>01-04771</v>
          </cell>
          <cell r="B23" t="str">
            <v>MILEWSKI JANUSZ</v>
          </cell>
          <cell r="C23" t="str">
            <v>MILEWSKI JANUSZ</v>
          </cell>
          <cell r="D23" t="str">
            <v>BOBINO GRZYBKI</v>
          </cell>
          <cell r="F23">
            <v>13</v>
          </cell>
          <cell r="G23" t="str">
            <v>PŁONIAWY BRAMURA</v>
          </cell>
          <cell r="H23">
            <v>6210</v>
          </cell>
          <cell r="I23">
            <v>4</v>
          </cell>
          <cell r="J23" t="str">
            <v>06-210</v>
          </cell>
          <cell r="M23" t="str">
            <v>izek1986@wp.pl</v>
          </cell>
        </row>
        <row r="24">
          <cell r="A24" t="str">
            <v>01-04781</v>
          </cell>
          <cell r="B24" t="str">
            <v>GOSPODARSTWO ROLNE HODOWLA BYDŁA MLECZNEGO KAZIMIERZ I BRYGIDA ZOFIA STEPNOWSCY</v>
          </cell>
          <cell r="C24" t="str">
            <v>GR KAZIM. I BRYGIDA STEPNOWSCY</v>
          </cell>
          <cell r="D24" t="str">
            <v>GĄSEWO</v>
          </cell>
          <cell r="E24" t="str">
            <v>POLNA</v>
          </cell>
          <cell r="F24">
            <v>5</v>
          </cell>
          <cell r="G24" t="str">
            <v>GĄSEWO</v>
          </cell>
          <cell r="H24">
            <v>6213</v>
          </cell>
          <cell r="I24">
            <v>4</v>
          </cell>
          <cell r="J24" t="str">
            <v>06-213</v>
          </cell>
          <cell r="M24" t="str">
            <v>kazimierz.stepnowski@onet.pl</v>
          </cell>
        </row>
        <row r="25">
          <cell r="A25" t="str">
            <v>01-04811</v>
          </cell>
          <cell r="B25" t="str">
            <v>WIĘCŁAW JANUSZ FRANCISZEK</v>
          </cell>
          <cell r="C25" t="str">
            <v>WIĘCŁAW JANUSZ FRANCISZEK</v>
          </cell>
          <cell r="D25" t="str">
            <v>KLUCZEWO</v>
          </cell>
          <cell r="F25">
            <v>4</v>
          </cell>
          <cell r="G25" t="str">
            <v>PŁOŃSK</v>
          </cell>
          <cell r="H25">
            <v>9100</v>
          </cell>
          <cell r="I25">
            <v>4</v>
          </cell>
          <cell r="J25" t="str">
            <v>09-100</v>
          </cell>
          <cell r="K25">
            <v>236627393</v>
          </cell>
          <cell r="L25">
            <v>535536943</v>
          </cell>
        </row>
        <row r="26">
          <cell r="A26" t="str">
            <v>01-04871</v>
          </cell>
          <cell r="B26" t="str">
            <v>JASZCZAK STANISŁAW</v>
          </cell>
          <cell r="C26" t="str">
            <v>JASZCZAK STANISŁAW</v>
          </cell>
          <cell r="D26" t="str">
            <v>SIEKLUKI</v>
          </cell>
          <cell r="F26">
            <v>7</v>
          </cell>
          <cell r="G26" t="str">
            <v>DZIERZĄŻNIA</v>
          </cell>
          <cell r="H26">
            <v>9164</v>
          </cell>
          <cell r="I26">
            <v>4</v>
          </cell>
          <cell r="J26" t="str">
            <v>09-164</v>
          </cell>
          <cell r="K26">
            <v>236615863</v>
          </cell>
        </row>
        <row r="27">
          <cell r="A27" t="str">
            <v>01-04891</v>
          </cell>
          <cell r="B27" t="str">
            <v>GOSPODARSTWO ROLNE JAKUBIAK KRZYSZTOF</v>
          </cell>
          <cell r="C27" t="str">
            <v>GR JAKUBIAK KRZYSZTOF</v>
          </cell>
          <cell r="D27" t="str">
            <v>CHĘCINY</v>
          </cell>
          <cell r="F27">
            <v>34</v>
          </cell>
          <cell r="G27" t="str">
            <v>GÓRZNO</v>
          </cell>
          <cell r="H27">
            <v>8404</v>
          </cell>
          <cell r="I27">
            <v>4</v>
          </cell>
          <cell r="J27" t="str">
            <v>08-404</v>
          </cell>
          <cell r="M27" t="str">
            <v>kamila1210@op.pl</v>
          </cell>
        </row>
        <row r="28">
          <cell r="A28" t="str">
            <v>01-04911</v>
          </cell>
          <cell r="B28" t="str">
            <v>KACZYŃSKI BENEDYKT</v>
          </cell>
          <cell r="C28" t="str">
            <v>KACZYŃSKI BENEDYKT</v>
          </cell>
          <cell r="D28" t="str">
            <v>NOWE GUMINO</v>
          </cell>
          <cell r="F28">
            <v>6</v>
          </cell>
          <cell r="G28" t="str">
            <v>DZIERZĄŻNIA</v>
          </cell>
          <cell r="H28">
            <v>9164</v>
          </cell>
          <cell r="I28">
            <v>4</v>
          </cell>
          <cell r="J28" t="str">
            <v>09-164</v>
          </cell>
          <cell r="M28" t="str">
            <v>cedros20000@gmail.com</v>
          </cell>
        </row>
        <row r="29">
          <cell r="A29" t="str">
            <v>01-04921</v>
          </cell>
          <cell r="B29" t="str">
            <v>KACZYŃSKI GRZEGORZ</v>
          </cell>
          <cell r="C29" t="str">
            <v>KACZYŃSKI GRZEGORZ</v>
          </cell>
          <cell r="D29" t="str">
            <v>PRZEMKOWO</v>
          </cell>
          <cell r="F29">
            <v>15</v>
          </cell>
          <cell r="G29" t="str">
            <v>DZIERZĄŻNIA</v>
          </cell>
          <cell r="H29">
            <v>9164</v>
          </cell>
          <cell r="I29">
            <v>4</v>
          </cell>
          <cell r="J29" t="str">
            <v>09-164</v>
          </cell>
          <cell r="K29">
            <v>236629146</v>
          </cell>
        </row>
        <row r="30">
          <cell r="A30" t="str">
            <v>01-04931</v>
          </cell>
          <cell r="B30" t="str">
            <v>GRABOWSKI ANDRZEJ</v>
          </cell>
          <cell r="C30" t="str">
            <v>GRABOWSKI ANDRZEJ</v>
          </cell>
          <cell r="D30" t="str">
            <v>STACHOWO</v>
          </cell>
          <cell r="F30">
            <v>17</v>
          </cell>
          <cell r="G30" t="str">
            <v>NARUSZEWO</v>
          </cell>
          <cell r="H30">
            <v>9152</v>
          </cell>
          <cell r="I30">
            <v>4</v>
          </cell>
          <cell r="J30" t="str">
            <v>09-152</v>
          </cell>
          <cell r="M30" t="str">
            <v>s.kaim@technapologne.pl</v>
          </cell>
        </row>
        <row r="31">
          <cell r="A31" t="str">
            <v>01-04961</v>
          </cell>
          <cell r="B31" t="str">
            <v>BASIAK DARIUSZ</v>
          </cell>
          <cell r="C31" t="str">
            <v>BASIAK DARIUSZ</v>
          </cell>
          <cell r="D31" t="str">
            <v>NOWA WIEŚ</v>
          </cell>
          <cell r="F31">
            <v>1</v>
          </cell>
          <cell r="G31" t="str">
            <v>BŁONIE</v>
          </cell>
          <cell r="H31">
            <v>5870</v>
          </cell>
          <cell r="I31">
            <v>4</v>
          </cell>
          <cell r="J31" t="str">
            <v>05-870</v>
          </cell>
          <cell r="K31" t="str">
            <v>22 725-61-64</v>
          </cell>
          <cell r="L31" t="str">
            <v>503-666-171</v>
          </cell>
          <cell r="M31" t="str">
            <v>erajen@wp.pl</v>
          </cell>
        </row>
        <row r="32">
          <cell r="A32" t="str">
            <v>01-04981</v>
          </cell>
          <cell r="B32" t="str">
            <v>GOSPODARSTWO ROLNE DYBCIO WIESŁAW</v>
          </cell>
          <cell r="C32" t="str">
            <v>GR DYBCIO WIESŁAW</v>
          </cell>
          <cell r="D32" t="str">
            <v>WÓLKA OSTROŻEŃSKA</v>
          </cell>
          <cell r="F32">
            <v>90</v>
          </cell>
          <cell r="G32" t="str">
            <v>GÓRZNO</v>
          </cell>
          <cell r="H32">
            <v>8404</v>
          </cell>
          <cell r="I32">
            <v>4</v>
          </cell>
          <cell r="J32" t="str">
            <v>08-404</v>
          </cell>
          <cell r="M32" t="str">
            <v>wiesiek0@opoczta.pl</v>
          </cell>
        </row>
        <row r="33">
          <cell r="A33" t="str">
            <v>01-04991</v>
          </cell>
          <cell r="B33" t="str">
            <v>GOSPODARSTWO ROLNE GALIŃSKI SŁAWOMIR</v>
          </cell>
          <cell r="C33" t="str">
            <v>GR GALIŃSKI SŁAWOMIR</v>
          </cell>
          <cell r="D33" t="str">
            <v>WÓLKA OSTROŻEŃSKA</v>
          </cell>
          <cell r="F33">
            <v>16</v>
          </cell>
          <cell r="G33" t="str">
            <v>GÓRZNO</v>
          </cell>
          <cell r="H33">
            <v>8404</v>
          </cell>
          <cell r="I33">
            <v>4</v>
          </cell>
          <cell r="J33" t="str">
            <v>08-404</v>
          </cell>
          <cell r="K33">
            <v>256848023</v>
          </cell>
          <cell r="L33" t="str">
            <v>607-240-334</v>
          </cell>
          <cell r="M33" t="str">
            <v>r.galinska@gmail.com</v>
          </cell>
        </row>
        <row r="34">
          <cell r="A34" t="str">
            <v>01-05011</v>
          </cell>
          <cell r="B34" t="str">
            <v>GOSPODARSTWO ROLNE CHOROMAŃSKI JAN</v>
          </cell>
          <cell r="C34" t="str">
            <v>GR CHOROMAŃSKI JAN</v>
          </cell>
          <cell r="D34" t="str">
            <v>SYPNIEWO</v>
          </cell>
          <cell r="E34" t="str">
            <v>OSTROŁĘCKA</v>
          </cell>
          <cell r="F34">
            <v>54</v>
          </cell>
          <cell r="G34" t="str">
            <v>SYPNIEWO</v>
          </cell>
          <cell r="H34">
            <v>6216</v>
          </cell>
          <cell r="I34">
            <v>4</v>
          </cell>
          <cell r="J34" t="str">
            <v>06-216</v>
          </cell>
          <cell r="M34" t="str">
            <v>jan-choromanski@wp.pl</v>
          </cell>
        </row>
        <row r="35">
          <cell r="A35" t="str">
            <v>01-05031</v>
          </cell>
          <cell r="B35" t="str">
            <v>GOSPODARSTWO ROLNE CHOJNOWSKI ARKADIUSZ</v>
          </cell>
          <cell r="C35" t="str">
            <v>GR CHOJNOWSKI ARKADIUSZ</v>
          </cell>
          <cell r="D35" t="str">
            <v>MAMINO</v>
          </cell>
          <cell r="F35" t="str">
            <v>1A</v>
          </cell>
          <cell r="G35" t="str">
            <v>SYPNIEWO</v>
          </cell>
          <cell r="H35">
            <v>6216</v>
          </cell>
          <cell r="I35">
            <v>4</v>
          </cell>
          <cell r="J35" t="str">
            <v>06-216</v>
          </cell>
          <cell r="K35">
            <v>297177561</v>
          </cell>
          <cell r="M35" t="str">
            <v>chojnowskamagda@wp.pl</v>
          </cell>
        </row>
        <row r="36">
          <cell r="A36" t="str">
            <v>01-05061</v>
          </cell>
          <cell r="B36" t="str">
            <v>GOSPODARSTWO ROLNE NOCEK MAREK</v>
          </cell>
          <cell r="C36" t="str">
            <v>GR NOCEK MAREK</v>
          </cell>
          <cell r="D36" t="str">
            <v>TRANSBÓR</v>
          </cell>
          <cell r="F36">
            <v>4</v>
          </cell>
          <cell r="G36" t="str">
            <v>LATOWICZ</v>
          </cell>
          <cell r="H36">
            <v>5334</v>
          </cell>
          <cell r="I36">
            <v>4</v>
          </cell>
          <cell r="J36" t="str">
            <v>05-334</v>
          </cell>
          <cell r="M36" t="str">
            <v>marek.nocek@op.pl</v>
          </cell>
        </row>
        <row r="37">
          <cell r="A37" t="str">
            <v>01-05101</v>
          </cell>
          <cell r="B37" t="str">
            <v>GOSPODARSTWO ROLNE ZABIELSKI DARIUSZ</v>
          </cell>
          <cell r="C37" t="str">
            <v>GR ZABIELSKI DARIUSZ</v>
          </cell>
          <cell r="D37" t="str">
            <v>WOLA JÓZEFOWO</v>
          </cell>
          <cell r="F37">
            <v>12</v>
          </cell>
          <cell r="G37" t="str">
            <v>KRASNOSIELC</v>
          </cell>
          <cell r="H37">
            <v>6212</v>
          </cell>
          <cell r="I37">
            <v>4</v>
          </cell>
          <cell r="J37" t="str">
            <v>06-212</v>
          </cell>
          <cell r="M37" t="str">
            <v>dariusz_zabielski@wp.pl</v>
          </cell>
        </row>
        <row r="38">
          <cell r="A38" t="str">
            <v>01-05111</v>
          </cell>
          <cell r="B38" t="str">
            <v>RATYŃSKI JÓZEF I PAWEŁ</v>
          </cell>
          <cell r="C38" t="str">
            <v>RATYŃSKI JÓZEF I PAWEŁ</v>
          </cell>
          <cell r="D38" t="str">
            <v>ZIOMAKI</v>
          </cell>
          <cell r="F38">
            <v>16</v>
          </cell>
          <cell r="G38" t="str">
            <v>GRĘBKÓW</v>
          </cell>
          <cell r="H38">
            <v>7110</v>
          </cell>
          <cell r="I38">
            <v>4</v>
          </cell>
          <cell r="J38" t="str">
            <v>07-110</v>
          </cell>
          <cell r="K38">
            <v>257931327</v>
          </cell>
          <cell r="M38" t="str">
            <v>pawel.ratynski21@wp.pl</v>
          </cell>
        </row>
        <row r="39">
          <cell r="A39" t="str">
            <v>01-05121</v>
          </cell>
          <cell r="B39" t="str">
            <v>GOSPODARSTWO ROLNE BOBIŃSKI JAN</v>
          </cell>
          <cell r="C39" t="str">
            <v>GR BOBIŃSKI JAN</v>
          </cell>
          <cell r="D39" t="str">
            <v>BAGIENICE FOLWARK</v>
          </cell>
          <cell r="F39">
            <v>13</v>
          </cell>
          <cell r="G39" t="str">
            <v>KRASNOSIELC</v>
          </cell>
          <cell r="H39">
            <v>6212</v>
          </cell>
          <cell r="I39">
            <v>4</v>
          </cell>
          <cell r="J39" t="str">
            <v>06-212</v>
          </cell>
          <cell r="K39">
            <v>297175235</v>
          </cell>
          <cell r="M39" t="str">
            <v>adrian1360@wp.pl</v>
          </cell>
        </row>
        <row r="40">
          <cell r="A40" t="str">
            <v>01-05221</v>
          </cell>
          <cell r="B40" t="str">
            <v>GOSPODARSTWO ROLNE GRABOWSKI ANDRZEJ</v>
          </cell>
          <cell r="C40" t="str">
            <v>GR GRABOWSKI ANDRZEJ</v>
          </cell>
          <cell r="D40" t="str">
            <v>BOBINO WIELKIE</v>
          </cell>
          <cell r="F40">
            <v>35</v>
          </cell>
          <cell r="G40" t="str">
            <v>PŁONIAWY-BRAMURA</v>
          </cell>
          <cell r="H40">
            <v>6210</v>
          </cell>
          <cell r="I40">
            <v>4</v>
          </cell>
          <cell r="J40" t="str">
            <v>06-210</v>
          </cell>
        </row>
        <row r="41">
          <cell r="A41" t="str">
            <v>01-05271</v>
          </cell>
          <cell r="B41" t="str">
            <v>GAJEWSKI WIESŁAW</v>
          </cell>
          <cell r="C41" t="str">
            <v>GAJEWSKI WIESŁAW</v>
          </cell>
          <cell r="D41" t="str">
            <v>SARNOWO-GÓRY</v>
          </cell>
          <cell r="F41">
            <v>2</v>
          </cell>
          <cell r="G41" t="str">
            <v>DZIERZĄŻNIA</v>
          </cell>
          <cell r="H41">
            <v>9164</v>
          </cell>
          <cell r="I41">
            <v>4</v>
          </cell>
          <cell r="J41" t="str">
            <v>09-164</v>
          </cell>
        </row>
        <row r="42">
          <cell r="A42" t="str">
            <v>01-05291</v>
          </cell>
          <cell r="B42" t="str">
            <v>GOSPODARSTWO ROLNE MUCHA TADEUSZ</v>
          </cell>
          <cell r="C42" t="str">
            <v>GR MUCHA TADEUSZ</v>
          </cell>
          <cell r="D42" t="str">
            <v>CHOTYNIA</v>
          </cell>
          <cell r="F42">
            <v>24</v>
          </cell>
          <cell r="G42" t="str">
            <v>SOBOLEW</v>
          </cell>
          <cell r="H42">
            <v>8460</v>
          </cell>
          <cell r="I42">
            <v>4</v>
          </cell>
          <cell r="J42" t="str">
            <v>08-460</v>
          </cell>
          <cell r="K42">
            <v>256848203</v>
          </cell>
          <cell r="M42" t="str">
            <v>tadek.mucha2@wp.pl</v>
          </cell>
        </row>
        <row r="43">
          <cell r="A43" t="str">
            <v>01-05321</v>
          </cell>
          <cell r="B43" t="str">
            <v>PODSTAWKA ZBIGNIEW</v>
          </cell>
          <cell r="C43" t="str">
            <v>PODSTAWKA ZBIGNIEW</v>
          </cell>
          <cell r="D43" t="str">
            <v>ŁUKÓWIEC</v>
          </cell>
          <cell r="F43">
            <v>107</v>
          </cell>
          <cell r="G43" t="str">
            <v>JERUZAL</v>
          </cell>
          <cell r="H43">
            <v>5317</v>
          </cell>
          <cell r="I43">
            <v>4</v>
          </cell>
          <cell r="J43" t="str">
            <v>05-317</v>
          </cell>
          <cell r="M43" t="str">
            <v>zp.2004@interia.pl</v>
          </cell>
        </row>
        <row r="44">
          <cell r="A44" t="str">
            <v>01-05421</v>
          </cell>
          <cell r="B44" t="str">
            <v>BĄCZEK KAZIMIERZ</v>
          </cell>
          <cell r="C44" t="str">
            <v>BĄCZEK KAZIMIERZ</v>
          </cell>
          <cell r="D44" t="str">
            <v>LIPNIKI</v>
          </cell>
          <cell r="F44">
            <v>65</v>
          </cell>
          <cell r="G44" t="str">
            <v>LIPNIKI</v>
          </cell>
          <cell r="H44">
            <v>7436</v>
          </cell>
          <cell r="I44">
            <v>4</v>
          </cell>
          <cell r="J44" t="str">
            <v>07-436</v>
          </cell>
          <cell r="M44" t="str">
            <v>aniajarek9@interia.pl</v>
          </cell>
        </row>
        <row r="45">
          <cell r="A45" t="str">
            <v>01-05431</v>
          </cell>
          <cell r="B45" t="str">
            <v>OGNIEWSKI JANUSZ</v>
          </cell>
          <cell r="C45" t="str">
            <v>OGNIEWSKI JANUSZ</v>
          </cell>
          <cell r="D45" t="str">
            <v>SZAFRANKI</v>
          </cell>
          <cell r="F45">
            <v>86</v>
          </cell>
          <cell r="G45" t="str">
            <v>LIPNIKI</v>
          </cell>
          <cell r="H45">
            <v>7436</v>
          </cell>
          <cell r="I45">
            <v>4</v>
          </cell>
          <cell r="J45" t="str">
            <v>07-436</v>
          </cell>
          <cell r="K45">
            <v>297726413</v>
          </cell>
          <cell r="M45" t="str">
            <v>wioletta.ogniewska@wp.pl</v>
          </cell>
        </row>
        <row r="46">
          <cell r="A46" t="str">
            <v>01-05441</v>
          </cell>
          <cell r="B46" t="str">
            <v>TRACZYK MAŁGORZATA</v>
          </cell>
          <cell r="C46" t="str">
            <v>TRACZYK MAŁGORZATA</v>
          </cell>
          <cell r="D46" t="str">
            <v>ZABOROWO</v>
          </cell>
          <cell r="F46">
            <v>62</v>
          </cell>
          <cell r="G46" t="str">
            <v>NACPOLSK</v>
          </cell>
          <cell r="H46">
            <v>9162</v>
          </cell>
          <cell r="I46">
            <v>4</v>
          </cell>
          <cell r="J46" t="str">
            <v>09-162</v>
          </cell>
          <cell r="K46">
            <v>236643035</v>
          </cell>
        </row>
        <row r="47">
          <cell r="A47" t="str">
            <v>01-05501</v>
          </cell>
          <cell r="B47" t="str">
            <v>BĘBNOWICZ GRZEGORZ</v>
          </cell>
          <cell r="C47" t="str">
            <v>BĘBNOWICZ GRZEGORZ</v>
          </cell>
          <cell r="D47" t="str">
            <v>NOWODZIELNIK</v>
          </cell>
          <cell r="F47">
            <v>12</v>
          </cell>
          <cell r="G47" t="str">
            <v>SIENNICA</v>
          </cell>
          <cell r="H47">
            <v>5332</v>
          </cell>
          <cell r="I47">
            <v>4</v>
          </cell>
          <cell r="J47" t="str">
            <v>05-332</v>
          </cell>
          <cell r="M47" t="str">
            <v>grzes1289@o2.pl</v>
          </cell>
        </row>
        <row r="48">
          <cell r="A48" t="str">
            <v>01-05561</v>
          </cell>
          <cell r="B48" t="str">
            <v>GOSPODARSTWO ROLNE MIECZNIKOWSKI JANUSZ MARIUSZ</v>
          </cell>
          <cell r="C48" t="str">
            <v>GR MIECZNIKOWSKI JANUSZ M.</v>
          </cell>
          <cell r="D48" t="str">
            <v>OLSZEWO GRZYMKI</v>
          </cell>
          <cell r="F48">
            <v>3</v>
          </cell>
          <cell r="G48" t="str">
            <v>KONOPKI</v>
          </cell>
          <cell r="H48">
            <v>6560</v>
          </cell>
          <cell r="I48">
            <v>4</v>
          </cell>
          <cell r="J48" t="str">
            <v>06-560</v>
          </cell>
          <cell r="L48" t="str">
            <v>502-112-248</v>
          </cell>
          <cell r="M48" t="str">
            <v>janekvolvov40@gmail.com</v>
          </cell>
        </row>
        <row r="49">
          <cell r="A49" t="str">
            <v>01-05571</v>
          </cell>
          <cell r="B49" t="str">
            <v>OLCZAK GRZEGORZ</v>
          </cell>
          <cell r="C49" t="str">
            <v>OLCZAK GRZEGORZ</v>
          </cell>
          <cell r="D49" t="str">
            <v>SKARSZYN</v>
          </cell>
          <cell r="F49">
            <v>43</v>
          </cell>
          <cell r="G49" t="str">
            <v>NACPOLSK</v>
          </cell>
          <cell r="H49">
            <v>9162</v>
          </cell>
          <cell r="I49">
            <v>4</v>
          </cell>
          <cell r="J49" t="str">
            <v>09-162</v>
          </cell>
          <cell r="M49" t="str">
            <v>lukasz.olczak@op.pl</v>
          </cell>
        </row>
        <row r="50">
          <cell r="A50" t="str">
            <v>01-05651</v>
          </cell>
          <cell r="B50" t="str">
            <v>GOSPODARSTWO ROLNE PIERŚCIŃSKI ZBIGNIEW</v>
          </cell>
          <cell r="C50" t="str">
            <v>GR PIERŚCIŃSKI ZBIGN</v>
          </cell>
          <cell r="D50" t="str">
            <v>GRĄBCZEWO</v>
          </cell>
          <cell r="F50">
            <v>17</v>
          </cell>
          <cell r="G50" t="str">
            <v>NARUSZEWO</v>
          </cell>
          <cell r="H50">
            <v>9152</v>
          </cell>
          <cell r="I50">
            <v>4</v>
          </cell>
          <cell r="J50" t="str">
            <v>09-152</v>
          </cell>
          <cell r="M50" t="str">
            <v>zbyszek.rmp@o2.pl</v>
          </cell>
        </row>
        <row r="51">
          <cell r="A51" t="str">
            <v>01-05661</v>
          </cell>
          <cell r="B51" t="str">
            <v>GOSPODARSTWO ROLNE MATUSZEWSKI MARCIN</v>
          </cell>
          <cell r="C51" t="str">
            <v>GR MATUSZEWSKI MARCIN</v>
          </cell>
          <cell r="D51" t="str">
            <v>GRĄBCZEWO</v>
          </cell>
          <cell r="F51">
            <v>4</v>
          </cell>
          <cell r="G51" t="str">
            <v>NARUSZEWO</v>
          </cell>
          <cell r="H51">
            <v>9152</v>
          </cell>
          <cell r="I51">
            <v>4</v>
          </cell>
          <cell r="J51" t="str">
            <v>09-152</v>
          </cell>
          <cell r="M51" t="str">
            <v>matuszewskimarcin90@wp.pl</v>
          </cell>
        </row>
        <row r="52">
          <cell r="A52" t="str">
            <v>01-05681</v>
          </cell>
          <cell r="B52" t="str">
            <v>GOSPODARSTWO ROLNE ŚLASKI TADEUSZ</v>
          </cell>
          <cell r="C52" t="str">
            <v>GR ŚLASKI TADEUSZ</v>
          </cell>
          <cell r="D52" t="str">
            <v>WYRĄB KARWACKI</v>
          </cell>
          <cell r="F52">
            <v>1</v>
          </cell>
          <cell r="G52" t="str">
            <v>PRZASNYSZ</v>
          </cell>
          <cell r="H52">
            <v>6300</v>
          </cell>
          <cell r="I52">
            <v>4</v>
          </cell>
          <cell r="J52" t="str">
            <v>06-300</v>
          </cell>
          <cell r="M52" t="str">
            <v>slaskam@wp.pl</v>
          </cell>
        </row>
        <row r="53">
          <cell r="A53" t="str">
            <v>01-05731</v>
          </cell>
          <cell r="B53" t="str">
            <v>GOSPODARSTWO ROLNE TOMASZ ZAŁĘSKI</v>
          </cell>
          <cell r="C53" t="str">
            <v>GR TOMASZ ZAŁĘSKI</v>
          </cell>
          <cell r="D53" t="str">
            <v>ZALESIE</v>
          </cell>
          <cell r="F53">
            <v>2</v>
          </cell>
          <cell r="G53" t="str">
            <v>SYPNIEWO</v>
          </cell>
          <cell r="H53">
            <v>6213</v>
          </cell>
          <cell r="I53">
            <v>4</v>
          </cell>
          <cell r="J53" t="str">
            <v>06-213</v>
          </cell>
          <cell r="K53">
            <v>297179102</v>
          </cell>
          <cell r="L53">
            <v>519469500</v>
          </cell>
          <cell r="M53" t="str">
            <v>lukaszzaleski21@gmail.com</v>
          </cell>
        </row>
        <row r="54">
          <cell r="A54" t="str">
            <v>01-05761</v>
          </cell>
          <cell r="B54" t="str">
            <v>GOSPODARSTWO ROLNE ŁUCJANEK KRZYSZTOF I AGNIESZKA</v>
          </cell>
          <cell r="C54" t="str">
            <v>GR ŁUCJANEK KRZYSZTOF I AGNIES</v>
          </cell>
          <cell r="D54" t="str">
            <v>TRZCIANKA KOLONIA</v>
          </cell>
          <cell r="F54">
            <v>13</v>
          </cell>
          <cell r="G54" t="str">
            <v>SZYDŁOWO</v>
          </cell>
          <cell r="H54">
            <v>6516</v>
          </cell>
          <cell r="I54">
            <v>4</v>
          </cell>
          <cell r="J54" t="str">
            <v>06-516</v>
          </cell>
          <cell r="M54" t="str">
            <v>aga32221@wp.pl</v>
          </cell>
        </row>
        <row r="55">
          <cell r="A55" t="str">
            <v>01-05771</v>
          </cell>
          <cell r="B55" t="str">
            <v>ZAKRZEWSKI BOGDAN JÓZEF</v>
          </cell>
          <cell r="C55" t="str">
            <v>ZAKRZEWSKI BOGDAN JÓZEF</v>
          </cell>
          <cell r="D55" t="str">
            <v>OLSZEWO GRZYMKI</v>
          </cell>
          <cell r="F55">
            <v>4</v>
          </cell>
          <cell r="G55" t="str">
            <v>KONOPKI</v>
          </cell>
          <cell r="H55">
            <v>6560</v>
          </cell>
          <cell r="I55">
            <v>4</v>
          </cell>
          <cell r="J55" t="str">
            <v>06-560</v>
          </cell>
          <cell r="M55" t="str">
            <v>bogdanzakrzewski@o2.pl</v>
          </cell>
        </row>
        <row r="56">
          <cell r="A56" t="str">
            <v>01-05821</v>
          </cell>
          <cell r="B56" t="str">
            <v>SKUDNIEWSKI STEFAN</v>
          </cell>
          <cell r="C56" t="str">
            <v>SKUDNIEWSKI STEFAN</v>
          </cell>
          <cell r="D56" t="str">
            <v>STOK WIŚNIEWSKI</v>
          </cell>
          <cell r="F56">
            <v>20</v>
          </cell>
          <cell r="G56" t="str">
            <v>WIŚNIEW</v>
          </cell>
          <cell r="H56">
            <v>8112</v>
          </cell>
          <cell r="I56">
            <v>4</v>
          </cell>
          <cell r="J56" t="str">
            <v>08-112</v>
          </cell>
          <cell r="M56" t="str">
            <v>FIOLET13SKUDN@WP.PL</v>
          </cell>
        </row>
        <row r="57">
          <cell r="A57" t="str">
            <v>01-05871</v>
          </cell>
          <cell r="B57" t="str">
            <v>GOSPODARSTWO ROLNE BAKUŁA LESZEK</v>
          </cell>
          <cell r="C57" t="str">
            <v>GR BAKUŁA LESZEK</v>
          </cell>
          <cell r="D57" t="str">
            <v>BAKUŁA</v>
          </cell>
          <cell r="F57">
            <v>2</v>
          </cell>
          <cell r="G57" t="str">
            <v>BARANOWO</v>
          </cell>
          <cell r="H57">
            <v>6320</v>
          </cell>
          <cell r="I57">
            <v>4</v>
          </cell>
          <cell r="J57" t="str">
            <v>06-320</v>
          </cell>
          <cell r="K57">
            <v>297613886</v>
          </cell>
          <cell r="L57" t="str">
            <v>692-488-410</v>
          </cell>
          <cell r="M57" t="str">
            <v>leszekbakula@gmail.com</v>
          </cell>
        </row>
        <row r="58">
          <cell r="A58" t="str">
            <v>01-05891</v>
          </cell>
          <cell r="B58" t="str">
            <v>GOSPODARSTWO ROLNE WIĘCŁAW ZENON</v>
          </cell>
          <cell r="C58" t="str">
            <v>GR WIĘCŁAW ZENON</v>
          </cell>
          <cell r="D58" t="str">
            <v>ARCELIN</v>
          </cell>
          <cell r="E58" t="str">
            <v>BITWY  ARCELIŃSKIEJ</v>
          </cell>
          <cell r="F58">
            <v>10</v>
          </cell>
          <cell r="G58" t="str">
            <v>PŁOŃSK</v>
          </cell>
          <cell r="H58">
            <v>9100</v>
          </cell>
          <cell r="I58">
            <v>4</v>
          </cell>
          <cell r="J58" t="str">
            <v>09-100</v>
          </cell>
          <cell r="K58">
            <v>236617427</v>
          </cell>
          <cell r="L58">
            <v>603711157</v>
          </cell>
          <cell r="M58" t="str">
            <v>zenonwieclaw@wp.pl</v>
          </cell>
        </row>
        <row r="59">
          <cell r="A59" t="str">
            <v>01-05901</v>
          </cell>
          <cell r="B59" t="str">
            <v>ZOFIA KUMIŃSKA</v>
          </cell>
          <cell r="C59" t="str">
            <v>ZOFIA KUMIŃSKA</v>
          </cell>
          <cell r="D59" t="str">
            <v>SŁOŃCZEWO</v>
          </cell>
          <cell r="F59">
            <v>24</v>
          </cell>
          <cell r="G59" t="str">
            <v>GZY</v>
          </cell>
          <cell r="H59">
            <v>6126</v>
          </cell>
          <cell r="I59">
            <v>4</v>
          </cell>
          <cell r="J59" t="str">
            <v>06-126</v>
          </cell>
        </row>
        <row r="60">
          <cell r="A60" t="str">
            <v>01-05941</v>
          </cell>
          <cell r="B60" t="str">
            <v>DWURZNIK DOROTA</v>
          </cell>
          <cell r="C60" t="str">
            <v>DWURZNIK DOROTA</v>
          </cell>
          <cell r="D60" t="str">
            <v>PĄCZKOWO</v>
          </cell>
          <cell r="F60">
            <v>26</v>
          </cell>
          <cell r="G60" t="str">
            <v>SZREŃSK</v>
          </cell>
          <cell r="H60">
            <v>6550</v>
          </cell>
          <cell r="I60">
            <v>4</v>
          </cell>
          <cell r="J60" t="str">
            <v>06-550</v>
          </cell>
          <cell r="K60">
            <v>236527116</v>
          </cell>
          <cell r="M60" t="str">
            <v>dorrut@onet.pl</v>
          </cell>
        </row>
        <row r="61">
          <cell r="A61" t="str">
            <v>01-05951</v>
          </cell>
          <cell r="B61" t="str">
            <v>GOSPODARSTWO ROLNE OLESZCZUK KRZYSZTOF</v>
          </cell>
          <cell r="C61" t="str">
            <v>GR OLESZCZUK KRZYSZTOF</v>
          </cell>
          <cell r="D61" t="str">
            <v>TREBIEŃ</v>
          </cell>
          <cell r="F61" t="str">
            <v>39A</v>
          </cell>
          <cell r="G61" t="str">
            <v>BIELANY</v>
          </cell>
          <cell r="H61">
            <v>8311</v>
          </cell>
          <cell r="I61">
            <v>4</v>
          </cell>
          <cell r="J61" t="str">
            <v>08-311</v>
          </cell>
          <cell r="M61" t="str">
            <v>trebien1@o2.pl</v>
          </cell>
        </row>
        <row r="62">
          <cell r="A62" t="str">
            <v>01-06051</v>
          </cell>
          <cell r="B62" t="str">
            <v>RYKOWSKA AGNIESZKA IWONA</v>
          </cell>
          <cell r="C62" t="str">
            <v>RYKOWSKA AGNIESZKA IWONA</v>
          </cell>
          <cell r="D62" t="str">
            <v>PURZYCE TROJANY</v>
          </cell>
          <cell r="F62">
            <v>23</v>
          </cell>
          <cell r="G62" t="str">
            <v>GRUDUSK</v>
          </cell>
          <cell r="H62">
            <v>6460</v>
          </cell>
          <cell r="I62">
            <v>4</v>
          </cell>
          <cell r="J62" t="str">
            <v>06-460</v>
          </cell>
          <cell r="L62">
            <v>600235569</v>
          </cell>
          <cell r="M62" t="str">
            <v>jakubrykowski@gmail.com</v>
          </cell>
        </row>
        <row r="63">
          <cell r="A63" t="str">
            <v>01-06071</v>
          </cell>
          <cell r="B63" t="str">
            <v>NOSARZEWSKI ADAM SŁAWIUSZ</v>
          </cell>
          <cell r="C63" t="str">
            <v>NOSARZEWSKI ADAM SŁAWIUSZ</v>
          </cell>
          <cell r="D63" t="str">
            <v>OLSZEWO BORZYMY</v>
          </cell>
          <cell r="F63">
            <v>2</v>
          </cell>
          <cell r="G63" t="str">
            <v>KONOPKI</v>
          </cell>
          <cell r="H63">
            <v>6560</v>
          </cell>
          <cell r="I63">
            <v>4</v>
          </cell>
          <cell r="J63" t="str">
            <v>06-560</v>
          </cell>
          <cell r="M63" t="str">
            <v>d.a.nosarzewska@gmail.com</v>
          </cell>
        </row>
        <row r="64">
          <cell r="A64" t="str">
            <v>01-06121</v>
          </cell>
          <cell r="B64" t="str">
            <v>BOROWSKI PAWEŁ</v>
          </cell>
          <cell r="C64" t="str">
            <v>BOROWSKI PAWEŁ</v>
          </cell>
          <cell r="D64" t="str">
            <v>ZABOROWO II</v>
          </cell>
          <cell r="F64">
            <v>5</v>
          </cell>
          <cell r="G64" t="str">
            <v>NACPOLSK</v>
          </cell>
          <cell r="H64">
            <v>9162</v>
          </cell>
          <cell r="I64">
            <v>4</v>
          </cell>
          <cell r="J64" t="str">
            <v>09-162</v>
          </cell>
          <cell r="K64">
            <v>236765111</v>
          </cell>
        </row>
        <row r="65">
          <cell r="A65" t="str">
            <v>01-06131</v>
          </cell>
          <cell r="B65" t="str">
            <v>KIEMPCZYŃSKI JÓZEF</v>
          </cell>
          <cell r="C65" t="str">
            <v>KIEMPCZYŃSKI JÓZEF</v>
          </cell>
          <cell r="D65" t="str">
            <v>WOJTKOWA WIEŚ</v>
          </cell>
          <cell r="F65">
            <v>23</v>
          </cell>
          <cell r="G65" t="str">
            <v>OJRZEŃ</v>
          </cell>
          <cell r="H65">
            <v>6456</v>
          </cell>
          <cell r="I65">
            <v>4</v>
          </cell>
          <cell r="J65" t="str">
            <v>06-456</v>
          </cell>
          <cell r="M65" t="str">
            <v>ARO2605@WP.PL</v>
          </cell>
        </row>
        <row r="66">
          <cell r="A66" t="str">
            <v>01-06151</v>
          </cell>
          <cell r="B66" t="str">
            <v>KONCZEWSKI HUBERT</v>
          </cell>
          <cell r="C66" t="str">
            <v>KONCZEWSKI HUBERT</v>
          </cell>
          <cell r="D66" t="str">
            <v>KOZOLIN</v>
          </cell>
          <cell r="F66">
            <v>28</v>
          </cell>
          <cell r="G66" t="str">
            <v>GRALEWO</v>
          </cell>
          <cell r="H66">
            <v>9166</v>
          </cell>
          <cell r="I66">
            <v>4</v>
          </cell>
          <cell r="J66" t="str">
            <v>09-166</v>
          </cell>
          <cell r="K66" t="str">
            <v>23 679-34-04</v>
          </cell>
          <cell r="L66" t="str">
            <v>604-888-285</v>
          </cell>
          <cell r="M66" t="str">
            <v>jola79-71@tlen.pl</v>
          </cell>
        </row>
        <row r="67">
          <cell r="A67" t="str">
            <v>01-06201</v>
          </cell>
          <cell r="B67" t="str">
            <v>KRUSZEWSKI TADEUSZ</v>
          </cell>
          <cell r="C67" t="str">
            <v>KRUSZEWSKI TADEUSZ</v>
          </cell>
          <cell r="D67" t="str">
            <v>KOŁAKI KWASY</v>
          </cell>
          <cell r="F67">
            <v>32</v>
          </cell>
          <cell r="G67" t="str">
            <v>OPINOGÓRA GÓRNA</v>
          </cell>
          <cell r="H67">
            <v>6406</v>
          </cell>
          <cell r="I67">
            <v>4</v>
          </cell>
          <cell r="J67" t="str">
            <v>06-406</v>
          </cell>
          <cell r="M67" t="str">
            <v>tadeusz.kruszewski32@gmail.com</v>
          </cell>
        </row>
        <row r="68">
          <cell r="A68" t="str">
            <v>01-06301</v>
          </cell>
          <cell r="B68" t="str">
            <v>CYBULSKI PAWEŁ ANDRZEJ</v>
          </cell>
          <cell r="C68" t="str">
            <v>CYBULSKI PAWEŁ ANDRZEJ</v>
          </cell>
          <cell r="D68" t="str">
            <v>STARCZEWO WIELKIE</v>
          </cell>
          <cell r="F68">
            <v>7</v>
          </cell>
          <cell r="G68" t="str">
            <v>DZIERZĄŻNIA</v>
          </cell>
          <cell r="H68">
            <v>9164</v>
          </cell>
          <cell r="I68">
            <v>4</v>
          </cell>
          <cell r="J68" t="str">
            <v>09-164</v>
          </cell>
          <cell r="L68" t="str">
            <v>661-870-608</v>
          </cell>
          <cell r="M68" t="str">
            <v>mikro8901@o2.pl</v>
          </cell>
        </row>
        <row r="69">
          <cell r="A69" t="str">
            <v>01-06321</v>
          </cell>
          <cell r="B69" t="str">
            <v>NADOLNY KRZYSZTOF</v>
          </cell>
          <cell r="C69" t="str">
            <v>NADOLNY KRZYSZTOF</v>
          </cell>
          <cell r="D69" t="str">
            <v>SZAFRANKI</v>
          </cell>
          <cell r="F69">
            <v>93</v>
          </cell>
          <cell r="G69" t="str">
            <v>LIPNIKI</v>
          </cell>
          <cell r="H69">
            <v>7436</v>
          </cell>
          <cell r="I69">
            <v>4</v>
          </cell>
          <cell r="J69" t="str">
            <v>07-436</v>
          </cell>
          <cell r="K69">
            <v>297726415</v>
          </cell>
        </row>
        <row r="70">
          <cell r="A70" t="str">
            <v>01-06351</v>
          </cell>
          <cell r="B70" t="str">
            <v>GOSPODARSTWO ROLNE GĄSIOROWSKI KRZYSZTOF</v>
          </cell>
          <cell r="C70" t="str">
            <v>GR GĄSIOROWSKI KRZYSZTOF</v>
          </cell>
          <cell r="D70" t="str">
            <v>RAKOWO</v>
          </cell>
          <cell r="F70">
            <v>7</v>
          </cell>
          <cell r="G70" t="str">
            <v>PŁOŃSK</v>
          </cell>
          <cell r="H70">
            <v>9100</v>
          </cell>
          <cell r="I70">
            <v>4</v>
          </cell>
          <cell r="J70" t="str">
            <v>09-100</v>
          </cell>
          <cell r="K70">
            <v>226621482</v>
          </cell>
        </row>
        <row r="71">
          <cell r="A71" t="str">
            <v>01-06361</v>
          </cell>
          <cell r="B71" t="str">
            <v>PRYWATNE GOSPODARSTWO ROLNE STRYJEWSKI KRZYSZTOF</v>
          </cell>
          <cell r="C71" t="str">
            <v>PGR STRYJEWSKI KRZYSZTOF</v>
          </cell>
          <cell r="D71" t="str">
            <v>BOLEWO</v>
          </cell>
          <cell r="F71">
            <v>21</v>
          </cell>
          <cell r="G71" t="str">
            <v>KONOPKI</v>
          </cell>
          <cell r="H71">
            <v>6560</v>
          </cell>
          <cell r="I71">
            <v>4</v>
          </cell>
          <cell r="J71" t="str">
            <v>06-560</v>
          </cell>
          <cell r="M71" t="str">
            <v>pgrstryjewski@o2.pl</v>
          </cell>
        </row>
        <row r="72">
          <cell r="A72" t="str">
            <v>01-06381</v>
          </cell>
          <cell r="B72" t="str">
            <v>SŁOŃCZEWSKA DANUTA</v>
          </cell>
          <cell r="C72" t="str">
            <v>SŁOŃCZEWSKA DANUTA</v>
          </cell>
          <cell r="D72" t="str">
            <v>KOKOSZKA</v>
          </cell>
          <cell r="F72">
            <v>22</v>
          </cell>
          <cell r="G72" t="str">
            <v>PUŁTUSK</v>
          </cell>
          <cell r="H72">
            <v>6100</v>
          </cell>
          <cell r="I72">
            <v>4</v>
          </cell>
          <cell r="J72" t="str">
            <v>06-100</v>
          </cell>
        </row>
        <row r="73">
          <cell r="A73" t="str">
            <v>01-06401</v>
          </cell>
          <cell r="B73" t="str">
            <v>GOSPODARSTWO ROLNE FILIPOWICZ TADEUSZ</v>
          </cell>
          <cell r="C73" t="str">
            <v>GR FILIPOWICZ TADEUSZ</v>
          </cell>
          <cell r="D73" t="str">
            <v>GOTARDY</v>
          </cell>
          <cell r="F73">
            <v>6</v>
          </cell>
          <cell r="G73" t="str">
            <v>GZY</v>
          </cell>
          <cell r="H73">
            <v>6126</v>
          </cell>
          <cell r="I73">
            <v>4</v>
          </cell>
          <cell r="J73" t="str">
            <v>06-126</v>
          </cell>
          <cell r="M73" t="str">
            <v>filipcin9465@gmail.com</v>
          </cell>
        </row>
        <row r="74">
          <cell r="A74" t="str">
            <v>01-06431</v>
          </cell>
          <cell r="B74" t="str">
            <v>KALINOWSKI ŁUKASZ</v>
          </cell>
          <cell r="C74" t="str">
            <v>KALINOWSKI ŁUKASZ</v>
          </cell>
          <cell r="D74" t="str">
            <v>BRZOZOWO DĄBRÓWKA</v>
          </cell>
          <cell r="F74">
            <v>6</v>
          </cell>
          <cell r="G74" t="str">
            <v>DZIERZGOWO</v>
          </cell>
          <cell r="H74">
            <v>6520</v>
          </cell>
          <cell r="I74">
            <v>4</v>
          </cell>
          <cell r="J74" t="str">
            <v>06-520</v>
          </cell>
          <cell r="M74" t="str">
            <v>kalinowski49@wp.pl</v>
          </cell>
        </row>
        <row r="75">
          <cell r="A75" t="str">
            <v>01-06471</v>
          </cell>
          <cell r="B75" t="str">
            <v>GOSPODARSTWO ROLNE MORAWSKI ZBIGNIEW</v>
          </cell>
          <cell r="C75" t="str">
            <v>GR MORAWSKI ZBIGNIEW</v>
          </cell>
          <cell r="D75" t="str">
            <v>OBIEDZINO GÓRNE</v>
          </cell>
          <cell r="F75">
            <v>9</v>
          </cell>
          <cell r="G75" t="str">
            <v>GOŁYMIN OŚRODEK</v>
          </cell>
          <cell r="H75">
            <v>6420</v>
          </cell>
          <cell r="I75">
            <v>4</v>
          </cell>
          <cell r="J75" t="str">
            <v>06-420</v>
          </cell>
          <cell r="L75">
            <v>667229654</v>
          </cell>
          <cell r="M75" t="str">
            <v>spmkrasula@o2.pl</v>
          </cell>
        </row>
        <row r="76">
          <cell r="A76" t="str">
            <v>01-06501</v>
          </cell>
          <cell r="B76" t="str">
            <v>IWAŃSKI GRZEGORZ</v>
          </cell>
          <cell r="C76" t="str">
            <v>IWAŃSKI GRZEGORZ</v>
          </cell>
          <cell r="D76" t="str">
            <v>KAMIANKA</v>
          </cell>
          <cell r="F76">
            <v>62</v>
          </cell>
          <cell r="G76" t="str">
            <v>REPKI</v>
          </cell>
          <cell r="H76">
            <v>8307</v>
          </cell>
          <cell r="I76">
            <v>4</v>
          </cell>
          <cell r="J76" t="str">
            <v>08-307</v>
          </cell>
        </row>
        <row r="77">
          <cell r="A77" t="str">
            <v>01-06521</v>
          </cell>
          <cell r="B77" t="str">
            <v>KLENIEWSKI MAREK</v>
          </cell>
          <cell r="C77" t="str">
            <v>KLENIEWSKI MAREK</v>
          </cell>
          <cell r="D77" t="str">
            <v>SYBERIA</v>
          </cell>
          <cell r="F77">
            <v>32</v>
          </cell>
          <cell r="G77" t="str">
            <v>STRZEGOWO</v>
          </cell>
          <cell r="H77">
            <v>6445</v>
          </cell>
          <cell r="I77">
            <v>4</v>
          </cell>
          <cell r="J77" t="str">
            <v>06-445</v>
          </cell>
          <cell r="K77">
            <v>236790113</v>
          </cell>
          <cell r="M77" t="str">
            <v>klenio1989@o2.pl</v>
          </cell>
        </row>
        <row r="78">
          <cell r="A78" t="str">
            <v>01-06531</v>
          </cell>
          <cell r="B78" t="str">
            <v>GOSPODARSTWO ROLNE MAREK CZARNECKI</v>
          </cell>
          <cell r="C78" t="str">
            <v>GR MAREK CZARNECKI</v>
          </cell>
          <cell r="D78" t="str">
            <v>KĄTY</v>
          </cell>
          <cell r="F78">
            <v>2</v>
          </cell>
          <cell r="G78" t="str">
            <v>OPINOGÓRA GÓRNA</v>
          </cell>
          <cell r="H78">
            <v>6406</v>
          </cell>
          <cell r="I78">
            <v>4</v>
          </cell>
          <cell r="J78" t="str">
            <v>06-406</v>
          </cell>
          <cell r="M78" t="str">
            <v>GR.MAREK.CZARNECKI@WP.PL</v>
          </cell>
        </row>
        <row r="79">
          <cell r="A79" t="str">
            <v>01-06591</v>
          </cell>
          <cell r="B79" t="str">
            <v>GOSPODARSTWO ROLNE ROBERT NAWACKI</v>
          </cell>
          <cell r="C79" t="str">
            <v>GR ROBERT NAWACKI</v>
          </cell>
          <cell r="D79" t="str">
            <v>WINDYKI</v>
          </cell>
          <cell r="F79">
            <v>129</v>
          </cell>
          <cell r="G79" t="str">
            <v>WIECZFNIA KOŚCIELNA</v>
          </cell>
          <cell r="H79">
            <v>6513</v>
          </cell>
          <cell r="I79">
            <v>4</v>
          </cell>
          <cell r="J79" t="str">
            <v>06-513</v>
          </cell>
          <cell r="L79" t="str">
            <v>512-560-436</v>
          </cell>
          <cell r="M79" t="str">
            <v>monikanawacka1991@wp.pl</v>
          </cell>
        </row>
        <row r="80">
          <cell r="A80" t="str">
            <v>01-06601</v>
          </cell>
          <cell r="B80" t="str">
            <v>KOCIĘCKI KRZYSZTOF</v>
          </cell>
          <cell r="C80" t="str">
            <v>KOCIĘCKI KRZYSZTOF</v>
          </cell>
          <cell r="D80" t="str">
            <v>KOŁAKI BUDZYNO</v>
          </cell>
          <cell r="F80">
            <v>7</v>
          </cell>
          <cell r="G80" t="str">
            <v>OPINOGÓRA GÓRNA</v>
          </cell>
          <cell r="H80">
            <v>6406</v>
          </cell>
          <cell r="I80">
            <v>4</v>
          </cell>
          <cell r="J80" t="str">
            <v>06-406</v>
          </cell>
          <cell r="L80">
            <v>513169484</v>
          </cell>
        </row>
        <row r="81">
          <cell r="A81" t="str">
            <v>01-06631</v>
          </cell>
          <cell r="B81" t="str">
            <v>GOSPODARSTWO ROLNE UŚCIŃSKI ZBIGNIEW</v>
          </cell>
          <cell r="C81" t="str">
            <v>GR UŚCIŃSKI ZBIGNIEW</v>
          </cell>
          <cell r="D81" t="str">
            <v>DYBÓW</v>
          </cell>
          <cell r="F81">
            <v>43</v>
          </cell>
          <cell r="G81" t="str">
            <v>KOSÓW LACKI</v>
          </cell>
          <cell r="H81">
            <v>8330</v>
          </cell>
          <cell r="I81">
            <v>4</v>
          </cell>
          <cell r="J81" t="str">
            <v>08-330</v>
          </cell>
          <cell r="M81" t="str">
            <v>anna.uscinska74@gmail.com</v>
          </cell>
        </row>
        <row r="82">
          <cell r="A82" t="str">
            <v>01-06641</v>
          </cell>
          <cell r="B82" t="str">
            <v>GOSPODARSTWO ROLNE WAWRZYŃCZAK WŁODZIMIERZ JÓZEF</v>
          </cell>
          <cell r="C82" t="str">
            <v>GR WAWRZYŃCZAK WŁODZIMIERZ J.</v>
          </cell>
          <cell r="D82" t="str">
            <v>STRZAŁKOWO</v>
          </cell>
          <cell r="F82">
            <v>5</v>
          </cell>
          <cell r="G82" t="str">
            <v>KONOPKI</v>
          </cell>
          <cell r="H82">
            <v>6560</v>
          </cell>
          <cell r="I82">
            <v>4</v>
          </cell>
          <cell r="J82" t="str">
            <v>06-560</v>
          </cell>
          <cell r="K82">
            <v>236532261</v>
          </cell>
          <cell r="L82" t="str">
            <v>505-631-192</v>
          </cell>
          <cell r="M82" t="str">
            <v>wojciech.wawrzynczak1995@gmail.com</v>
          </cell>
        </row>
        <row r="83">
          <cell r="A83" t="str">
            <v>01-06671</v>
          </cell>
          <cell r="B83" t="str">
            <v>RYBACZUK JERZY</v>
          </cell>
          <cell r="C83" t="str">
            <v>RYBACZUK JERZY</v>
          </cell>
          <cell r="D83" t="str">
            <v>HOŁOWCZYCE KOLONIA</v>
          </cell>
          <cell r="F83">
            <v>8</v>
          </cell>
          <cell r="G83" t="str">
            <v>SARNAKI</v>
          </cell>
          <cell r="H83">
            <v>8221</v>
          </cell>
          <cell r="I83">
            <v>4</v>
          </cell>
          <cell r="J83" t="str">
            <v>08-221</v>
          </cell>
          <cell r="L83">
            <v>501364895</v>
          </cell>
          <cell r="M83" t="str">
            <v>aneta.rybaczuk04@gmail.com</v>
          </cell>
        </row>
        <row r="84">
          <cell r="A84" t="str">
            <v>01-06681</v>
          </cell>
          <cell r="B84" t="str">
            <v>GOSPODARSTWO ROLNE ŁAZICKI PAWEŁ</v>
          </cell>
          <cell r="C84" t="str">
            <v>GR ŁAZICKI PAWEŁ</v>
          </cell>
          <cell r="D84" t="str">
            <v>BRZOZOWO DĄBRÓWKA</v>
          </cell>
          <cell r="F84">
            <v>12</v>
          </cell>
          <cell r="G84" t="str">
            <v>DZIERZGOWO</v>
          </cell>
          <cell r="H84">
            <v>6520</v>
          </cell>
          <cell r="I84">
            <v>4</v>
          </cell>
          <cell r="J84" t="str">
            <v>06-520</v>
          </cell>
          <cell r="M84" t="str">
            <v>magdalenakarolewska@gmail.com</v>
          </cell>
        </row>
        <row r="85">
          <cell r="A85" t="str">
            <v>01-06741</v>
          </cell>
          <cell r="B85" t="str">
            <v>GOSPODARSTWO ROLNE PŁOSKI WIESŁAW</v>
          </cell>
          <cell r="C85" t="str">
            <v>GR PŁOSKI WIESŁAW</v>
          </cell>
          <cell r="D85" t="str">
            <v>WĄSOSZE</v>
          </cell>
          <cell r="F85">
            <v>8</v>
          </cell>
          <cell r="G85" t="str">
            <v>WIECZFNIA KOŚCIELNA</v>
          </cell>
          <cell r="H85">
            <v>6513</v>
          </cell>
          <cell r="I85">
            <v>4</v>
          </cell>
          <cell r="J85" t="str">
            <v>06-513</v>
          </cell>
          <cell r="M85" t="str">
            <v>danielploski123@gmail.com</v>
          </cell>
        </row>
        <row r="86">
          <cell r="A86" t="str">
            <v>01-06791</v>
          </cell>
          <cell r="B86" t="str">
            <v>BOBER ANDRZEJ</v>
          </cell>
          <cell r="C86" t="str">
            <v>BOBER ANDRZEJ</v>
          </cell>
          <cell r="D86" t="str">
            <v>DAMIANÓW</v>
          </cell>
          <cell r="F86">
            <v>91</v>
          </cell>
          <cell r="G86" t="str">
            <v>TROJANÓW</v>
          </cell>
          <cell r="H86">
            <v>8455</v>
          </cell>
          <cell r="I86">
            <v>4</v>
          </cell>
          <cell r="J86" t="str">
            <v>08-455</v>
          </cell>
          <cell r="M86" t="str">
            <v>ANDRZEJBOBER@POCZTA.FM</v>
          </cell>
        </row>
        <row r="87">
          <cell r="A87" t="str">
            <v>01-06851</v>
          </cell>
          <cell r="B87" t="str">
            <v>MICHALUK KRZYSZTOF</v>
          </cell>
          <cell r="C87" t="str">
            <v>MICHALUK KRZYSZTOF</v>
          </cell>
          <cell r="D87" t="str">
            <v>NOWE ŁEPKI</v>
          </cell>
          <cell r="F87">
            <v>20</v>
          </cell>
          <cell r="G87" t="str">
            <v>OLSZANKA</v>
          </cell>
          <cell r="H87">
            <v>8207</v>
          </cell>
          <cell r="I87">
            <v>4</v>
          </cell>
          <cell r="J87" t="str">
            <v>08-207</v>
          </cell>
          <cell r="M87" t="str">
            <v>dmmichaluk@wp.pl</v>
          </cell>
        </row>
        <row r="88">
          <cell r="A88" t="str">
            <v>01-06881</v>
          </cell>
          <cell r="B88" t="str">
            <v>SKWARSKI ZDZISŁAW</v>
          </cell>
          <cell r="C88" t="str">
            <v>SKWARSKI ZDZISŁAW</v>
          </cell>
          <cell r="D88" t="str">
            <v>NOWE GUMINO</v>
          </cell>
          <cell r="F88">
            <v>15</v>
          </cell>
          <cell r="G88" t="str">
            <v>DZIERZĄŻNIA</v>
          </cell>
          <cell r="H88">
            <v>9164</v>
          </cell>
          <cell r="I88">
            <v>4</v>
          </cell>
          <cell r="J88" t="str">
            <v>09-164</v>
          </cell>
          <cell r="K88">
            <v>236643137</v>
          </cell>
          <cell r="M88" t="str">
            <v>s.kaim@technapologne.pl</v>
          </cell>
        </row>
        <row r="89">
          <cell r="A89" t="str">
            <v>01-06911</v>
          </cell>
          <cell r="B89" t="str">
            <v>KACZOR MARIAN</v>
          </cell>
          <cell r="C89" t="str">
            <v>KACZOR MARIAN</v>
          </cell>
          <cell r="D89" t="str">
            <v>KOPACZYSKA</v>
          </cell>
          <cell r="F89">
            <v>24</v>
          </cell>
          <cell r="G89" t="str">
            <v>BARANOWO</v>
          </cell>
          <cell r="H89">
            <v>6320</v>
          </cell>
          <cell r="I89">
            <v>4</v>
          </cell>
          <cell r="J89" t="str">
            <v>06-320</v>
          </cell>
          <cell r="K89">
            <v>295920259</v>
          </cell>
          <cell r="M89" t="str">
            <v>LUKASZ.WYCECH@WIPASZ.PL</v>
          </cell>
        </row>
        <row r="90">
          <cell r="A90" t="str">
            <v>01-06931</v>
          </cell>
          <cell r="B90" t="str">
            <v>GOSPODARSTWO ROLNE KOWALCZYK ZBIGNIEW</v>
          </cell>
          <cell r="C90" t="str">
            <v>GR KOWALCZYK ZBIGNIEW</v>
          </cell>
          <cell r="D90" t="str">
            <v>ZABIELE</v>
          </cell>
          <cell r="F90">
            <v>7</v>
          </cell>
          <cell r="G90" t="str">
            <v>RZEKUŃ</v>
          </cell>
          <cell r="H90">
            <v>7411</v>
          </cell>
          <cell r="I90">
            <v>4</v>
          </cell>
          <cell r="J90" t="str">
            <v>07-411</v>
          </cell>
          <cell r="M90" t="str">
            <v>zbigniewkowalczyk14@wp.pl</v>
          </cell>
        </row>
        <row r="91">
          <cell r="A91" t="str">
            <v>01-06941</v>
          </cell>
          <cell r="B91" t="str">
            <v>GOSPODARSTWO ROLNE KOŁAKOWSKI MAREK</v>
          </cell>
          <cell r="C91" t="str">
            <v>GR KOŁAKOWSKI MAREK</v>
          </cell>
          <cell r="D91" t="str">
            <v>ŁAGUNY</v>
          </cell>
          <cell r="F91">
            <v>13</v>
          </cell>
          <cell r="G91" t="str">
            <v>OPINOGÓRA-GÓRNA</v>
          </cell>
          <cell r="H91">
            <v>6406</v>
          </cell>
          <cell r="I91">
            <v>4</v>
          </cell>
          <cell r="J91" t="str">
            <v>06-406</v>
          </cell>
          <cell r="L91">
            <v>693643506</v>
          </cell>
          <cell r="M91" t="str">
            <v>kolakowskimarek@wp.pl</v>
          </cell>
        </row>
        <row r="92">
          <cell r="A92" t="str">
            <v>01-06991</v>
          </cell>
          <cell r="B92" t="str">
            <v>GOSPODARSTWO ROLNE ŁUKASZ OLSZEWSKI</v>
          </cell>
          <cell r="C92" t="str">
            <v>GR ŁUKASZ OLSZEWSKI</v>
          </cell>
          <cell r="D92" t="str">
            <v>DZBONIE</v>
          </cell>
          <cell r="F92">
            <v>35</v>
          </cell>
          <cell r="G92" t="str">
            <v>OPINOGÓRA GÓRNA</v>
          </cell>
          <cell r="H92">
            <v>6406</v>
          </cell>
          <cell r="I92">
            <v>4</v>
          </cell>
          <cell r="J92" t="str">
            <v>06-406</v>
          </cell>
          <cell r="L92">
            <v>504383041</v>
          </cell>
          <cell r="M92" t="str">
            <v>LUKASZ.OLSZEWSKI8@ONET.PL</v>
          </cell>
        </row>
        <row r="93">
          <cell r="A93" t="str">
            <v>01-07011</v>
          </cell>
          <cell r="B93" t="str">
            <v>OLSZEWSKI DARIUSZ</v>
          </cell>
          <cell r="C93" t="str">
            <v>OLSZEWSKI DARIUSZ</v>
          </cell>
          <cell r="D93" t="str">
            <v>DZBONIE</v>
          </cell>
          <cell r="F93">
            <v>18</v>
          </cell>
          <cell r="G93" t="str">
            <v>0PINOGÓRA GÓRNA</v>
          </cell>
          <cell r="H93">
            <v>6406</v>
          </cell>
          <cell r="I93">
            <v>4</v>
          </cell>
          <cell r="J93" t="str">
            <v>06-406</v>
          </cell>
          <cell r="L93">
            <v>504770507</v>
          </cell>
        </row>
        <row r="94">
          <cell r="A94" t="str">
            <v>01-07031</v>
          </cell>
          <cell r="B94" t="str">
            <v>TOMCZUK JACEK</v>
          </cell>
          <cell r="C94" t="str">
            <v>TOMCZUK JACEK</v>
          </cell>
          <cell r="D94" t="str">
            <v>CZEKANÓW</v>
          </cell>
          <cell r="F94">
            <v>70</v>
          </cell>
          <cell r="G94" t="str">
            <v>JABŁONNA LACKA</v>
          </cell>
          <cell r="H94">
            <v>8304</v>
          </cell>
          <cell r="I94">
            <v>4</v>
          </cell>
          <cell r="J94" t="str">
            <v>08-304</v>
          </cell>
          <cell r="M94" t="str">
            <v>j.tomczuk@onet.eu</v>
          </cell>
        </row>
        <row r="95">
          <cell r="A95" t="str">
            <v>01-07041</v>
          </cell>
          <cell r="B95" t="str">
            <v>GOSPODARSTWO ROLNE ADAM CHROSTOWSKI</v>
          </cell>
          <cell r="C95" t="str">
            <v>GR ADAM CHROSTOWSKI</v>
          </cell>
          <cell r="D95" t="str">
            <v>BOROWCE</v>
          </cell>
          <cell r="F95">
            <v>10</v>
          </cell>
          <cell r="G95" t="str">
            <v>TROSZYN</v>
          </cell>
          <cell r="H95">
            <v>7405</v>
          </cell>
          <cell r="I95">
            <v>4</v>
          </cell>
          <cell r="J95" t="str">
            <v>07-405</v>
          </cell>
          <cell r="L95" t="str">
            <v>660-530-942</v>
          </cell>
          <cell r="M95" t="str">
            <v>adam.chrostowski@poczta.onet.pl</v>
          </cell>
        </row>
        <row r="96">
          <cell r="A96" t="str">
            <v>01-07061</v>
          </cell>
          <cell r="B96" t="str">
            <v>WIEJAK KRZYSZTOF</v>
          </cell>
          <cell r="C96" t="str">
            <v>WIEJAK KRZYSZTOF</v>
          </cell>
          <cell r="D96" t="str">
            <v>OLSZEWO BOŁĄKI</v>
          </cell>
          <cell r="F96">
            <v>1</v>
          </cell>
          <cell r="G96" t="str">
            <v>STUPSK MAZOWIECKI</v>
          </cell>
          <cell r="H96">
            <v>6561</v>
          </cell>
          <cell r="I96">
            <v>4</v>
          </cell>
          <cell r="J96" t="str">
            <v>06-561</v>
          </cell>
          <cell r="K96">
            <v>236836515</v>
          </cell>
          <cell r="L96">
            <v>500173238</v>
          </cell>
          <cell r="M96" t="str">
            <v>gosiawiejak@o2.pl</v>
          </cell>
        </row>
        <row r="97">
          <cell r="A97" t="str">
            <v>01-07081</v>
          </cell>
          <cell r="B97" t="str">
            <v>NOWICKI ZDZISŁAW</v>
          </cell>
          <cell r="C97" t="str">
            <v>NOWICKI ZDZISŁAW</v>
          </cell>
          <cell r="D97" t="str">
            <v>ILINKO</v>
          </cell>
          <cell r="F97">
            <v>13</v>
          </cell>
          <cell r="G97" t="str">
            <v>PŁOŃSK</v>
          </cell>
          <cell r="H97">
            <v>9100</v>
          </cell>
          <cell r="I97">
            <v>4</v>
          </cell>
          <cell r="J97" t="str">
            <v>09-100</v>
          </cell>
        </row>
        <row r="98">
          <cell r="A98" t="str">
            <v>01-07101</v>
          </cell>
          <cell r="B98" t="str">
            <v>GOSPODARSTWO ROLNE JAROSZ PIOTR</v>
          </cell>
          <cell r="C98" t="str">
            <v>GR JAROSZ PIOTR</v>
          </cell>
          <cell r="D98" t="str">
            <v>STUPSK</v>
          </cell>
          <cell r="E98" t="str">
            <v>MICKIEWICZA</v>
          </cell>
          <cell r="F98">
            <v>10</v>
          </cell>
          <cell r="G98" t="str">
            <v>STUPSK</v>
          </cell>
          <cell r="H98">
            <v>6561</v>
          </cell>
          <cell r="I98">
            <v>4</v>
          </cell>
          <cell r="J98" t="str">
            <v>06-561</v>
          </cell>
          <cell r="M98" t="str">
            <v>piotrjarosz@op.pl</v>
          </cell>
        </row>
        <row r="99">
          <cell r="A99" t="str">
            <v>01-07121</v>
          </cell>
          <cell r="B99" t="str">
            <v>GOSPODARSTWO ROLNE ZAWADZKI ADAM</v>
          </cell>
          <cell r="C99" t="str">
            <v>GR ZAWADZKI ADAM</v>
          </cell>
          <cell r="D99" t="str">
            <v>CHĄDZYŃ</v>
          </cell>
          <cell r="F99">
            <v>77</v>
          </cell>
          <cell r="G99" t="str">
            <v>STERDYŃ</v>
          </cell>
          <cell r="H99">
            <v>8320</v>
          </cell>
          <cell r="I99">
            <v>4</v>
          </cell>
          <cell r="J99" t="str">
            <v>08-320</v>
          </cell>
          <cell r="K99">
            <v>257870107</v>
          </cell>
          <cell r="M99" t="str">
            <v>ADAMZAWA77@GMAIL.COM</v>
          </cell>
        </row>
        <row r="100">
          <cell r="A100" t="str">
            <v>01-07141</v>
          </cell>
          <cell r="B100" t="str">
            <v>GOSPODARSTWO ROLNE REKOSZ MIROSŁAW</v>
          </cell>
          <cell r="C100" t="str">
            <v>GR REKOSZ MIROSŁAW</v>
          </cell>
          <cell r="D100" t="str">
            <v>GĄSEWO NOWE</v>
          </cell>
          <cell r="F100">
            <v>38</v>
          </cell>
          <cell r="G100" t="str">
            <v>SYPNIEWO</v>
          </cell>
          <cell r="H100">
            <v>6213</v>
          </cell>
          <cell r="I100">
            <v>4</v>
          </cell>
          <cell r="J100" t="str">
            <v>06-213</v>
          </cell>
          <cell r="K100">
            <v>297179076</v>
          </cell>
        </row>
        <row r="101">
          <cell r="A101" t="str">
            <v>01-07191</v>
          </cell>
          <cell r="B101" t="str">
            <v>SMOLAREK PAWEŁ KAROL</v>
          </cell>
          <cell r="C101" t="str">
            <v>SMOLAREK PAWEŁ KAROL</v>
          </cell>
          <cell r="D101" t="str">
            <v>CUMINO</v>
          </cell>
          <cell r="F101">
            <v>18</v>
          </cell>
          <cell r="G101" t="str">
            <v>NACPOLSK</v>
          </cell>
          <cell r="H101">
            <v>9162</v>
          </cell>
          <cell r="I101">
            <v>4</v>
          </cell>
          <cell r="J101" t="str">
            <v>09-162</v>
          </cell>
          <cell r="M101" t="str">
            <v>katarzyna75xx@wp.pl</v>
          </cell>
        </row>
        <row r="102">
          <cell r="A102" t="str">
            <v>01-07281</v>
          </cell>
          <cell r="B102" t="str">
            <v>LUBOMSKA GABRIELA</v>
          </cell>
          <cell r="C102" t="str">
            <v>LUBOMSKA GABRIELA</v>
          </cell>
          <cell r="D102" t="str">
            <v>ZATOROWIZNA</v>
          </cell>
          <cell r="F102">
            <v>19</v>
          </cell>
          <cell r="G102" t="str">
            <v>LUBOWIDZ</v>
          </cell>
          <cell r="H102">
            <v>9303</v>
          </cell>
          <cell r="I102">
            <v>4</v>
          </cell>
          <cell r="J102" t="str">
            <v>09-303</v>
          </cell>
          <cell r="M102" t="str">
            <v>witeklubomski@wp.pl</v>
          </cell>
        </row>
        <row r="103">
          <cell r="A103" t="str">
            <v>01-07291</v>
          </cell>
          <cell r="B103" t="str">
            <v>MATRYBA KATARZYNA</v>
          </cell>
          <cell r="C103" t="str">
            <v>MATRYBA KATARZYNA</v>
          </cell>
          <cell r="D103" t="str">
            <v>BRZEGI</v>
          </cell>
          <cell r="F103">
            <v>72</v>
          </cell>
          <cell r="G103" t="str">
            <v>MIASTKÓW KOŚCIELNY</v>
          </cell>
          <cell r="H103">
            <v>8420</v>
          </cell>
          <cell r="I103">
            <v>4</v>
          </cell>
          <cell r="J103" t="str">
            <v>08-420</v>
          </cell>
          <cell r="M103" t="str">
            <v>krzysiek55550@o2.pl</v>
          </cell>
        </row>
        <row r="104">
          <cell r="A104" t="str">
            <v>01-07311</v>
          </cell>
          <cell r="B104" t="str">
            <v>GOSPODARSTWO ROLNE ŁUKASZ GŁUCHOWSKI</v>
          </cell>
          <cell r="C104" t="str">
            <v>GR ŁUKASZ GŁUCHOWSKI</v>
          </cell>
          <cell r="D104" t="str">
            <v>STARE GLINKI</v>
          </cell>
          <cell r="F104">
            <v>11</v>
          </cell>
          <cell r="G104" t="str">
            <v>SYPNIEWO</v>
          </cell>
          <cell r="H104">
            <v>6216</v>
          </cell>
          <cell r="I104">
            <v>4</v>
          </cell>
          <cell r="J104" t="str">
            <v>06-216</v>
          </cell>
          <cell r="L104" t="str">
            <v>510-511-631</v>
          </cell>
          <cell r="M104" t="str">
            <v>lukaszgluchowski91@gmail.com</v>
          </cell>
        </row>
        <row r="105">
          <cell r="A105" t="str">
            <v>01-07331</v>
          </cell>
          <cell r="B105" t="str">
            <v>GOSPODARSTWO ROLNE RUTKOWSKI JAN ADAM</v>
          </cell>
          <cell r="C105" t="str">
            <v>GR RUTKOWSKI JAN ADAM</v>
          </cell>
          <cell r="D105" t="str">
            <v>OLSZEWO-BORZYMY</v>
          </cell>
          <cell r="F105">
            <v>7</v>
          </cell>
          <cell r="G105" t="str">
            <v>KONOPKI</v>
          </cell>
          <cell r="H105">
            <v>6560</v>
          </cell>
          <cell r="I105">
            <v>4</v>
          </cell>
          <cell r="J105" t="str">
            <v>06-560</v>
          </cell>
          <cell r="M105" t="str">
            <v>jr.rutkowskijan@gmail.com</v>
          </cell>
        </row>
        <row r="106">
          <cell r="A106" t="str">
            <v>01-07351</v>
          </cell>
          <cell r="B106" t="str">
            <v>GOSPODARSTWO ROLNE JANECKI KRZYSZTOF</v>
          </cell>
          <cell r="C106" t="str">
            <v>GR JANECKI KRZYSZTOF</v>
          </cell>
          <cell r="D106" t="str">
            <v>ZDROJKI</v>
          </cell>
          <cell r="F106">
            <v>16</v>
          </cell>
          <cell r="G106" t="str">
            <v>SYBERIA</v>
          </cell>
          <cell r="H106">
            <v>9303</v>
          </cell>
          <cell r="I106">
            <v>4</v>
          </cell>
          <cell r="J106" t="str">
            <v>09-303</v>
          </cell>
          <cell r="L106" t="str">
            <v>0 608161434</v>
          </cell>
          <cell r="M106" t="str">
            <v>JANECKI.KRZYSZTOF@WP.PL</v>
          </cell>
        </row>
        <row r="107">
          <cell r="A107" t="str">
            <v>01-07381</v>
          </cell>
          <cell r="B107" t="str">
            <v>GOSPODARSTWO ROLNE SZCZEPAŃSKI ANDRZEJ</v>
          </cell>
          <cell r="C107" t="str">
            <v>GR SZCZEPAŃSKI ANDRZEJ</v>
          </cell>
          <cell r="D107" t="str">
            <v>POMASKI WIELKIE</v>
          </cell>
          <cell r="F107">
            <v>8</v>
          </cell>
          <cell r="G107" t="str">
            <v>MAKÓW MAZOWIECKI</v>
          </cell>
          <cell r="H107">
            <v>6200</v>
          </cell>
          <cell r="I107">
            <v>4</v>
          </cell>
          <cell r="J107" t="str">
            <v>06-200</v>
          </cell>
          <cell r="K107">
            <v>297171789</v>
          </cell>
          <cell r="L107" t="str">
            <v>500-018-491</v>
          </cell>
          <cell r="M107" t="str">
            <v>andpom@o2.pl</v>
          </cell>
        </row>
        <row r="108">
          <cell r="A108" t="str">
            <v>01-07391</v>
          </cell>
          <cell r="B108" t="str">
            <v>KURLĘDA PAWEŁ</v>
          </cell>
          <cell r="C108" t="str">
            <v>KURLĘDA PAWEŁ</v>
          </cell>
          <cell r="D108" t="str">
            <v>PĄCZKOWO</v>
          </cell>
          <cell r="F108" t="str">
            <v>30A</v>
          </cell>
          <cell r="G108" t="str">
            <v>SZREŃSK</v>
          </cell>
          <cell r="H108">
            <v>6550</v>
          </cell>
          <cell r="I108">
            <v>4</v>
          </cell>
          <cell r="J108" t="str">
            <v>06-550</v>
          </cell>
          <cell r="K108">
            <v>236527217</v>
          </cell>
          <cell r="L108" t="str">
            <v>506-131-329</v>
          </cell>
          <cell r="M108" t="str">
            <v>aniak491@wp.pl</v>
          </cell>
        </row>
        <row r="109">
          <cell r="A109" t="str">
            <v>01-07411</v>
          </cell>
          <cell r="B109" t="str">
            <v>GOSPODARSTWO ROLNE ZALEWSKI MICHAŁ</v>
          </cell>
          <cell r="C109" t="str">
            <v>GR ZALEWSKI MICHAŁ</v>
          </cell>
          <cell r="D109" t="str">
            <v>TYMIANKI  PACHOłY</v>
          </cell>
          <cell r="F109">
            <v>5</v>
          </cell>
          <cell r="G109" t="str">
            <v>BOGUTY</v>
          </cell>
          <cell r="H109">
            <v>7325</v>
          </cell>
          <cell r="I109">
            <v>4</v>
          </cell>
          <cell r="J109" t="str">
            <v>07-325</v>
          </cell>
          <cell r="L109" t="str">
            <v>511-151-737</v>
          </cell>
          <cell r="M109" t="str">
            <v>zalewski1989@o2.pl</v>
          </cell>
        </row>
        <row r="110">
          <cell r="A110" t="str">
            <v>01-07431</v>
          </cell>
          <cell r="B110" t="str">
            <v>TRACZYK GRZEGORZ</v>
          </cell>
          <cell r="C110" t="str">
            <v>TRACZYK GRZEGORZ</v>
          </cell>
          <cell r="D110" t="str">
            <v>NOWE GUMINO</v>
          </cell>
          <cell r="F110">
            <v>8</v>
          </cell>
          <cell r="G110" t="str">
            <v>DZIERZĄŻNIA</v>
          </cell>
          <cell r="H110">
            <v>9164</v>
          </cell>
          <cell r="I110">
            <v>4</v>
          </cell>
          <cell r="J110" t="str">
            <v>09-164</v>
          </cell>
          <cell r="K110">
            <v>236629121</v>
          </cell>
        </row>
        <row r="111">
          <cell r="A111" t="str">
            <v>01-07471</v>
          </cell>
          <cell r="B111" t="str">
            <v>SMOLIŃSKI WITOLD KAZIMIERZ</v>
          </cell>
          <cell r="C111" t="str">
            <v>SMOLIŃSKI WITOLD KAZIMIERZ</v>
          </cell>
          <cell r="D111" t="str">
            <v>ZALEŚ</v>
          </cell>
          <cell r="F111">
            <v>5</v>
          </cell>
          <cell r="G111" t="str">
            <v>STERDYŃ</v>
          </cell>
          <cell r="H111">
            <v>8320</v>
          </cell>
          <cell r="I111">
            <v>4</v>
          </cell>
          <cell r="J111" t="str">
            <v>08-320</v>
          </cell>
          <cell r="K111">
            <v>257874924</v>
          </cell>
          <cell r="M111" t="str">
            <v>hanna.smolinska8@wp.pl</v>
          </cell>
        </row>
        <row r="112">
          <cell r="A112" t="str">
            <v>01-07481</v>
          </cell>
          <cell r="B112" t="str">
            <v>GOSPODARSTWO ROLNE GĄSOWSKI PAWEŁ</v>
          </cell>
          <cell r="C112" t="str">
            <v>GR GĄSOWSKI PAWEŁ</v>
          </cell>
          <cell r="D112" t="str">
            <v>WRZOSKI</v>
          </cell>
          <cell r="F112">
            <v>18</v>
          </cell>
          <cell r="G112" t="str">
            <v>MIEDZNA</v>
          </cell>
          <cell r="H112">
            <v>7106</v>
          </cell>
          <cell r="I112">
            <v>4</v>
          </cell>
          <cell r="J112" t="str">
            <v>07-106</v>
          </cell>
          <cell r="K112">
            <v>256919569</v>
          </cell>
          <cell r="M112" t="str">
            <v>anetag@poczta.onet.pl</v>
          </cell>
        </row>
        <row r="113">
          <cell r="A113" t="str">
            <v>01-07501</v>
          </cell>
          <cell r="B113" t="str">
            <v>GOSPODARSTWO ROLNE SAWCZUK KRZYSZTOF JÓZEF</v>
          </cell>
          <cell r="C113" t="str">
            <v>GR SAWCZUK KRZYSZTOF JÓZEF</v>
          </cell>
          <cell r="D113" t="str">
            <v>NOWE MIERZWICE</v>
          </cell>
          <cell r="F113">
            <v>16</v>
          </cell>
          <cell r="G113" t="str">
            <v>SARNAKI</v>
          </cell>
          <cell r="H113">
            <v>8220</v>
          </cell>
          <cell r="I113">
            <v>4</v>
          </cell>
          <cell r="J113" t="str">
            <v>08-220</v>
          </cell>
          <cell r="L113" t="str">
            <v>609-813-975</v>
          </cell>
          <cell r="M113" t="str">
            <v>krzysztof.sawczuk1@wp.pl</v>
          </cell>
        </row>
        <row r="114">
          <cell r="A114" t="str">
            <v>01-07531</v>
          </cell>
          <cell r="B114" t="str">
            <v>KLICKI ADAM</v>
          </cell>
          <cell r="C114" t="str">
            <v>KLICKI ADAM</v>
          </cell>
          <cell r="D114" t="str">
            <v>ŻMIJEWO TROJANY</v>
          </cell>
          <cell r="F114">
            <v>1</v>
          </cell>
          <cell r="G114" t="str">
            <v>KONOPKI</v>
          </cell>
          <cell r="H114">
            <v>6560</v>
          </cell>
          <cell r="I114">
            <v>4</v>
          </cell>
          <cell r="J114" t="str">
            <v>06-560</v>
          </cell>
          <cell r="K114">
            <v>236552737</v>
          </cell>
          <cell r="L114">
            <v>509573766</v>
          </cell>
          <cell r="M114" t="str">
            <v>aaniaklickaa@interia.pl</v>
          </cell>
        </row>
        <row r="115">
          <cell r="A115" t="str">
            <v>01-07551</v>
          </cell>
          <cell r="B115" t="str">
            <v>GOSPODARSTWO ROLNE SZYMON CYWIŃSKI</v>
          </cell>
          <cell r="C115" t="str">
            <v>GR SZYMON CYWIŃSKI</v>
          </cell>
          <cell r="D115" t="str">
            <v>HUMIĘCINO</v>
          </cell>
          <cell r="F115">
            <v>12</v>
          </cell>
          <cell r="G115" t="str">
            <v>GRUDUSK</v>
          </cell>
          <cell r="H115">
            <v>6460</v>
          </cell>
          <cell r="I115">
            <v>4</v>
          </cell>
          <cell r="J115" t="str">
            <v>06-460</v>
          </cell>
          <cell r="L115" t="str">
            <v>504-310-887</v>
          </cell>
          <cell r="M115" t="str">
            <v>szymon_1987@wp.pl</v>
          </cell>
        </row>
        <row r="116">
          <cell r="A116" t="str">
            <v>01-07561</v>
          </cell>
          <cell r="B116" t="str">
            <v>DOROSZ KRZYSZTOF</v>
          </cell>
          <cell r="C116" t="str">
            <v>DOROSZ KRZYSZTOF</v>
          </cell>
          <cell r="D116" t="str">
            <v>HUMIĘCINO</v>
          </cell>
          <cell r="F116">
            <v>10</v>
          </cell>
          <cell r="G116" t="str">
            <v>GRUDUSK</v>
          </cell>
          <cell r="H116">
            <v>6460</v>
          </cell>
          <cell r="I116">
            <v>4</v>
          </cell>
          <cell r="J116" t="str">
            <v>06-460</v>
          </cell>
          <cell r="K116">
            <v>236715471</v>
          </cell>
          <cell r="M116" t="str">
            <v>lekwet@interia.eu</v>
          </cell>
        </row>
        <row r="117">
          <cell r="A117" t="str">
            <v>01-07611</v>
          </cell>
          <cell r="B117" t="str">
            <v>MORAWSKA IZA</v>
          </cell>
          <cell r="C117" t="str">
            <v>MORAWSKA IZA</v>
          </cell>
          <cell r="D117" t="str">
            <v>STARCZEWO WIELKIE</v>
          </cell>
          <cell r="F117">
            <v>8</v>
          </cell>
          <cell r="G117" t="str">
            <v>DZIERZĄŻNIA</v>
          </cell>
          <cell r="H117">
            <v>9164</v>
          </cell>
          <cell r="I117">
            <v>4</v>
          </cell>
          <cell r="J117" t="str">
            <v>09-164</v>
          </cell>
        </row>
        <row r="118">
          <cell r="A118" t="str">
            <v>01-07631</v>
          </cell>
          <cell r="B118" t="str">
            <v>GOSPODARSTWO ROLNE WITKOWSKI PIOTR</v>
          </cell>
          <cell r="C118" t="str">
            <v>GR WITKOWSKI PIOTR</v>
          </cell>
          <cell r="D118" t="str">
            <v>BRODY</v>
          </cell>
          <cell r="E118" t="str">
            <v>WSPÓLNA</v>
          </cell>
          <cell r="F118">
            <v>7</v>
          </cell>
          <cell r="G118" t="str">
            <v>PŁOŃSK</v>
          </cell>
          <cell r="H118">
            <v>9100</v>
          </cell>
          <cell r="I118">
            <v>4</v>
          </cell>
          <cell r="J118" t="str">
            <v>09-100</v>
          </cell>
          <cell r="L118" t="str">
            <v>609-640-984</v>
          </cell>
          <cell r="M118" t="str">
            <v>piotrekwitkos@wp.pl</v>
          </cell>
        </row>
        <row r="119">
          <cell r="A119" t="str">
            <v>01-07651</v>
          </cell>
          <cell r="B119" t="str">
            <v>GOSPODARSTWO ROLNE GOŹDZIEWSKI IRENEUSZ</v>
          </cell>
          <cell r="C119" t="str">
            <v>GR GOŹDZIEWSKI IRENEUSZ</v>
          </cell>
          <cell r="D119" t="str">
            <v>GOLANY</v>
          </cell>
          <cell r="F119">
            <v>45</v>
          </cell>
          <cell r="G119" t="str">
            <v>PRZASNYSZ</v>
          </cell>
          <cell r="H119">
            <v>6300</v>
          </cell>
          <cell r="I119">
            <v>4</v>
          </cell>
          <cell r="J119" t="str">
            <v>06-300</v>
          </cell>
          <cell r="L119" t="str">
            <v>606-114-850</v>
          </cell>
          <cell r="M119" t="str">
            <v>irek.goz@op.pl</v>
          </cell>
        </row>
        <row r="120">
          <cell r="A120" t="str">
            <v>01-07701</v>
          </cell>
          <cell r="B120" t="str">
            <v>GOSPODARSTWO ROLNE WASZCZUK ELŻBIETA</v>
          </cell>
          <cell r="C120" t="str">
            <v>GR WASZCZUK ELŻBIETA</v>
          </cell>
          <cell r="D120" t="str">
            <v>STARY RATYNIEC</v>
          </cell>
          <cell r="F120">
            <v>11</v>
          </cell>
          <cell r="G120" t="str">
            <v>STERDYŃ</v>
          </cell>
          <cell r="H120">
            <v>8320</v>
          </cell>
          <cell r="I120">
            <v>4</v>
          </cell>
          <cell r="J120" t="str">
            <v>08-320</v>
          </cell>
          <cell r="K120">
            <v>257874913</v>
          </cell>
          <cell r="M120" t="str">
            <v>awaszczuk2@wp.pl</v>
          </cell>
        </row>
        <row r="121">
          <cell r="A121" t="str">
            <v>01-07751</v>
          </cell>
          <cell r="B121" t="str">
            <v>GOSPODARSTWO ROLNE JAROSŁAW CZYŻEWSKI</v>
          </cell>
          <cell r="C121" t="str">
            <v>GR JAROSŁAW CZYŻEWSKI</v>
          </cell>
          <cell r="D121" t="str">
            <v>MILEWO WYPYCHY</v>
          </cell>
          <cell r="F121">
            <v>4</v>
          </cell>
          <cell r="G121" t="str">
            <v>KARNIEWO</v>
          </cell>
          <cell r="H121">
            <v>6425</v>
          </cell>
          <cell r="I121">
            <v>4</v>
          </cell>
          <cell r="J121" t="str">
            <v>06-425</v>
          </cell>
          <cell r="M121" t="str">
            <v>jarek6630@interia.pl</v>
          </cell>
        </row>
        <row r="122">
          <cell r="A122" t="str">
            <v>01-07781</v>
          </cell>
          <cell r="B122" t="str">
            <v>GOSPODARSTWO ROLNE TURKOWSKI SŁAWOMIR</v>
          </cell>
          <cell r="C122" t="str">
            <v>GR TURKOWSKI SŁAWOMIR</v>
          </cell>
          <cell r="D122" t="str">
            <v>GUMOWO</v>
          </cell>
          <cell r="F122">
            <v>35</v>
          </cell>
          <cell r="G122" t="str">
            <v>DZIERZĄŻNIA</v>
          </cell>
          <cell r="H122">
            <v>9164</v>
          </cell>
          <cell r="I122">
            <v>4</v>
          </cell>
          <cell r="J122" t="str">
            <v>09-164</v>
          </cell>
          <cell r="L122" t="str">
            <v>697-412-287</v>
          </cell>
          <cell r="M122" t="str">
            <v>anetaturkowska1@wp.pl</v>
          </cell>
        </row>
        <row r="123">
          <cell r="A123" t="str">
            <v>01-07791</v>
          </cell>
          <cell r="B123" t="str">
            <v>GOSPODARSTWO ROLNE PRZYCHODZKI MARCIN</v>
          </cell>
          <cell r="C123" t="str">
            <v>GR PRZYCHODZKI MARCIN</v>
          </cell>
          <cell r="D123" t="str">
            <v>LEŚNIEWO</v>
          </cell>
          <cell r="F123">
            <v>12</v>
          </cell>
          <cell r="G123" t="str">
            <v>KARNIEWO</v>
          </cell>
          <cell r="H123">
            <v>6425</v>
          </cell>
          <cell r="I123">
            <v>4</v>
          </cell>
          <cell r="J123" t="str">
            <v>06-425</v>
          </cell>
          <cell r="L123">
            <v>509943022</v>
          </cell>
          <cell r="M123" t="str">
            <v>marcin_przychodzki@wp.pl</v>
          </cell>
        </row>
        <row r="124">
          <cell r="A124" t="str">
            <v>01-07811</v>
          </cell>
          <cell r="B124" t="str">
            <v>WELENC GRZEGORZ</v>
          </cell>
          <cell r="C124" t="str">
            <v>WELENC GRZEGORZ</v>
          </cell>
          <cell r="D124" t="str">
            <v>WYSZYNY KOŚCIELNE</v>
          </cell>
          <cell r="F124">
            <v>33</v>
          </cell>
          <cell r="G124" t="str">
            <v>STUPSK</v>
          </cell>
          <cell r="H124">
            <v>6561</v>
          </cell>
          <cell r="I124">
            <v>4</v>
          </cell>
          <cell r="J124" t="str">
            <v>06-561</v>
          </cell>
          <cell r="L124" t="str">
            <v>517-343-461</v>
          </cell>
        </row>
        <row r="125">
          <cell r="A125" t="str">
            <v>01-07841</v>
          </cell>
          <cell r="B125" t="str">
            <v>GOSPODARSTWO ROLNE POPIELARCZYK STANISŁAW</v>
          </cell>
          <cell r="C125" t="str">
            <v>GR POPIELARCZYK STANISŁAW</v>
          </cell>
          <cell r="D125" t="str">
            <v>TARTAK</v>
          </cell>
          <cell r="F125">
            <v>10</v>
          </cell>
          <cell r="G125" t="str">
            <v>LIPNIKI</v>
          </cell>
          <cell r="H125">
            <v>7436</v>
          </cell>
          <cell r="I125">
            <v>4</v>
          </cell>
          <cell r="J125" t="str">
            <v>07-436</v>
          </cell>
          <cell r="K125">
            <v>297726191</v>
          </cell>
          <cell r="M125" t="str">
            <v>marcinpopielarczyk.mp@gmail.com</v>
          </cell>
        </row>
        <row r="126">
          <cell r="A126" t="str">
            <v>01-07881</v>
          </cell>
          <cell r="B126" t="str">
            <v>GOSPODARSTWO ROLNE ANDRZEJ BRAŃSKI</v>
          </cell>
          <cell r="C126" t="str">
            <v>GR ANDRZEJ BRAŃSKI</v>
          </cell>
          <cell r="D126" t="str">
            <v>GOTARDY</v>
          </cell>
          <cell r="F126">
            <v>28</v>
          </cell>
          <cell r="G126" t="str">
            <v>GZY</v>
          </cell>
          <cell r="H126">
            <v>6126</v>
          </cell>
          <cell r="I126">
            <v>4</v>
          </cell>
          <cell r="J126" t="str">
            <v>06-126</v>
          </cell>
          <cell r="M126" t="str">
            <v>annabranska@wp.pl</v>
          </cell>
        </row>
        <row r="127">
          <cell r="A127" t="str">
            <v>01-07891</v>
          </cell>
          <cell r="B127" t="str">
            <v>GOSPODARSTWO ROLNE KIECZMER KRZYSZTOF</v>
          </cell>
          <cell r="C127" t="str">
            <v>GR KIECZMER KRZYSZTOF</v>
          </cell>
          <cell r="D127" t="str">
            <v>WOLA PROSZKOWSKA</v>
          </cell>
          <cell r="F127">
            <v>9</v>
          </cell>
          <cell r="G127" t="str">
            <v>SZREŃSK</v>
          </cell>
          <cell r="H127">
            <v>6550</v>
          </cell>
          <cell r="I127">
            <v>4</v>
          </cell>
          <cell r="J127" t="str">
            <v>06-550</v>
          </cell>
          <cell r="K127">
            <v>236527021</v>
          </cell>
          <cell r="L127" t="str">
            <v>695-605-893</v>
          </cell>
          <cell r="M127" t="str">
            <v>kieczmer2@go2.pl</v>
          </cell>
        </row>
        <row r="128">
          <cell r="A128" t="str">
            <v>01-07901</v>
          </cell>
          <cell r="B128" t="str">
            <v>GOSPODARSTWO ROLNE NAPIERSKI PAWEŁ</v>
          </cell>
          <cell r="C128" t="str">
            <v>GR NAPIERSKI PAWEŁ</v>
          </cell>
          <cell r="D128" t="str">
            <v>TUROWO</v>
          </cell>
          <cell r="F128">
            <v>2</v>
          </cell>
          <cell r="G128" t="str">
            <v>WIECZFNIA KOŚCIELNA</v>
          </cell>
          <cell r="H128">
            <v>6513</v>
          </cell>
          <cell r="I128">
            <v>4</v>
          </cell>
          <cell r="J128" t="str">
            <v>06-513</v>
          </cell>
          <cell r="K128" t="str">
            <v>23 654 00 27</v>
          </cell>
          <cell r="M128" t="str">
            <v>wojtek190886@poczta.onet.pl</v>
          </cell>
        </row>
        <row r="129">
          <cell r="A129" t="str">
            <v>01-07911</v>
          </cell>
          <cell r="B129" t="str">
            <v>BOBRYK JAROSŁAW</v>
          </cell>
          <cell r="C129" t="str">
            <v>BOBRYK JAROSŁAW</v>
          </cell>
          <cell r="D129" t="str">
            <v>ŁYSÓW</v>
          </cell>
          <cell r="F129">
            <v>163</v>
          </cell>
          <cell r="G129" t="str">
            <v>PRZESMYKI</v>
          </cell>
          <cell r="H129">
            <v>8109</v>
          </cell>
          <cell r="I129">
            <v>4</v>
          </cell>
          <cell r="J129" t="str">
            <v>08-109</v>
          </cell>
          <cell r="L129">
            <v>508320615</v>
          </cell>
          <cell r="M129" t="str">
            <v>wojtek971004@wp.pl</v>
          </cell>
        </row>
        <row r="130">
          <cell r="A130" t="str">
            <v>01-07961</v>
          </cell>
          <cell r="B130" t="str">
            <v>GOSPODARSTWO ROLNE KOZUŃ MIECZYSŁAW</v>
          </cell>
          <cell r="C130" t="str">
            <v>GR KOZUŃ MIECZYSŁAW</v>
          </cell>
          <cell r="D130" t="str">
            <v>RAWICA KOLONIA</v>
          </cell>
          <cell r="F130">
            <v>14</v>
          </cell>
          <cell r="G130" t="str">
            <v>TCZÓW</v>
          </cell>
          <cell r="H130">
            <v>26706</v>
          </cell>
          <cell r="I130">
            <v>5</v>
          </cell>
          <cell r="J130" t="str">
            <v>26-706</v>
          </cell>
          <cell r="K130">
            <v>486769845</v>
          </cell>
          <cell r="L130" t="str">
            <v>606-350-220</v>
          </cell>
          <cell r="M130" t="str">
            <v>agnieszka.kozun@wp.pl</v>
          </cell>
        </row>
        <row r="131">
          <cell r="A131" t="str">
            <v>01-07981</v>
          </cell>
          <cell r="B131" t="str">
            <v>KOWNACKI ROBERT</v>
          </cell>
          <cell r="C131" t="str">
            <v>KOWNACKI ROBERT</v>
          </cell>
          <cell r="D131" t="str">
            <v>KUCICE</v>
          </cell>
          <cell r="F131">
            <v>43</v>
          </cell>
          <cell r="G131" t="str">
            <v>DZIERZĄŻNIA</v>
          </cell>
          <cell r="H131">
            <v>9164</v>
          </cell>
          <cell r="I131">
            <v>4</v>
          </cell>
          <cell r="J131" t="str">
            <v>09-164</v>
          </cell>
          <cell r="M131" t="str">
            <v>robertkownacki24@wp.pl</v>
          </cell>
        </row>
        <row r="132">
          <cell r="A132" t="str">
            <v>01-07991</v>
          </cell>
          <cell r="B132" t="str">
            <v>GOSPODARSTWO ROLNE KONOPKA BARBARA AGNIESZKA</v>
          </cell>
          <cell r="C132" t="str">
            <v>GR KONOPKA BARBARA AGNIESZKA</v>
          </cell>
          <cell r="D132" t="str">
            <v>KUCICE</v>
          </cell>
          <cell r="F132">
            <v>52</v>
          </cell>
          <cell r="G132" t="str">
            <v>DZIERZĄŻNIA</v>
          </cell>
          <cell r="H132">
            <v>9164</v>
          </cell>
          <cell r="I132">
            <v>4</v>
          </cell>
          <cell r="J132" t="str">
            <v>09-164</v>
          </cell>
          <cell r="L132">
            <v>724100312</v>
          </cell>
        </row>
        <row r="133">
          <cell r="A133" t="str">
            <v>01-08071</v>
          </cell>
          <cell r="B133" t="str">
            <v>CHYBOWSKI ZENON</v>
          </cell>
          <cell r="C133" t="str">
            <v>CHYBOWSKI ZENON</v>
          </cell>
          <cell r="D133" t="str">
            <v>ROZWADÓW</v>
          </cell>
          <cell r="F133">
            <v>15</v>
          </cell>
          <cell r="G133" t="str">
            <v>SARNAKI</v>
          </cell>
          <cell r="H133">
            <v>8220</v>
          </cell>
          <cell r="I133">
            <v>4</v>
          </cell>
          <cell r="J133" t="str">
            <v>08-220</v>
          </cell>
          <cell r="K133">
            <v>6833599460</v>
          </cell>
          <cell r="L133" t="str">
            <v>797-529-712</v>
          </cell>
          <cell r="M133" t="str">
            <v>RAFALCHYBOWSKI@GMAIL.COM</v>
          </cell>
        </row>
        <row r="134">
          <cell r="A134" t="str">
            <v>01-08081</v>
          </cell>
          <cell r="B134" t="str">
            <v>GOSPODARSTWO ROLNE ROGALSKI GRZEGORZ</v>
          </cell>
          <cell r="C134" t="str">
            <v>GR ROGALSKI GRZEGORZ</v>
          </cell>
          <cell r="D134" t="str">
            <v>LIW</v>
          </cell>
          <cell r="E134" t="str">
            <v>KOŚCIELNA</v>
          </cell>
          <cell r="F134">
            <v>11</v>
          </cell>
          <cell r="G134" t="str">
            <v>WĘGRÓW</v>
          </cell>
          <cell r="H134">
            <v>7100</v>
          </cell>
          <cell r="I134">
            <v>4</v>
          </cell>
          <cell r="J134" t="str">
            <v>07-100</v>
          </cell>
          <cell r="K134">
            <v>256918130</v>
          </cell>
          <cell r="M134" t="str">
            <v>rogaloff38@gmail.com</v>
          </cell>
        </row>
        <row r="135">
          <cell r="A135" t="str">
            <v>01-08111</v>
          </cell>
          <cell r="B135" t="str">
            <v>DOBRZYŃSKI ANDRZEJ</v>
          </cell>
          <cell r="C135" t="str">
            <v>DOBRZYŃSKI ANDRZEJ</v>
          </cell>
          <cell r="D135" t="str">
            <v>SZAPSK</v>
          </cell>
          <cell r="F135">
            <v>60</v>
          </cell>
          <cell r="G135" t="str">
            <v>GRALEWO</v>
          </cell>
          <cell r="H135">
            <v>9166</v>
          </cell>
          <cell r="I135">
            <v>4</v>
          </cell>
          <cell r="J135" t="str">
            <v>09-166</v>
          </cell>
          <cell r="M135" t="str">
            <v>rrafal.d@gmail.com</v>
          </cell>
        </row>
        <row r="136">
          <cell r="A136" t="str">
            <v>01-08131</v>
          </cell>
          <cell r="B136" t="str">
            <v>ZAGOŻDŻON STANISŁAW</v>
          </cell>
          <cell r="C136" t="str">
            <v>ZAGOŻDŻON STANISŁAW</v>
          </cell>
          <cell r="D136" t="str">
            <v>PODZAGAJNIK</v>
          </cell>
          <cell r="F136">
            <v>102</v>
          </cell>
          <cell r="G136" t="str">
            <v>ZWOLEŃ</v>
          </cell>
          <cell r="H136">
            <v>26700</v>
          </cell>
          <cell r="I136">
            <v>5</v>
          </cell>
          <cell r="J136" t="str">
            <v>26-700</v>
          </cell>
          <cell r="K136">
            <v>486762468</v>
          </cell>
        </row>
        <row r="137">
          <cell r="A137" t="str">
            <v>01-08171</v>
          </cell>
          <cell r="B137" t="str">
            <v>GUTOWSKI JACEK</v>
          </cell>
          <cell r="C137" t="str">
            <v>GUTOWSKI JACEK</v>
          </cell>
          <cell r="D137" t="str">
            <v>STUPSK</v>
          </cell>
          <cell r="E137" t="str">
            <v>MICKIEWICZA</v>
          </cell>
          <cell r="F137">
            <v>78</v>
          </cell>
          <cell r="G137" t="str">
            <v>STUPSK</v>
          </cell>
          <cell r="H137">
            <v>6561</v>
          </cell>
          <cell r="I137">
            <v>4</v>
          </cell>
          <cell r="J137" t="str">
            <v>06-561</v>
          </cell>
          <cell r="M137" t="str">
            <v>a.antochow@agrocentrum.pl</v>
          </cell>
        </row>
        <row r="138">
          <cell r="A138" t="str">
            <v>01-08211</v>
          </cell>
          <cell r="B138" t="str">
            <v>JASTRZĘBSKI JAROSŁAW</v>
          </cell>
          <cell r="C138" t="str">
            <v>JASTRZĘBSKI JAROSŁAW</v>
          </cell>
          <cell r="D138" t="str">
            <v>POMIAN</v>
          </cell>
          <cell r="F138">
            <v>15</v>
          </cell>
          <cell r="G138" t="str">
            <v>CZERWIN</v>
          </cell>
          <cell r="H138">
            <v>7407</v>
          </cell>
          <cell r="I138">
            <v>4</v>
          </cell>
          <cell r="J138" t="str">
            <v>07-407</v>
          </cell>
        </row>
        <row r="139">
          <cell r="A139" t="str">
            <v>01-08231</v>
          </cell>
          <cell r="B139" t="str">
            <v>TRĘTOWSKI ZBIGNIEW</v>
          </cell>
          <cell r="C139" t="str">
            <v>TRĘTOWSKI ZBIGNIEW</v>
          </cell>
          <cell r="D139" t="str">
            <v>NIEMIERZYCE</v>
          </cell>
          <cell r="F139">
            <v>12</v>
          </cell>
          <cell r="G139" t="str">
            <v>OPINOGÓRA GÓRNA</v>
          </cell>
          <cell r="H139">
            <v>6406</v>
          </cell>
          <cell r="I139">
            <v>4</v>
          </cell>
          <cell r="J139" t="str">
            <v>06-406</v>
          </cell>
          <cell r="M139" t="str">
            <v>S-Y-L-W-I-A3@O2.PL</v>
          </cell>
        </row>
        <row r="140">
          <cell r="A140" t="str">
            <v>01-08241</v>
          </cell>
          <cell r="B140" t="str">
            <v>KOŁAKOWSKI JANUSZ</v>
          </cell>
          <cell r="C140" t="str">
            <v>KOŁAKOWSKI JANUSZ</v>
          </cell>
          <cell r="D140" t="str">
            <v>NIEMIERZYCE</v>
          </cell>
          <cell r="F140">
            <v>11</v>
          </cell>
          <cell r="G140" t="str">
            <v>OPINOGÓRA-GÓRNA</v>
          </cell>
          <cell r="H140">
            <v>6406</v>
          </cell>
          <cell r="I140">
            <v>4</v>
          </cell>
          <cell r="J140" t="str">
            <v>06-406</v>
          </cell>
          <cell r="M140" t="str">
            <v>wojciechkolakowski@tlen.pl</v>
          </cell>
        </row>
        <row r="141">
          <cell r="A141" t="str">
            <v>01-08251</v>
          </cell>
          <cell r="B141" t="str">
            <v>GOSPODARSTWO ROLNE BACZEWSKI DARIUSZ</v>
          </cell>
          <cell r="C141" t="str">
            <v>GR BACZEWSKI DARIUSZ</v>
          </cell>
          <cell r="D141" t="str">
            <v>PRZYTUŁY STARE</v>
          </cell>
          <cell r="E141" t="str">
            <v>KASZTANOWA</v>
          </cell>
          <cell r="F141">
            <v>60</v>
          </cell>
          <cell r="G141" t="str">
            <v>RZEKUŃ</v>
          </cell>
          <cell r="H141">
            <v>7411</v>
          </cell>
          <cell r="I141">
            <v>4</v>
          </cell>
          <cell r="J141" t="str">
            <v>07-411</v>
          </cell>
        </row>
        <row r="142">
          <cell r="A142" t="str">
            <v>01-08331</v>
          </cell>
          <cell r="B142" t="str">
            <v>TKACZYK ANDRZEJ WŁADYSŁAW</v>
          </cell>
          <cell r="C142" t="str">
            <v>TKACZYK ANDRZEJ W.</v>
          </cell>
          <cell r="D142" t="str">
            <v>KAMIONKA</v>
          </cell>
          <cell r="F142">
            <v>40</v>
          </cell>
          <cell r="G142" t="str">
            <v>LATOWICZ</v>
          </cell>
          <cell r="H142">
            <v>5334</v>
          </cell>
          <cell r="I142">
            <v>4</v>
          </cell>
          <cell r="J142" t="str">
            <v>05-334</v>
          </cell>
          <cell r="M142" t="str">
            <v>helena.tkaczyk@gmail.com</v>
          </cell>
        </row>
        <row r="143">
          <cell r="A143" t="str">
            <v>01-08381</v>
          </cell>
          <cell r="B143" t="str">
            <v>GOSPODARSTWO ROLNE GŁUCHOWSKI PIOTR</v>
          </cell>
          <cell r="C143" t="str">
            <v>GR GŁUCHOWSKI PIOTR</v>
          </cell>
          <cell r="D143" t="str">
            <v>MODRZEW</v>
          </cell>
          <cell r="F143">
            <v>19</v>
          </cell>
          <cell r="G143" t="str">
            <v>KRZESK</v>
          </cell>
          <cell r="H143">
            <v>8111</v>
          </cell>
          <cell r="I143">
            <v>4</v>
          </cell>
          <cell r="J143" t="str">
            <v>08-111</v>
          </cell>
        </row>
        <row r="144">
          <cell r="A144" t="str">
            <v>01-08391</v>
          </cell>
          <cell r="B144" t="str">
            <v>KRÓLIKOWSKI TOMASZ</v>
          </cell>
          <cell r="C144" t="str">
            <v>KRÓLIKOWSKI TOMASZ</v>
          </cell>
          <cell r="D144" t="str">
            <v>ŻARNÓWKA</v>
          </cell>
          <cell r="F144">
            <v>88</v>
          </cell>
          <cell r="G144" t="str">
            <v>GRĘBKÓW</v>
          </cell>
          <cell r="H144">
            <v>7110</v>
          </cell>
          <cell r="I144">
            <v>4</v>
          </cell>
          <cell r="J144" t="str">
            <v>07-110</v>
          </cell>
          <cell r="K144">
            <v>257930299</v>
          </cell>
        </row>
        <row r="145">
          <cell r="A145" t="str">
            <v>01-08411</v>
          </cell>
          <cell r="B145" t="str">
            <v>RÓŻALSKI ZDZISŁAW I KRZYSZTOF</v>
          </cell>
          <cell r="C145" t="str">
            <v>RÓŻALSKI ZDZISŁAW I KRZYSZTOF</v>
          </cell>
          <cell r="D145" t="str">
            <v>BŁĘDOSTOWO</v>
          </cell>
          <cell r="F145">
            <v>2</v>
          </cell>
          <cell r="G145" t="str">
            <v>WINNICA</v>
          </cell>
          <cell r="H145">
            <v>6120</v>
          </cell>
          <cell r="I145">
            <v>4</v>
          </cell>
          <cell r="J145" t="str">
            <v>06-120</v>
          </cell>
          <cell r="M145" t="str">
            <v>rozalski.krzysztof@wp.pl</v>
          </cell>
        </row>
        <row r="146">
          <cell r="A146" t="str">
            <v>01-08491</v>
          </cell>
          <cell r="B146" t="str">
            <v>KĘPCZYŃSKA MARIOLA</v>
          </cell>
          <cell r="C146" t="str">
            <v>KĘPCZYŃSKA MARIOLA</v>
          </cell>
          <cell r="D146" t="str">
            <v>PODLESIE</v>
          </cell>
          <cell r="F146">
            <v>65</v>
          </cell>
          <cell r="G146" t="str">
            <v>SZCZUTOWO</v>
          </cell>
          <cell r="H146">
            <v>9227</v>
          </cell>
          <cell r="I146">
            <v>4</v>
          </cell>
          <cell r="J146" t="str">
            <v>09-227</v>
          </cell>
          <cell r="M146" t="str">
            <v>kepus1989@wp.pl</v>
          </cell>
        </row>
        <row r="147">
          <cell r="A147" t="str">
            <v>01-08501</v>
          </cell>
          <cell r="B147" t="str">
            <v>GOSPODARSTWO ROLNE JANKOWSKA BARBARA</v>
          </cell>
          <cell r="C147" t="str">
            <v>GR JANKOWSKA BARBARA</v>
          </cell>
          <cell r="D147" t="str">
            <v>SUCHODÓŁ</v>
          </cell>
          <cell r="F147">
            <v>21</v>
          </cell>
          <cell r="G147" t="str">
            <v>SIKÓRZ</v>
          </cell>
          <cell r="H147">
            <v>9413</v>
          </cell>
          <cell r="I147">
            <v>4</v>
          </cell>
          <cell r="J147" t="str">
            <v>09-413</v>
          </cell>
          <cell r="K147">
            <v>242612845</v>
          </cell>
          <cell r="M147" t="str">
            <v>patryk.jankes@vp.pl</v>
          </cell>
        </row>
        <row r="148">
          <cell r="A148" t="str">
            <v>01-08521</v>
          </cell>
          <cell r="B148" t="str">
            <v>GOSPODARSTWO ROLNE JANASZ ADAM</v>
          </cell>
          <cell r="C148" t="str">
            <v>GR JANASZ ADAM</v>
          </cell>
          <cell r="D148" t="str">
            <v>MOKRZK</v>
          </cell>
          <cell r="F148">
            <v>9</v>
          </cell>
          <cell r="G148" t="str">
            <v>DROBIN</v>
          </cell>
          <cell r="H148">
            <v>9210</v>
          </cell>
          <cell r="I148">
            <v>4</v>
          </cell>
          <cell r="J148" t="str">
            <v>09-210</v>
          </cell>
          <cell r="K148">
            <v>242603630</v>
          </cell>
          <cell r="L148">
            <v>509261782</v>
          </cell>
          <cell r="M148" t="str">
            <v>a.janasz1994@wp.pl</v>
          </cell>
        </row>
        <row r="149">
          <cell r="A149" t="str">
            <v>01-08551</v>
          </cell>
          <cell r="B149" t="str">
            <v>GOSPODARSTWO ROLNE PILEWSKA MIROSŁAWA KATARZYNA</v>
          </cell>
          <cell r="C149" t="str">
            <v>GR PILEWSKA MIROSŁAWA KATARZYN</v>
          </cell>
          <cell r="D149" t="str">
            <v>SUCHODÓŁ</v>
          </cell>
          <cell r="F149">
            <v>5</v>
          </cell>
          <cell r="G149" t="str">
            <v>BIAŁA</v>
          </cell>
          <cell r="H149">
            <v>9411</v>
          </cell>
          <cell r="I149">
            <v>4</v>
          </cell>
          <cell r="J149" t="str">
            <v>09-411</v>
          </cell>
          <cell r="K149" t="str">
            <v>24 260-91-30</v>
          </cell>
          <cell r="M149" t="str">
            <v>gr.pilewscy@onet.pl</v>
          </cell>
        </row>
        <row r="150">
          <cell r="A150" t="str">
            <v>01-08561</v>
          </cell>
          <cell r="B150" t="str">
            <v>GIŻYŃSKI ANDRZEJ</v>
          </cell>
          <cell r="C150" t="str">
            <v>GIŻYŃSKI ANDRZEJ</v>
          </cell>
          <cell r="D150" t="str">
            <v>CZACHOROWO</v>
          </cell>
          <cell r="F150">
            <v>24</v>
          </cell>
          <cell r="G150" t="str">
            <v>MOCHOWO</v>
          </cell>
          <cell r="H150">
            <v>9214</v>
          </cell>
          <cell r="I150">
            <v>4</v>
          </cell>
          <cell r="J150" t="str">
            <v>09-214</v>
          </cell>
        </row>
        <row r="151">
          <cell r="A151" t="str">
            <v>01-08581</v>
          </cell>
          <cell r="B151" t="str">
            <v>RYCHARSKI STANISŁAW</v>
          </cell>
          <cell r="C151" t="str">
            <v>RYCHARSKI STANISŁAW</v>
          </cell>
          <cell r="D151" t="str">
            <v>CZACHOROWO</v>
          </cell>
          <cell r="F151">
            <v>2</v>
          </cell>
          <cell r="G151" t="str">
            <v>MOCHOWO</v>
          </cell>
          <cell r="H151">
            <v>9214</v>
          </cell>
          <cell r="I151">
            <v>4</v>
          </cell>
          <cell r="J151" t="str">
            <v>09-214</v>
          </cell>
          <cell r="M151" t="str">
            <v>s.rycharski@gmail.com</v>
          </cell>
        </row>
        <row r="152">
          <cell r="A152" t="str">
            <v>01-08591</v>
          </cell>
          <cell r="B152" t="str">
            <v>MURAWSKI ADAM</v>
          </cell>
          <cell r="C152" t="str">
            <v>MURAWSKI ADAM</v>
          </cell>
          <cell r="D152" t="str">
            <v>PODLESIE</v>
          </cell>
          <cell r="F152">
            <v>38</v>
          </cell>
          <cell r="G152" t="str">
            <v>SZCZUTOWO</v>
          </cell>
          <cell r="H152">
            <v>9227</v>
          </cell>
          <cell r="I152">
            <v>4</v>
          </cell>
          <cell r="J152" t="str">
            <v>09-227</v>
          </cell>
          <cell r="M152" t="str">
            <v>adammurawski@wp.pl</v>
          </cell>
        </row>
        <row r="153">
          <cell r="A153" t="str">
            <v>01-08601</v>
          </cell>
          <cell r="B153" t="str">
            <v>GOSPODARSTWO ROLNE SOCHOCKI PAWEŁ</v>
          </cell>
          <cell r="C153" t="str">
            <v>GR SOCHOCKI PAWEŁ</v>
          </cell>
          <cell r="D153" t="str">
            <v>ŚNIEDZANOWO</v>
          </cell>
          <cell r="F153">
            <v>6</v>
          </cell>
          <cell r="G153" t="str">
            <v>ROŚCISZEWO</v>
          </cell>
          <cell r="H153">
            <v>9204</v>
          </cell>
          <cell r="I153">
            <v>4</v>
          </cell>
          <cell r="J153" t="str">
            <v>09-204</v>
          </cell>
          <cell r="K153" t="str">
            <v>24 276-44-00</v>
          </cell>
          <cell r="M153" t="str">
            <v>marcinsochocki@onet.pl</v>
          </cell>
        </row>
        <row r="154">
          <cell r="A154" t="str">
            <v>01-08631</v>
          </cell>
          <cell r="B154" t="str">
            <v>DAWIDEK MARIUSZ</v>
          </cell>
          <cell r="C154" t="str">
            <v>DAWIDEK MARIUSZ</v>
          </cell>
          <cell r="D154" t="str">
            <v>GRĄDY</v>
          </cell>
          <cell r="E154" t="str">
            <v>TOPOLOWA</v>
          </cell>
          <cell r="F154" t="str">
            <v>252A</v>
          </cell>
          <cell r="G154" t="str">
            <v>MIĘDZYBORÓW</v>
          </cell>
          <cell r="H154">
            <v>96316</v>
          </cell>
          <cell r="I154">
            <v>5</v>
          </cell>
          <cell r="J154" t="str">
            <v>96-316</v>
          </cell>
          <cell r="K154">
            <v>468567521</v>
          </cell>
          <cell r="M154" t="str">
            <v>urszula.dawidek@wp.pl</v>
          </cell>
        </row>
        <row r="155">
          <cell r="A155" t="str">
            <v>01-08671</v>
          </cell>
          <cell r="B155" t="str">
            <v>GOSPODARSTWO ROLNE GÓRECKI MICHAŁ</v>
          </cell>
          <cell r="C155" t="str">
            <v>GR GÓRECKI MICHAŁ</v>
          </cell>
          <cell r="D155" t="str">
            <v>KARLEWO</v>
          </cell>
          <cell r="F155">
            <v>23</v>
          </cell>
          <cell r="G155" t="str">
            <v>SZCZUTOWO</v>
          </cell>
          <cell r="H155">
            <v>9227</v>
          </cell>
          <cell r="I155">
            <v>4</v>
          </cell>
          <cell r="J155" t="str">
            <v>09-227</v>
          </cell>
          <cell r="L155" t="str">
            <v>665-731-980</v>
          </cell>
          <cell r="M155" t="str">
            <v>gores89@interia.pl</v>
          </cell>
        </row>
        <row r="156">
          <cell r="A156" t="str">
            <v>01-09011</v>
          </cell>
          <cell r="B156" t="str">
            <v>WIERZBICKI TOMASZ</v>
          </cell>
          <cell r="C156" t="str">
            <v>WIERZBICKI TOMASZ</v>
          </cell>
          <cell r="D156" t="str">
            <v>NIECIECZ DWÓR</v>
          </cell>
          <cell r="F156" t="str">
            <v>11B</v>
          </cell>
          <cell r="G156" t="str">
            <v>SABNIE</v>
          </cell>
          <cell r="H156">
            <v>8331</v>
          </cell>
          <cell r="I156">
            <v>4</v>
          </cell>
          <cell r="J156" t="str">
            <v>08-331</v>
          </cell>
          <cell r="L156">
            <v>504586915</v>
          </cell>
          <cell r="M156" t="str">
            <v>tom-wie2705@wp.pl</v>
          </cell>
        </row>
        <row r="157">
          <cell r="A157" t="str">
            <v>01-09041</v>
          </cell>
          <cell r="B157" t="str">
            <v>BABIK ANDRZEJ</v>
          </cell>
          <cell r="C157" t="str">
            <v>BABIK ANDRZEJ</v>
          </cell>
          <cell r="D157" t="str">
            <v>KOZICE</v>
          </cell>
          <cell r="F157">
            <v>58</v>
          </cell>
          <cell r="G157" t="str">
            <v>TROJANÓW</v>
          </cell>
          <cell r="H157">
            <v>8455</v>
          </cell>
          <cell r="I157">
            <v>4</v>
          </cell>
          <cell r="J157" t="str">
            <v>08-455</v>
          </cell>
          <cell r="K157">
            <v>256834659</v>
          </cell>
        </row>
        <row r="158">
          <cell r="A158" t="str">
            <v>01-09061</v>
          </cell>
          <cell r="B158" t="str">
            <v>CZERWIŃSKA LUCYNA</v>
          </cell>
          <cell r="C158" t="str">
            <v>CZERWIŃSKA LUCYNA</v>
          </cell>
          <cell r="D158" t="str">
            <v>PACIORKOWA WOLA NOWA</v>
          </cell>
          <cell r="F158">
            <v>94</v>
          </cell>
          <cell r="G158" t="str">
            <v>ZWOLEŃ</v>
          </cell>
          <cell r="H158">
            <v>26700</v>
          </cell>
          <cell r="I158">
            <v>5</v>
          </cell>
          <cell r="J158" t="str">
            <v>26-700</v>
          </cell>
          <cell r="K158" t="str">
            <v>48 676-45-40</v>
          </cell>
          <cell r="L158" t="str">
            <v>605-484-101</v>
          </cell>
          <cell r="M158" t="str">
            <v>lczerwinska@o2.pl</v>
          </cell>
        </row>
        <row r="159">
          <cell r="A159" t="str">
            <v>01-09081</v>
          </cell>
          <cell r="B159" t="str">
            <v>GOSPODARSTWO ROLNE KUSIO ROBERT</v>
          </cell>
          <cell r="C159" t="str">
            <v>GR KUSIO ROBERT</v>
          </cell>
          <cell r="D159" t="str">
            <v>WŁADYSŁAWÓW</v>
          </cell>
          <cell r="F159">
            <v>77</v>
          </cell>
          <cell r="G159" t="str">
            <v>POLICZNA</v>
          </cell>
          <cell r="H159">
            <v>26720</v>
          </cell>
          <cell r="I159">
            <v>5</v>
          </cell>
          <cell r="J159" t="str">
            <v>26-720</v>
          </cell>
          <cell r="K159" t="str">
            <v>048 677-20-46</v>
          </cell>
          <cell r="L159" t="str">
            <v>693-541-859</v>
          </cell>
          <cell r="M159" t="str">
            <v>rokusio@o2.pl</v>
          </cell>
        </row>
        <row r="160">
          <cell r="A160" t="str">
            <v>01-09111</v>
          </cell>
          <cell r="B160" t="str">
            <v>PODBIELSKI ADAM GOSPODARSTWO ROLNE</v>
          </cell>
          <cell r="C160" t="str">
            <v>PODBIELSKI ADAM GR</v>
          </cell>
          <cell r="D160" t="str">
            <v>BOBIN</v>
          </cell>
          <cell r="F160">
            <v>11</v>
          </cell>
          <cell r="G160" t="str">
            <v>CZERWIN</v>
          </cell>
          <cell r="H160">
            <v>7407</v>
          </cell>
          <cell r="I160">
            <v>4</v>
          </cell>
          <cell r="J160" t="str">
            <v>07-407</v>
          </cell>
          <cell r="K160" t="str">
            <v>29 767-19-26</v>
          </cell>
          <cell r="M160" t="str">
            <v>adam.podbielski77@gmail.com</v>
          </cell>
        </row>
        <row r="161">
          <cell r="A161" t="str">
            <v>01-09121</v>
          </cell>
          <cell r="B161" t="str">
            <v>GOSPODARSTWO ROLNE BIERNACKI GRZEGORZ</v>
          </cell>
          <cell r="C161" t="str">
            <v>GR BIERNACKI GRZEGORZ</v>
          </cell>
          <cell r="D161" t="str">
            <v>WÓLKA SOSEŃSKA</v>
          </cell>
          <cell r="F161">
            <v>29</v>
          </cell>
          <cell r="G161" t="str">
            <v>MORDY</v>
          </cell>
          <cell r="H161">
            <v>8140</v>
          </cell>
          <cell r="I161">
            <v>4</v>
          </cell>
          <cell r="J161" t="str">
            <v>08-140</v>
          </cell>
          <cell r="M161" t="str">
            <v>grzebier@interia.pl</v>
          </cell>
        </row>
        <row r="162">
          <cell r="A162" t="str">
            <v>01-09201</v>
          </cell>
          <cell r="B162" t="str">
            <v>GOSPODARSTWO ROLNE ZAŁĘSKI KRZYSZTOF</v>
          </cell>
          <cell r="C162" t="str">
            <v>GR ZAŁĘSKI KRZYSZTOF</v>
          </cell>
          <cell r="D162" t="str">
            <v>PRACE</v>
          </cell>
          <cell r="F162">
            <v>6</v>
          </cell>
          <cell r="G162" t="str">
            <v>PŁONIAWY -BRAMURA</v>
          </cell>
          <cell r="H162">
            <v>6210</v>
          </cell>
          <cell r="I162">
            <v>4</v>
          </cell>
          <cell r="J162" t="str">
            <v>06-210</v>
          </cell>
          <cell r="K162" t="str">
            <v>29 717 84 56</v>
          </cell>
          <cell r="L162">
            <v>506786611</v>
          </cell>
          <cell r="M162" t="str">
            <v>krzysztofzaleski6475@wp.pl</v>
          </cell>
        </row>
        <row r="163">
          <cell r="A163" t="str">
            <v>01-09211</v>
          </cell>
          <cell r="B163" t="str">
            <v>GOSPODARSTWO ROLNE GAWRYŚ MAREK</v>
          </cell>
          <cell r="C163" t="str">
            <v>GR GAWRYŚ MAREK</v>
          </cell>
          <cell r="D163" t="str">
            <v>KIEŁPINIEC</v>
          </cell>
          <cell r="F163">
            <v>117</v>
          </cell>
          <cell r="G163" t="str">
            <v>STERDYŃ</v>
          </cell>
          <cell r="H163">
            <v>8320</v>
          </cell>
          <cell r="I163">
            <v>4</v>
          </cell>
          <cell r="J163" t="str">
            <v>08-320</v>
          </cell>
          <cell r="K163">
            <v>257810804</v>
          </cell>
          <cell r="L163">
            <v>668493438</v>
          </cell>
          <cell r="M163" t="str">
            <v>gawrysiowie@autograf.pl</v>
          </cell>
        </row>
        <row r="164">
          <cell r="A164" t="str">
            <v>01-09221</v>
          </cell>
          <cell r="B164" t="str">
            <v>GOSPODARSTWO ROLNE SYLWESTER I MILENA MIECZKOWSCY</v>
          </cell>
          <cell r="C164" t="str">
            <v>GR MIECZKOWSCY S. I M.</v>
          </cell>
          <cell r="D164" t="str">
            <v>KIEŁPINIEC</v>
          </cell>
          <cell r="F164" t="str">
            <v>43A</v>
          </cell>
          <cell r="G164" t="str">
            <v>STERDYŃ</v>
          </cell>
          <cell r="H164">
            <v>8320</v>
          </cell>
          <cell r="I164">
            <v>4</v>
          </cell>
          <cell r="J164" t="str">
            <v>08-320</v>
          </cell>
          <cell r="K164">
            <v>257810842</v>
          </cell>
          <cell r="L164">
            <v>500415638</v>
          </cell>
          <cell r="M164" t="str">
            <v>SYLWEK0601@WP.PL</v>
          </cell>
        </row>
        <row r="165">
          <cell r="A165" t="str">
            <v>01-09231</v>
          </cell>
          <cell r="B165" t="str">
            <v>GOSPODARSTWO ROLNO-HODOWLANE JANINA RZEWNICKA</v>
          </cell>
          <cell r="C165" t="str">
            <v>GRH JANINA RZEWNICKA</v>
          </cell>
          <cell r="D165" t="str">
            <v>CHYLINY</v>
          </cell>
          <cell r="F165">
            <v>27</v>
          </cell>
          <cell r="G165" t="str">
            <v>MAKÓW MAZOWIECKI</v>
          </cell>
          <cell r="H165">
            <v>6200</v>
          </cell>
          <cell r="I165">
            <v>4</v>
          </cell>
          <cell r="J165" t="str">
            <v>06-200</v>
          </cell>
          <cell r="K165">
            <v>297176393</v>
          </cell>
          <cell r="M165" t="str">
            <v>p_kasia1@op.pl</v>
          </cell>
        </row>
        <row r="166">
          <cell r="A166" t="str">
            <v>01-09241</v>
          </cell>
          <cell r="B166" t="str">
            <v>MOSIEJ TADEUSZ</v>
          </cell>
          <cell r="C166" t="str">
            <v>MOSIEJ TADEUSZ</v>
          </cell>
          <cell r="D166" t="str">
            <v>CHĄDZYŃ</v>
          </cell>
          <cell r="F166">
            <v>26</v>
          </cell>
          <cell r="G166" t="str">
            <v>STERDYŃ</v>
          </cell>
          <cell r="H166">
            <v>8320</v>
          </cell>
          <cell r="I166">
            <v>4</v>
          </cell>
          <cell r="J166" t="str">
            <v>08-320</v>
          </cell>
          <cell r="K166">
            <v>257870176</v>
          </cell>
          <cell r="M166" t="str">
            <v>BOZENA.MOSIEJ@WP.PL</v>
          </cell>
        </row>
        <row r="167">
          <cell r="A167" t="str">
            <v>01-09251</v>
          </cell>
          <cell r="B167" t="str">
            <v>SICZEK KRYSTYNA</v>
          </cell>
          <cell r="C167" t="str">
            <v>SICZEK KRYSTYNA</v>
          </cell>
          <cell r="D167" t="str">
            <v>ZADOBRZE</v>
          </cell>
          <cell r="F167">
            <v>21</v>
          </cell>
          <cell r="G167" t="str">
            <v>PIONKI</v>
          </cell>
          <cell r="H167">
            <v>26670</v>
          </cell>
          <cell r="I167">
            <v>5</v>
          </cell>
          <cell r="J167" t="str">
            <v>26-670</v>
          </cell>
          <cell r="M167" t="str">
            <v>gosia_siczek@wp.pl</v>
          </cell>
        </row>
        <row r="168">
          <cell r="A168" t="str">
            <v>01-09261</v>
          </cell>
          <cell r="B168" t="str">
            <v>KORDACZUK ROMUALD</v>
          </cell>
          <cell r="C168" t="str">
            <v>KORDACZUK ROMUALD</v>
          </cell>
          <cell r="D168" t="str">
            <v>STARE HOŁOWCZYCE</v>
          </cell>
          <cell r="F168">
            <v>88</v>
          </cell>
          <cell r="G168" t="str">
            <v>SARNAKI</v>
          </cell>
          <cell r="H168">
            <v>8221</v>
          </cell>
          <cell r="I168">
            <v>4</v>
          </cell>
          <cell r="J168" t="str">
            <v>08-221</v>
          </cell>
          <cell r="L168">
            <v>509529305</v>
          </cell>
          <cell r="M168" t="str">
            <v>romek.kord@gmail.com</v>
          </cell>
        </row>
        <row r="169">
          <cell r="A169" t="str">
            <v>01-09271</v>
          </cell>
          <cell r="B169" t="str">
            <v>GOSPODARSTWO ROLNE STEFAN MOSZCZYŃSKI</v>
          </cell>
          <cell r="C169" t="str">
            <v>GR STEFAN MOSZCZYŃSKI</v>
          </cell>
          <cell r="D169" t="str">
            <v>PIASTOWO</v>
          </cell>
          <cell r="F169">
            <v>19</v>
          </cell>
          <cell r="G169" t="str">
            <v>KRZYNOWŁOGA MAŁA</v>
          </cell>
          <cell r="H169">
            <v>6316</v>
          </cell>
          <cell r="I169">
            <v>4</v>
          </cell>
          <cell r="J169" t="str">
            <v>06-316</v>
          </cell>
          <cell r="M169" t="str">
            <v>ernest.moszczynski1@wp.pl</v>
          </cell>
        </row>
        <row r="170">
          <cell r="A170" t="str">
            <v>01-09281</v>
          </cell>
          <cell r="B170" t="str">
            <v>GOSPODARSTWO ROLNE BONISŁAWSKI TADEUSZ</v>
          </cell>
          <cell r="C170" t="str">
            <v>GR BONISŁAWSKI TADEUSZ</v>
          </cell>
          <cell r="D170" t="str">
            <v>CHEŁCHY CHABDZYNO</v>
          </cell>
          <cell r="F170">
            <v>1</v>
          </cell>
          <cell r="G170" t="str">
            <v>KARNIEWO</v>
          </cell>
          <cell r="H170">
            <v>6425</v>
          </cell>
          <cell r="I170">
            <v>4</v>
          </cell>
          <cell r="J170" t="str">
            <v>06-425</v>
          </cell>
          <cell r="L170">
            <v>600253715</v>
          </cell>
          <cell r="M170" t="str">
            <v>tadeusz.bonislawski@gmail.com</v>
          </cell>
        </row>
        <row r="171">
          <cell r="A171" t="str">
            <v>01-09282</v>
          </cell>
          <cell r="B171" t="str">
            <v>GOSPODARSTWO ROLNE BONISŁAWSKI TADEUSZ</v>
          </cell>
          <cell r="C171" t="str">
            <v>GR BONISŁAWSKI TADEUSZ</v>
          </cell>
          <cell r="D171" t="str">
            <v>CHEŁCHY CHABDZYNO</v>
          </cell>
          <cell r="F171">
            <v>1</v>
          </cell>
          <cell r="G171" t="str">
            <v>KARNIEWO</v>
          </cell>
          <cell r="H171">
            <v>6425</v>
          </cell>
          <cell r="I171">
            <v>4</v>
          </cell>
          <cell r="J171" t="str">
            <v>06-425</v>
          </cell>
          <cell r="M171" t="str">
            <v>tadeusz.bonislawski@gmail.com</v>
          </cell>
        </row>
        <row r="172">
          <cell r="A172" t="str">
            <v>01-09291</v>
          </cell>
          <cell r="B172" t="str">
            <v>GOSPODARSTWO ROLNE JACEK CZESŁAW KOPERSKI</v>
          </cell>
          <cell r="C172" t="str">
            <v>GR JACEK CZESŁAW KOPERSKI</v>
          </cell>
          <cell r="D172" t="str">
            <v>ILINO</v>
          </cell>
          <cell r="F172">
            <v>13</v>
          </cell>
          <cell r="G172" t="str">
            <v>PŁOŃSK</v>
          </cell>
          <cell r="H172">
            <v>9100</v>
          </cell>
          <cell r="I172">
            <v>4</v>
          </cell>
          <cell r="J172" t="str">
            <v>09-100</v>
          </cell>
          <cell r="L172">
            <v>602697233</v>
          </cell>
          <cell r="M172" t="str">
            <v>koper@lekarzwet.com</v>
          </cell>
        </row>
        <row r="173">
          <cell r="A173" t="str">
            <v>01-09311</v>
          </cell>
          <cell r="B173" t="str">
            <v>NOWAK PAWEŁ</v>
          </cell>
          <cell r="C173" t="str">
            <v>NOWAK PAWEŁ</v>
          </cell>
          <cell r="D173" t="str">
            <v>MOCZYDŁA</v>
          </cell>
          <cell r="F173">
            <v>22</v>
          </cell>
          <cell r="G173" t="str">
            <v>JAKUBÓW</v>
          </cell>
          <cell r="H173">
            <v>5306</v>
          </cell>
          <cell r="I173">
            <v>4</v>
          </cell>
          <cell r="J173" t="str">
            <v>05-306</v>
          </cell>
          <cell r="K173" t="str">
            <v>25-757-9230</v>
          </cell>
          <cell r="L173">
            <v>691239847</v>
          </cell>
          <cell r="M173" t="str">
            <v>marianowak1965@wp.pl</v>
          </cell>
        </row>
        <row r="174">
          <cell r="A174" t="str">
            <v>01-09321</v>
          </cell>
          <cell r="B174" t="str">
            <v>SŁAWSKI ZDZISŁAW</v>
          </cell>
          <cell r="C174" t="str">
            <v>SŁAWSKI ZDZISŁAW</v>
          </cell>
          <cell r="D174" t="str">
            <v>BRZOZOWO DĄBRÓWKA</v>
          </cell>
          <cell r="F174">
            <v>9</v>
          </cell>
          <cell r="G174" t="str">
            <v>DZIERZGOWO</v>
          </cell>
          <cell r="H174">
            <v>6520</v>
          </cell>
          <cell r="I174">
            <v>4</v>
          </cell>
          <cell r="J174" t="str">
            <v>06-520</v>
          </cell>
          <cell r="L174">
            <v>788509119</v>
          </cell>
          <cell r="M174" t="str">
            <v>hubert3374@gmail.com</v>
          </cell>
        </row>
        <row r="175">
          <cell r="A175" t="str">
            <v>01-09331</v>
          </cell>
          <cell r="B175" t="str">
            <v>HOŁUBOWICZ JAKUB ANTONI</v>
          </cell>
          <cell r="C175" t="str">
            <v>HOŁUBOWICZ JAKUB ANTONI</v>
          </cell>
          <cell r="D175" t="str">
            <v>ZALESIE</v>
          </cell>
          <cell r="F175">
            <v>37</v>
          </cell>
          <cell r="G175" t="str">
            <v>SZYDŁOWO</v>
          </cell>
          <cell r="H175">
            <v>6516</v>
          </cell>
          <cell r="I175">
            <v>4</v>
          </cell>
          <cell r="J175" t="str">
            <v>06-516</v>
          </cell>
          <cell r="L175">
            <v>503061034</v>
          </cell>
          <cell r="M175" t="str">
            <v>marta.holubowicz1@wp.pl</v>
          </cell>
        </row>
        <row r="176">
          <cell r="A176" t="str">
            <v>01-09361</v>
          </cell>
          <cell r="B176" t="str">
            <v>WILCZEK PIOTR</v>
          </cell>
          <cell r="C176" t="str">
            <v>WILCZEK PIOTR</v>
          </cell>
          <cell r="D176" t="str">
            <v>LASOMIN</v>
          </cell>
          <cell r="F176">
            <v>33</v>
          </cell>
          <cell r="G176" t="str">
            <v>SIENNICA</v>
          </cell>
          <cell r="H176">
            <v>5332</v>
          </cell>
          <cell r="I176">
            <v>4</v>
          </cell>
          <cell r="J176" t="str">
            <v>05-332</v>
          </cell>
          <cell r="L176" t="str">
            <v>0 512479770</v>
          </cell>
          <cell r="M176" t="str">
            <v>micro231@interia.pl</v>
          </cell>
        </row>
        <row r="177">
          <cell r="A177" t="str">
            <v>01-09401</v>
          </cell>
          <cell r="B177" t="str">
            <v>GOSPODARSTWO ROLNE OSTROWICKI MARIUSZ</v>
          </cell>
          <cell r="C177" t="str">
            <v>GR OSTROWICKI MARIUSZ</v>
          </cell>
          <cell r="D177" t="str">
            <v>JEŻE</v>
          </cell>
          <cell r="F177">
            <v>8</v>
          </cell>
          <cell r="G177" t="str">
            <v>STUPSK</v>
          </cell>
          <cell r="H177">
            <v>6561</v>
          </cell>
          <cell r="I177">
            <v>4</v>
          </cell>
          <cell r="J177" t="str">
            <v>06-561</v>
          </cell>
          <cell r="K177" t="str">
            <v>023-683-65-06</v>
          </cell>
          <cell r="M177" t="str">
            <v>emilia212@interia.pl</v>
          </cell>
        </row>
        <row r="178">
          <cell r="A178" t="str">
            <v>01-09411</v>
          </cell>
          <cell r="B178" t="str">
            <v>GOSPODARSTWO ROLNE PIOTROWSKI MARIUSZ</v>
          </cell>
          <cell r="C178" t="str">
            <v>GR PIOTROWSKI MARIUSZ</v>
          </cell>
          <cell r="D178" t="str">
            <v>ROSOCHY</v>
          </cell>
          <cell r="F178">
            <v>21</v>
          </cell>
          <cell r="G178" t="str">
            <v>KONOPKI</v>
          </cell>
          <cell r="H178">
            <v>6560</v>
          </cell>
          <cell r="I178">
            <v>4</v>
          </cell>
          <cell r="J178" t="str">
            <v>06-560</v>
          </cell>
          <cell r="L178">
            <v>515396059</v>
          </cell>
          <cell r="M178" t="str">
            <v>renpio220@wp.pl</v>
          </cell>
        </row>
        <row r="179">
          <cell r="A179" t="str">
            <v>01-09431</v>
          </cell>
          <cell r="B179" t="str">
            <v>OLKO KRZYSZTOF</v>
          </cell>
          <cell r="C179" t="str">
            <v>OLKO KRZYSZTOF</v>
          </cell>
          <cell r="D179" t="str">
            <v>CHYŻYNY</v>
          </cell>
          <cell r="F179">
            <v>39</v>
          </cell>
          <cell r="G179" t="str">
            <v>LATOWICZ</v>
          </cell>
          <cell r="H179">
            <v>5334</v>
          </cell>
          <cell r="I179">
            <v>4</v>
          </cell>
          <cell r="J179" t="str">
            <v>05-334</v>
          </cell>
        </row>
        <row r="180">
          <cell r="A180" t="str">
            <v>01-09441</v>
          </cell>
          <cell r="B180" t="str">
            <v>KALKOWSKI ANDRZEJ</v>
          </cell>
          <cell r="C180" t="str">
            <v>KALKOWSKI ANDRZEJ</v>
          </cell>
          <cell r="D180" t="str">
            <v>DOZINY</v>
          </cell>
          <cell r="F180">
            <v>29</v>
          </cell>
          <cell r="G180" t="str">
            <v>WIŚNIEWO</v>
          </cell>
          <cell r="H180">
            <v>6521</v>
          </cell>
          <cell r="I180">
            <v>4</v>
          </cell>
          <cell r="J180" t="str">
            <v>06-521</v>
          </cell>
          <cell r="K180" t="str">
            <v>023-655-23-94</v>
          </cell>
          <cell r="L180">
            <v>508531930</v>
          </cell>
          <cell r="M180" t="str">
            <v>ewadorota090@wp.pl</v>
          </cell>
        </row>
        <row r="181">
          <cell r="A181" t="str">
            <v>01-09451</v>
          </cell>
          <cell r="B181" t="str">
            <v>SADOWSKI STANISŁAW</v>
          </cell>
          <cell r="C181" t="str">
            <v>SADOWSKI STANISŁAW</v>
          </cell>
          <cell r="D181" t="str">
            <v>WINDYKI</v>
          </cell>
          <cell r="F181">
            <v>113</v>
          </cell>
          <cell r="G181" t="str">
            <v>WIECZFNIA KOŚCIELNA</v>
          </cell>
          <cell r="H181">
            <v>6513</v>
          </cell>
          <cell r="I181">
            <v>4</v>
          </cell>
          <cell r="J181" t="str">
            <v>06-513</v>
          </cell>
          <cell r="K181" t="str">
            <v>23 654 01 88</v>
          </cell>
          <cell r="L181">
            <v>505539077</v>
          </cell>
          <cell r="M181" t="str">
            <v>lekwet@interia.eu</v>
          </cell>
        </row>
        <row r="182">
          <cell r="A182" t="str">
            <v>01-09461</v>
          </cell>
          <cell r="B182" t="str">
            <v>MIŁOŃSKI LESZEK MAREK</v>
          </cell>
          <cell r="C182" t="str">
            <v>MIŁOŃSKI LESZEK MAREK</v>
          </cell>
          <cell r="D182" t="str">
            <v>OLSZEWKA</v>
          </cell>
          <cell r="F182">
            <v>5</v>
          </cell>
          <cell r="G182" t="str">
            <v>SOŃSK</v>
          </cell>
          <cell r="H182">
            <v>6430</v>
          </cell>
          <cell r="I182">
            <v>4</v>
          </cell>
          <cell r="J182" t="str">
            <v>06-430</v>
          </cell>
        </row>
        <row r="183">
          <cell r="A183" t="str">
            <v>01-09471</v>
          </cell>
          <cell r="B183" t="str">
            <v>GOSPODARSTWO ROLNE ZABIELSKI MICHAŁ</v>
          </cell>
          <cell r="C183" t="str">
            <v>GR ZABIELSKI MICHAŁ</v>
          </cell>
          <cell r="D183" t="str">
            <v>MORAWKA</v>
          </cell>
          <cell r="F183">
            <v>8</v>
          </cell>
          <cell r="G183" t="str">
            <v>GOŁYMIN OŚRODEK</v>
          </cell>
          <cell r="H183">
            <v>6430</v>
          </cell>
          <cell r="I183">
            <v>4</v>
          </cell>
          <cell r="J183" t="str">
            <v>06-430</v>
          </cell>
          <cell r="L183" t="str">
            <v>602-107-326</v>
          </cell>
          <cell r="M183" t="str">
            <v>ZABIELSKAJOLA@INTERIA.PL</v>
          </cell>
        </row>
        <row r="184">
          <cell r="A184" t="str">
            <v>01-09491</v>
          </cell>
          <cell r="B184" t="str">
            <v>KIERZKOWSKI KRZYSZTOF</v>
          </cell>
          <cell r="C184" t="str">
            <v>KIERZKOWSKI KRZYSZTO</v>
          </cell>
          <cell r="D184" t="str">
            <v>ŻBIKI KIERZKI</v>
          </cell>
          <cell r="F184">
            <v>2</v>
          </cell>
          <cell r="G184" t="str">
            <v>KRASNE</v>
          </cell>
          <cell r="H184">
            <v>6408</v>
          </cell>
          <cell r="I184">
            <v>4</v>
          </cell>
          <cell r="J184" t="str">
            <v>06-408</v>
          </cell>
        </row>
        <row r="185">
          <cell r="A185" t="str">
            <v>01-09561</v>
          </cell>
          <cell r="B185" t="str">
            <v>GOSPODARSTWO ROLNE PAWEŁ NIEDZIELSKI</v>
          </cell>
          <cell r="C185" t="str">
            <v>GR PAWEŁ NIEDZIELSKI</v>
          </cell>
          <cell r="D185" t="str">
            <v>MORAWY</v>
          </cell>
          <cell r="F185">
            <v>49</v>
          </cell>
          <cell r="G185" t="str">
            <v>KONOPKI</v>
          </cell>
          <cell r="H185">
            <v>6560</v>
          </cell>
          <cell r="I185">
            <v>4</v>
          </cell>
          <cell r="J185" t="str">
            <v>06-560</v>
          </cell>
          <cell r="K185">
            <v>236532236</v>
          </cell>
          <cell r="L185">
            <v>501791748</v>
          </cell>
          <cell r="M185" t="str">
            <v>EWANIEDZIELSKA4@GMAIL.COM</v>
          </cell>
        </row>
        <row r="186">
          <cell r="A186" t="str">
            <v>01-09641</v>
          </cell>
          <cell r="B186" t="str">
            <v>GOSPODARSTWO ROLNE DARIUSZ SAKOWSKI</v>
          </cell>
          <cell r="C186" t="str">
            <v>GR DARIUSZ SAKOWSKI</v>
          </cell>
          <cell r="D186" t="str">
            <v>ŁĄCZKI</v>
          </cell>
          <cell r="F186">
            <v>82</v>
          </cell>
          <cell r="G186" t="str">
            <v>ZALAS</v>
          </cell>
          <cell r="H186">
            <v>7438</v>
          </cell>
          <cell r="I186">
            <v>4</v>
          </cell>
          <cell r="J186" t="str">
            <v>07-438</v>
          </cell>
          <cell r="K186">
            <v>297725712</v>
          </cell>
        </row>
        <row r="187">
          <cell r="A187" t="str">
            <v>01-09671</v>
          </cell>
          <cell r="B187" t="str">
            <v>BECZAK MIROSŁAW</v>
          </cell>
          <cell r="C187" t="str">
            <v>BECZAK MIROSŁAW</v>
          </cell>
          <cell r="D187" t="str">
            <v>ZAMOŚĆ</v>
          </cell>
          <cell r="F187">
            <v>47</v>
          </cell>
          <cell r="G187" t="str">
            <v>SYPNIEWO</v>
          </cell>
          <cell r="H187">
            <v>6216</v>
          </cell>
          <cell r="I187">
            <v>4</v>
          </cell>
          <cell r="J187" t="str">
            <v>06-216</v>
          </cell>
          <cell r="M187" t="str">
            <v>LUCYNA_1404@OP.PL</v>
          </cell>
        </row>
        <row r="188">
          <cell r="A188" t="str">
            <v>01-09731</v>
          </cell>
          <cell r="B188" t="str">
            <v>GOSPODARSTWO ROLNE ANETA SZAŁUCHA</v>
          </cell>
          <cell r="C188" t="str">
            <v>GR ANETA SZAŁUCHA</v>
          </cell>
          <cell r="D188" t="str">
            <v>KOBYLANY</v>
          </cell>
          <cell r="F188" t="str">
            <v>47A</v>
          </cell>
          <cell r="G188" t="str">
            <v>KORNICA</v>
          </cell>
          <cell r="H188">
            <v>8205</v>
          </cell>
          <cell r="I188">
            <v>4</v>
          </cell>
          <cell r="J188" t="str">
            <v>08-205</v>
          </cell>
          <cell r="L188" t="str">
            <v>606-465-893</v>
          </cell>
          <cell r="M188" t="str">
            <v>sebastian.szalucha@gmail.com</v>
          </cell>
        </row>
        <row r="189">
          <cell r="A189" t="str">
            <v>01-09751</v>
          </cell>
          <cell r="B189" t="str">
            <v>BORZUCHOWSKI MIROSŁAW</v>
          </cell>
          <cell r="C189" t="str">
            <v>BORZUCHOWSKI MIROSŁAW</v>
          </cell>
          <cell r="D189" t="str">
            <v>JEŻE</v>
          </cell>
          <cell r="F189">
            <v>16</v>
          </cell>
          <cell r="G189" t="str">
            <v>STUPSK</v>
          </cell>
          <cell r="H189">
            <v>6561</v>
          </cell>
          <cell r="I189">
            <v>4</v>
          </cell>
          <cell r="J189" t="str">
            <v>06-561</v>
          </cell>
          <cell r="L189">
            <v>604146826</v>
          </cell>
        </row>
        <row r="190">
          <cell r="A190" t="str">
            <v>01-09771</v>
          </cell>
          <cell r="B190" t="str">
            <v>GOSPODARSTWO ROLNE CZYŻEWSKI STANISŁAW</v>
          </cell>
          <cell r="C190" t="str">
            <v>GR CZYŻEWSKI STANISŁAW</v>
          </cell>
          <cell r="D190" t="str">
            <v>MAŁA WIEŚ</v>
          </cell>
          <cell r="F190">
            <v>7</v>
          </cell>
          <cell r="G190" t="str">
            <v>RACIĄŻ</v>
          </cell>
          <cell r="H190">
            <v>9140</v>
          </cell>
          <cell r="I190">
            <v>4</v>
          </cell>
          <cell r="J190" t="str">
            <v>09-140</v>
          </cell>
          <cell r="L190">
            <v>510090472</v>
          </cell>
          <cell r="M190" t="str">
            <v>s.czyzewski@onet.pl</v>
          </cell>
        </row>
        <row r="191">
          <cell r="A191" t="str">
            <v>01-09781</v>
          </cell>
          <cell r="B191" t="str">
            <v>WIŚNIEWSKI MAREK</v>
          </cell>
          <cell r="C191" t="str">
            <v>WIŚNIEWSKI MAREK</v>
          </cell>
          <cell r="D191" t="str">
            <v>BUDY KOZIEBRODZKIE</v>
          </cell>
          <cell r="F191">
            <v>26</v>
          </cell>
          <cell r="G191" t="str">
            <v>SIEMIĄTKOWO</v>
          </cell>
          <cell r="H191">
            <v>9135</v>
          </cell>
          <cell r="I191">
            <v>4</v>
          </cell>
          <cell r="J191" t="str">
            <v>09-135</v>
          </cell>
          <cell r="K191">
            <v>236781049</v>
          </cell>
          <cell r="M191" t="str">
            <v>wisniewski39@wp.pl</v>
          </cell>
        </row>
        <row r="192">
          <cell r="A192" t="str">
            <v>01-09801</v>
          </cell>
          <cell r="B192" t="str">
            <v>GOSPODARSTWO ROLNE GRONO IRENEUSZ</v>
          </cell>
          <cell r="C192" t="str">
            <v>GR GRONO IRENEUSZ</v>
          </cell>
          <cell r="D192" t="str">
            <v>RZECHOWO WIELKIE</v>
          </cell>
          <cell r="F192">
            <v>7</v>
          </cell>
          <cell r="G192" t="str">
            <v>SYPNIEWO</v>
          </cell>
          <cell r="H192">
            <v>6213</v>
          </cell>
          <cell r="I192">
            <v>4</v>
          </cell>
          <cell r="J192" t="str">
            <v>06-213</v>
          </cell>
          <cell r="K192" t="str">
            <v>29 71-79-097</v>
          </cell>
        </row>
        <row r="193">
          <cell r="A193" t="str">
            <v>01-09861</v>
          </cell>
          <cell r="B193" t="str">
            <v>ROMANIUK WOJCIECH</v>
          </cell>
          <cell r="C193" t="str">
            <v>ROMANIUK WOJCIECH</v>
          </cell>
          <cell r="D193" t="str">
            <v>PRÓCHENKI</v>
          </cell>
          <cell r="F193">
            <v>106</v>
          </cell>
          <cell r="G193" t="str">
            <v>OLSZANKA</v>
          </cell>
          <cell r="H193">
            <v>8207</v>
          </cell>
          <cell r="I193">
            <v>4</v>
          </cell>
          <cell r="J193" t="str">
            <v>08-207</v>
          </cell>
          <cell r="K193">
            <v>833575422</v>
          </cell>
          <cell r="M193" t="str">
            <v>wojtekrom@interia.pl</v>
          </cell>
        </row>
        <row r="194">
          <cell r="A194" t="str">
            <v>01-09901</v>
          </cell>
          <cell r="B194" t="str">
            <v>GOSPODARSTWO ROLNE SOBÓL WIESŁAW</v>
          </cell>
          <cell r="C194" t="str">
            <v>GR SOBÓL WIESŁAW</v>
          </cell>
          <cell r="D194" t="str">
            <v>GLINICE</v>
          </cell>
          <cell r="F194">
            <v>5</v>
          </cell>
          <cell r="G194" t="str">
            <v>PRZYTYK</v>
          </cell>
          <cell r="H194">
            <v>26650</v>
          </cell>
          <cell r="I194">
            <v>5</v>
          </cell>
          <cell r="J194" t="str">
            <v>26-650</v>
          </cell>
          <cell r="K194">
            <v>483261363</v>
          </cell>
          <cell r="L194">
            <v>606310892</v>
          </cell>
        </row>
        <row r="195">
          <cell r="A195" t="str">
            <v>01-09931</v>
          </cell>
          <cell r="B195" t="str">
            <v>GOSPODARSTWO ROLNE ŚWIERŻYŃSKI RAFAŁ</v>
          </cell>
          <cell r="C195" t="str">
            <v>GR ŚWIERŻYŃSKI RAFAŁ</v>
          </cell>
          <cell r="D195" t="str">
            <v>NIENAŁTY SZYMANY</v>
          </cell>
          <cell r="F195">
            <v>4</v>
          </cell>
          <cell r="G195" t="str">
            <v>ZARĘBY KOŚCIELNE</v>
          </cell>
          <cell r="H195">
            <v>7323</v>
          </cell>
          <cell r="I195">
            <v>4</v>
          </cell>
          <cell r="J195" t="str">
            <v>07-323</v>
          </cell>
          <cell r="K195" t="str">
            <v>86 270-61-92</v>
          </cell>
          <cell r="M195" t="str">
            <v>r.swierzynski@onet.pl</v>
          </cell>
        </row>
        <row r="196">
          <cell r="A196" t="str">
            <v>01-09951</v>
          </cell>
          <cell r="B196" t="str">
            <v>GOSPODARSTWO ROLNE MIESZKOWSKI ADAM</v>
          </cell>
          <cell r="C196" t="str">
            <v>GR MIESZKOWSKI ADAM</v>
          </cell>
          <cell r="D196" t="str">
            <v>MIESZKI WIELKIE</v>
          </cell>
          <cell r="F196">
            <v>3</v>
          </cell>
          <cell r="G196" t="str">
            <v>CIECHANÓW</v>
          </cell>
          <cell r="H196">
            <v>6400</v>
          </cell>
          <cell r="I196">
            <v>4</v>
          </cell>
          <cell r="J196" t="str">
            <v>06-400</v>
          </cell>
          <cell r="M196" t="str">
            <v>asqrt@op.pl</v>
          </cell>
        </row>
        <row r="197">
          <cell r="A197" t="str">
            <v>01-09991</v>
          </cell>
          <cell r="B197" t="str">
            <v>GOSPODARSTWO ROLNE SZKLARSKI SŁAWOMIR</v>
          </cell>
          <cell r="C197" t="str">
            <v>GR SZKLARSKI SŁAWOMIR</v>
          </cell>
          <cell r="D197" t="str">
            <v>DŁUGOKĄTY</v>
          </cell>
          <cell r="F197">
            <v>34</v>
          </cell>
          <cell r="G197" t="str">
            <v>WIECZFNIA KOŚCIELNA</v>
          </cell>
          <cell r="H197">
            <v>6513</v>
          </cell>
          <cell r="I197">
            <v>4</v>
          </cell>
          <cell r="J197" t="str">
            <v>06-513</v>
          </cell>
        </row>
        <row r="198">
          <cell r="A198" t="str">
            <v>01-10001</v>
          </cell>
          <cell r="B198" t="str">
            <v>OLSZEWSKI JAN</v>
          </cell>
          <cell r="C198" t="str">
            <v>OLSZEWSKI JAN</v>
          </cell>
          <cell r="D198" t="str">
            <v>STUPSK</v>
          </cell>
          <cell r="E198" t="str">
            <v>MICKIEWICZA</v>
          </cell>
          <cell r="F198">
            <v>80</v>
          </cell>
          <cell r="G198" t="str">
            <v>STUPSK</v>
          </cell>
          <cell r="H198">
            <v>6561</v>
          </cell>
          <cell r="I198">
            <v>4</v>
          </cell>
          <cell r="J198" t="str">
            <v>06-561</v>
          </cell>
        </row>
        <row r="199">
          <cell r="A199" t="str">
            <v>01-10011</v>
          </cell>
          <cell r="B199" t="str">
            <v>GOSPODARSTWO ROLNE LEMANOWICZ MARCIN</v>
          </cell>
          <cell r="C199" t="str">
            <v>GR LEMANOWICZ MARCIN</v>
          </cell>
          <cell r="D199" t="str">
            <v>BRZECHOWO</v>
          </cell>
          <cell r="F199">
            <v>21</v>
          </cell>
          <cell r="G199" t="str">
            <v>DROBIN</v>
          </cell>
          <cell r="H199">
            <v>9210</v>
          </cell>
          <cell r="I199">
            <v>4</v>
          </cell>
          <cell r="J199" t="str">
            <v>09-210</v>
          </cell>
          <cell r="K199">
            <v>242603104</v>
          </cell>
          <cell r="M199" t="str">
            <v>marcinlemanowicz@wp.pl</v>
          </cell>
        </row>
        <row r="200">
          <cell r="A200" t="str">
            <v>01-10021</v>
          </cell>
          <cell r="B200" t="str">
            <v>KOŚCIELSKI KRZYSZTOF</v>
          </cell>
          <cell r="C200" t="str">
            <v>KOŚCIELSKI KRZYSZTOF</v>
          </cell>
          <cell r="D200" t="str">
            <v>SIEMIENIE</v>
          </cell>
          <cell r="F200">
            <v>16</v>
          </cell>
          <cell r="G200" t="str">
            <v>DROBIN</v>
          </cell>
          <cell r="H200">
            <v>9210</v>
          </cell>
          <cell r="I200">
            <v>4</v>
          </cell>
          <cell r="J200" t="str">
            <v>09-210</v>
          </cell>
          <cell r="K200">
            <v>242603141</v>
          </cell>
          <cell r="L200">
            <v>664655470</v>
          </cell>
          <cell r="M200" t="str">
            <v>koscielska.a@gmail.com</v>
          </cell>
        </row>
        <row r="201">
          <cell r="A201" t="str">
            <v>01-10051</v>
          </cell>
          <cell r="B201" t="str">
            <v>SULKOWSKI ZBIGNIEW</v>
          </cell>
          <cell r="C201" t="str">
            <v>SULKOWSKI ZBIGNIEW</v>
          </cell>
          <cell r="D201" t="str">
            <v>GUTOWO-GÓRKI</v>
          </cell>
          <cell r="F201">
            <v>5</v>
          </cell>
          <cell r="G201" t="str">
            <v>ZAWIDZ</v>
          </cell>
          <cell r="H201">
            <v>9226</v>
          </cell>
          <cell r="I201">
            <v>4</v>
          </cell>
          <cell r="J201" t="str">
            <v>09-226</v>
          </cell>
          <cell r="M201" t="str">
            <v>ZBIGNIEWSULKOWSKI112@WP.PL</v>
          </cell>
        </row>
        <row r="202">
          <cell r="A202" t="str">
            <v>01-10061</v>
          </cell>
          <cell r="B202" t="str">
            <v>DYLICKA IWONA</v>
          </cell>
          <cell r="C202" t="str">
            <v>DYLICKA IWONA</v>
          </cell>
          <cell r="D202" t="str">
            <v>SIELCE</v>
          </cell>
          <cell r="F202">
            <v>36</v>
          </cell>
          <cell r="G202" t="str">
            <v>SANNIKI</v>
          </cell>
          <cell r="H202">
            <v>9540</v>
          </cell>
          <cell r="I202">
            <v>4</v>
          </cell>
          <cell r="J202" t="str">
            <v>09-540</v>
          </cell>
          <cell r="M202" t="str">
            <v>dstasiek@wp.pl</v>
          </cell>
        </row>
        <row r="203">
          <cell r="A203" t="str">
            <v>01-10081</v>
          </cell>
          <cell r="B203" t="str">
            <v>GOSPODARSTWO ROLNE WOŁYŃSKI ROBERT</v>
          </cell>
          <cell r="C203" t="str">
            <v>GR WOŁYŃSKI ROBERT</v>
          </cell>
          <cell r="D203" t="str">
            <v>RĘBOWO</v>
          </cell>
          <cell r="F203">
            <v>98</v>
          </cell>
          <cell r="G203" t="str">
            <v>WYSZOGRÓD</v>
          </cell>
          <cell r="H203">
            <v>9450</v>
          </cell>
          <cell r="I203">
            <v>4</v>
          </cell>
          <cell r="J203" t="str">
            <v>09-450</v>
          </cell>
          <cell r="M203" t="str">
            <v>wolynski@o2.pl</v>
          </cell>
        </row>
        <row r="204">
          <cell r="A204" t="str">
            <v>01-10091</v>
          </cell>
          <cell r="B204" t="str">
            <v>GWIAZDA MARIUSZ</v>
          </cell>
          <cell r="C204" t="str">
            <v>GWIAZDA MARIUSZ</v>
          </cell>
          <cell r="D204" t="str">
            <v>RĘBOWO</v>
          </cell>
          <cell r="F204">
            <v>178</v>
          </cell>
          <cell r="G204" t="str">
            <v>WYSZOGRÓD</v>
          </cell>
          <cell r="H204">
            <v>9450</v>
          </cell>
          <cell r="I204">
            <v>4</v>
          </cell>
          <cell r="J204" t="str">
            <v>09-450</v>
          </cell>
          <cell r="M204" t="str">
            <v>gwim@wp.pl</v>
          </cell>
        </row>
        <row r="205">
          <cell r="A205" t="str">
            <v>01-10141</v>
          </cell>
          <cell r="B205" t="str">
            <v>ORZECHOWSKA ANETA</v>
          </cell>
          <cell r="C205" t="str">
            <v>ORZECHOWSKA ANETA</v>
          </cell>
          <cell r="D205" t="str">
            <v>CETLIN</v>
          </cell>
          <cell r="F205">
            <v>15</v>
          </cell>
          <cell r="G205" t="str">
            <v>GOZDOWO</v>
          </cell>
          <cell r="H205">
            <v>9213</v>
          </cell>
          <cell r="I205">
            <v>4</v>
          </cell>
          <cell r="J205" t="str">
            <v>09-213</v>
          </cell>
          <cell r="M205" t="str">
            <v>anetorzechowska@gmail.com</v>
          </cell>
        </row>
        <row r="206">
          <cell r="A206" t="str">
            <v>01-10191</v>
          </cell>
          <cell r="B206" t="str">
            <v>WILAMOWSKI WOJCIECH</v>
          </cell>
          <cell r="C206" t="str">
            <v>WILAMOWSKI WOJCIECH</v>
          </cell>
          <cell r="D206" t="str">
            <v>MAŃKOWO</v>
          </cell>
          <cell r="F206">
            <v>5</v>
          </cell>
          <cell r="G206" t="str">
            <v>ZAWIDZ</v>
          </cell>
          <cell r="H206">
            <v>9226</v>
          </cell>
          <cell r="I206">
            <v>4</v>
          </cell>
          <cell r="J206" t="str">
            <v>09-226</v>
          </cell>
          <cell r="L206" t="str">
            <v>608-237-597</v>
          </cell>
          <cell r="M206" t="str">
            <v>ar_wil@wp.pl</v>
          </cell>
        </row>
        <row r="207">
          <cell r="A207" t="str">
            <v>01-10201</v>
          </cell>
          <cell r="B207" t="str">
            <v>CIARKA JANUSZ</v>
          </cell>
          <cell r="C207" t="str">
            <v>CIARKA JANUSZ</v>
          </cell>
          <cell r="D207" t="str">
            <v>KOWALEWO</v>
          </cell>
          <cell r="F207">
            <v>27</v>
          </cell>
          <cell r="G207" t="str">
            <v>DROBIN</v>
          </cell>
          <cell r="H207">
            <v>9210</v>
          </cell>
          <cell r="I207">
            <v>4</v>
          </cell>
          <cell r="J207" t="str">
            <v>09-210</v>
          </cell>
          <cell r="K207">
            <v>242603164</v>
          </cell>
          <cell r="L207" t="str">
            <v>503-041-164</v>
          </cell>
          <cell r="M207" t="str">
            <v>janc4@wp.pl</v>
          </cell>
        </row>
        <row r="208">
          <cell r="A208" t="str">
            <v>01-10211</v>
          </cell>
          <cell r="B208" t="str">
            <v>GOSPODARSTWO ROLNE KRÓL TADEUSZ</v>
          </cell>
          <cell r="C208" t="str">
            <v>GR KRÓL TADEUSZ</v>
          </cell>
          <cell r="D208" t="str">
            <v>SZREŃSK</v>
          </cell>
          <cell r="E208" t="str">
            <v>DOLNA</v>
          </cell>
          <cell r="F208">
            <v>1</v>
          </cell>
          <cell r="G208" t="str">
            <v>SZREŃSK</v>
          </cell>
          <cell r="H208">
            <v>6550</v>
          </cell>
          <cell r="I208">
            <v>4</v>
          </cell>
          <cell r="J208" t="str">
            <v>06-550</v>
          </cell>
          <cell r="K208">
            <v>236534297</v>
          </cell>
          <cell r="M208" t="str">
            <v>magda_19936@wp.pl</v>
          </cell>
        </row>
        <row r="209">
          <cell r="A209" t="str">
            <v>01-10221</v>
          </cell>
          <cell r="B209" t="str">
            <v>GRABOWSKI BOGUSŁAW</v>
          </cell>
          <cell r="C209" t="str">
            <v>GRABOWSKI BOGUSŁAW</v>
          </cell>
          <cell r="D209" t="str">
            <v>LESZNO</v>
          </cell>
          <cell r="F209">
            <v>90</v>
          </cell>
          <cell r="G209" t="str">
            <v>PRZASNYSZ</v>
          </cell>
          <cell r="H209">
            <v>6300</v>
          </cell>
          <cell r="I209">
            <v>4</v>
          </cell>
          <cell r="J209" t="str">
            <v>06-300</v>
          </cell>
        </row>
        <row r="210">
          <cell r="A210" t="str">
            <v>01-10231</v>
          </cell>
          <cell r="B210" t="str">
            <v>ŻAK MARIAN</v>
          </cell>
          <cell r="C210" t="str">
            <v>ŻAK MARIAN</v>
          </cell>
          <cell r="D210" t="str">
            <v>BRZEGI</v>
          </cell>
          <cell r="F210">
            <v>121</v>
          </cell>
          <cell r="G210" t="str">
            <v>MIASTKÓW KOŚCIELNY</v>
          </cell>
          <cell r="H210">
            <v>8420</v>
          </cell>
          <cell r="I210">
            <v>4</v>
          </cell>
          <cell r="J210" t="str">
            <v>08-420</v>
          </cell>
          <cell r="M210" t="str">
            <v>kasiulkaz90@o2.pl</v>
          </cell>
        </row>
        <row r="211">
          <cell r="A211" t="str">
            <v>01-10241</v>
          </cell>
          <cell r="B211" t="str">
            <v>SZPICKI MICHAŁ</v>
          </cell>
          <cell r="C211" t="str">
            <v>SZPICKI MICHAŁ</v>
          </cell>
          <cell r="D211" t="str">
            <v>PIASKI</v>
          </cell>
          <cell r="F211">
            <v>57</v>
          </cell>
          <cell r="G211" t="str">
            <v>GÓRZNO</v>
          </cell>
          <cell r="H211">
            <v>8404</v>
          </cell>
          <cell r="I211">
            <v>4</v>
          </cell>
          <cell r="J211" t="str">
            <v>08-404</v>
          </cell>
          <cell r="K211">
            <v>256831338</v>
          </cell>
          <cell r="M211" t="str">
            <v>aga.szpicka@op.pl</v>
          </cell>
        </row>
        <row r="212">
          <cell r="A212" t="str">
            <v>01-10251</v>
          </cell>
          <cell r="B212" t="str">
            <v>GOSPODARSTWO ROLNE WAGNER SYLWESTER</v>
          </cell>
          <cell r="C212" t="str">
            <v>GR WAGNER SYLWESTER</v>
          </cell>
          <cell r="D212" t="str">
            <v>LUBOTYŃ KOLONIA</v>
          </cell>
          <cell r="F212">
            <v>11</v>
          </cell>
          <cell r="G212" t="str">
            <v>STARY LUBOTYŃ</v>
          </cell>
          <cell r="H212">
            <v>7303</v>
          </cell>
          <cell r="I212">
            <v>4</v>
          </cell>
          <cell r="J212" t="str">
            <v>07-303</v>
          </cell>
          <cell r="L212" t="str">
            <v>698-912-220</v>
          </cell>
          <cell r="M212" t="str">
            <v>wagnersa@onet.eu</v>
          </cell>
        </row>
        <row r="213">
          <cell r="A213" t="str">
            <v>01-10291</v>
          </cell>
          <cell r="B213" t="str">
            <v>GOSPODARSTWO ROLNE ŻÓŁTAŃSKI HENRYK TOMASZ</v>
          </cell>
          <cell r="C213" t="str">
            <v>GR ŻÓŁTAŃSKI HENRYK TOMASZ</v>
          </cell>
          <cell r="D213" t="str">
            <v>WOLA PAWŁOWSKA</v>
          </cell>
          <cell r="F213">
            <v>3</v>
          </cell>
          <cell r="G213" t="str">
            <v>CIECHANÓW</v>
          </cell>
          <cell r="H213">
            <v>6400</v>
          </cell>
          <cell r="I213">
            <v>4</v>
          </cell>
          <cell r="J213" t="str">
            <v>06-400</v>
          </cell>
          <cell r="M213" t="str">
            <v>maciozoltanski@gmail.com</v>
          </cell>
        </row>
        <row r="214">
          <cell r="A214" t="str">
            <v>01-10321</v>
          </cell>
          <cell r="B214" t="str">
            <v>KALISZEWSKI ARKADIUSZ</v>
          </cell>
          <cell r="C214" t="str">
            <v>KALISZEWSKI ARKADIUSZ</v>
          </cell>
          <cell r="D214" t="str">
            <v>NOWE KUCICE</v>
          </cell>
          <cell r="F214">
            <v>13</v>
          </cell>
          <cell r="G214" t="str">
            <v>DZIERZĄŻNIA</v>
          </cell>
          <cell r="H214">
            <v>9164</v>
          </cell>
          <cell r="I214">
            <v>4</v>
          </cell>
          <cell r="J214" t="str">
            <v>09-164</v>
          </cell>
          <cell r="K214">
            <v>236643020</v>
          </cell>
          <cell r="M214" t="str">
            <v>mkaliszewski7@wp.pl</v>
          </cell>
        </row>
        <row r="215">
          <cell r="A215" t="str">
            <v>01-10331</v>
          </cell>
          <cell r="B215" t="str">
            <v>GOSPODARSTWO ROLNE ARKADIUSZ WYRWICH</v>
          </cell>
          <cell r="C215" t="str">
            <v>GR ARKADIUSZ WYRWICH</v>
          </cell>
          <cell r="D215" t="str">
            <v>NOWE KUCICE</v>
          </cell>
          <cell r="F215">
            <v>10</v>
          </cell>
          <cell r="G215" t="str">
            <v>DZIERZĄŻNIA</v>
          </cell>
          <cell r="H215">
            <v>9164</v>
          </cell>
          <cell r="I215">
            <v>4</v>
          </cell>
          <cell r="J215" t="str">
            <v>09-164</v>
          </cell>
          <cell r="L215">
            <v>608247522</v>
          </cell>
          <cell r="M215" t="str">
            <v>arkadiusz.wyrwich@vp.pl</v>
          </cell>
        </row>
        <row r="216">
          <cell r="A216" t="str">
            <v>01-10351</v>
          </cell>
          <cell r="B216" t="str">
            <v>MIKULAK KAROL</v>
          </cell>
          <cell r="C216" t="str">
            <v>MIKULAK KAROL</v>
          </cell>
          <cell r="D216" t="str">
            <v>WÓLKA RAKOWSKA</v>
          </cell>
          <cell r="F216">
            <v>4</v>
          </cell>
          <cell r="G216" t="str">
            <v>KRASNOSIELC</v>
          </cell>
          <cell r="H216">
            <v>6214</v>
          </cell>
          <cell r="I216">
            <v>4</v>
          </cell>
          <cell r="J216" t="str">
            <v>06-214</v>
          </cell>
          <cell r="L216">
            <v>505176260</v>
          </cell>
        </row>
        <row r="217">
          <cell r="A217" t="str">
            <v>01-10361</v>
          </cell>
          <cell r="B217" t="str">
            <v>MIKULAK SEBASTIAN</v>
          </cell>
          <cell r="C217" t="str">
            <v>MIKULAK SEBASTIAN</v>
          </cell>
          <cell r="D217" t="str">
            <v>WÓLKA RAKOWSKA</v>
          </cell>
          <cell r="F217">
            <v>3</v>
          </cell>
          <cell r="G217" t="str">
            <v>KRASNOSIELC</v>
          </cell>
          <cell r="H217">
            <v>6214</v>
          </cell>
          <cell r="I217">
            <v>4</v>
          </cell>
          <cell r="J217" t="str">
            <v>06-214</v>
          </cell>
          <cell r="M217" t="str">
            <v>lukaszmikulak91@gmail.com</v>
          </cell>
        </row>
        <row r="218">
          <cell r="A218" t="str">
            <v>01-10371</v>
          </cell>
          <cell r="B218" t="str">
            <v>KACPRZAK MARIAN</v>
          </cell>
          <cell r="C218" t="str">
            <v>KACPRZAK MARIAN</v>
          </cell>
          <cell r="D218" t="str">
            <v>KALINOWO</v>
          </cell>
          <cell r="F218">
            <v>61</v>
          </cell>
          <cell r="G218" t="str">
            <v>OSTRÓW MAZOWIECKA</v>
          </cell>
          <cell r="H218">
            <v>7304</v>
          </cell>
          <cell r="I218">
            <v>4</v>
          </cell>
          <cell r="J218" t="str">
            <v>07-304</v>
          </cell>
          <cell r="K218" t="str">
            <v>29 644-60-01</v>
          </cell>
          <cell r="M218" t="str">
            <v>kacprzak.marian@wp.pl</v>
          </cell>
        </row>
        <row r="219">
          <cell r="A219" t="str">
            <v>01-10381</v>
          </cell>
          <cell r="B219" t="str">
            <v>KALICKI WOJCIECH</v>
          </cell>
          <cell r="C219" t="str">
            <v>KALICKI WOJCIECH</v>
          </cell>
          <cell r="D219" t="str">
            <v>BORYCHÓW</v>
          </cell>
          <cell r="F219">
            <v>19</v>
          </cell>
          <cell r="G219" t="str">
            <v>REPKI</v>
          </cell>
          <cell r="H219">
            <v>8307</v>
          </cell>
          <cell r="I219">
            <v>4</v>
          </cell>
          <cell r="J219" t="str">
            <v>08-307</v>
          </cell>
          <cell r="M219" t="str">
            <v>wojtekkalicki@interia.pl</v>
          </cell>
        </row>
        <row r="220">
          <cell r="A220" t="str">
            <v>01-10391</v>
          </cell>
          <cell r="B220" t="str">
            <v>GOSPODARSTWO ROLNE BORKOWSKI KAMIL</v>
          </cell>
          <cell r="C220" t="str">
            <v>GR BORKOWSKI KAMIL</v>
          </cell>
          <cell r="D220" t="str">
            <v>KALINOWO</v>
          </cell>
          <cell r="F220">
            <v>47</v>
          </cell>
          <cell r="G220" t="str">
            <v>OSTRÓW MAZOWIECKA</v>
          </cell>
          <cell r="H220">
            <v>7304</v>
          </cell>
          <cell r="I220">
            <v>4</v>
          </cell>
          <cell r="J220" t="str">
            <v>07-304</v>
          </cell>
          <cell r="K220" t="str">
            <v>29 644-60-26</v>
          </cell>
          <cell r="M220" t="str">
            <v>kborkowski131@wp.pl</v>
          </cell>
        </row>
        <row r="221">
          <cell r="A221" t="str">
            <v>01-10401</v>
          </cell>
          <cell r="B221" t="str">
            <v>GOSPODARSTWO ROLNE TREBNIO MARCIN</v>
          </cell>
          <cell r="C221" t="str">
            <v>GR TREBNIO MARCIN</v>
          </cell>
          <cell r="D221" t="str">
            <v>DZIEGIETNIA KOLONIA</v>
          </cell>
          <cell r="F221">
            <v>43</v>
          </cell>
          <cell r="G221" t="str">
            <v>SOKOŁÓW PODLASKI</v>
          </cell>
          <cell r="H221">
            <v>8300</v>
          </cell>
          <cell r="I221">
            <v>4</v>
          </cell>
          <cell r="J221" t="str">
            <v>08-300</v>
          </cell>
          <cell r="L221">
            <v>502212056</v>
          </cell>
          <cell r="M221" t="str">
            <v>trebnio@interia.pl</v>
          </cell>
        </row>
        <row r="222">
          <cell r="A222" t="str">
            <v>01-10431</v>
          </cell>
          <cell r="B222" t="str">
            <v>PODBIELSKI DARIUSZ</v>
          </cell>
          <cell r="C222" t="str">
            <v>PODBIELSKI DARIUSZ</v>
          </cell>
          <cell r="D222" t="str">
            <v>ROGOWO - FOLWARK</v>
          </cell>
          <cell r="F222">
            <v>25</v>
          </cell>
          <cell r="G222" t="str">
            <v>LUBOTYŃ</v>
          </cell>
          <cell r="H222">
            <v>7303</v>
          </cell>
          <cell r="I222">
            <v>4</v>
          </cell>
          <cell r="J222" t="str">
            <v>07-303</v>
          </cell>
          <cell r="K222" t="str">
            <v>29 645-93-55</v>
          </cell>
          <cell r="M222" t="str">
            <v>jaroslawpodbielski@wp.pl</v>
          </cell>
        </row>
        <row r="223">
          <cell r="A223" t="str">
            <v>01-10461</v>
          </cell>
          <cell r="B223" t="str">
            <v>GOSPODARSTWO ROLNE GĘSINA MICHAŁ</v>
          </cell>
          <cell r="C223" t="str">
            <v>GR GĘSINA MICHAŁ</v>
          </cell>
          <cell r="D223" t="str">
            <v>NOWY BUCZYN</v>
          </cell>
          <cell r="F223">
            <v>11</v>
          </cell>
          <cell r="G223" t="str">
            <v>KOSÓW LACKI</v>
          </cell>
          <cell r="H223">
            <v>8330</v>
          </cell>
          <cell r="I223">
            <v>4</v>
          </cell>
          <cell r="J223" t="str">
            <v>08-330</v>
          </cell>
          <cell r="M223" t="str">
            <v>gesinamaciek@wp.pl</v>
          </cell>
        </row>
        <row r="224">
          <cell r="A224" t="str">
            <v>01-10491</v>
          </cell>
          <cell r="B224" t="str">
            <v>GOSPODARSTWO ROLNE CIEPIERSKI WALDEMAR</v>
          </cell>
          <cell r="C224" t="str">
            <v>GR CIEPIERSKI WALDEMAR</v>
          </cell>
          <cell r="D224" t="str">
            <v>WÓLKA SEROCZYŃSKA</v>
          </cell>
          <cell r="F224">
            <v>6</v>
          </cell>
          <cell r="G224" t="str">
            <v>CZERWIN</v>
          </cell>
          <cell r="H224">
            <v>7407</v>
          </cell>
          <cell r="I224">
            <v>4</v>
          </cell>
          <cell r="J224" t="str">
            <v>07-407</v>
          </cell>
          <cell r="K224">
            <v>297619005</v>
          </cell>
          <cell r="L224" t="str">
            <v>606-683-973</v>
          </cell>
          <cell r="M224" t="str">
            <v>CIEPIERSKIWALDEMAR@WP.PL</v>
          </cell>
        </row>
        <row r="225">
          <cell r="A225" t="str">
            <v>01-10501</v>
          </cell>
          <cell r="B225" t="str">
            <v>GOSPODARSTWO ROLNE RÓWNY SŁAWOMIR</v>
          </cell>
          <cell r="C225" t="str">
            <v>GR RÓWNY SŁAWOMIR</v>
          </cell>
          <cell r="D225" t="str">
            <v>KIEŁPINIEC</v>
          </cell>
          <cell r="F225">
            <v>102</v>
          </cell>
          <cell r="G225" t="str">
            <v>STERDYŃ</v>
          </cell>
          <cell r="H225">
            <v>8320</v>
          </cell>
          <cell r="I225">
            <v>4</v>
          </cell>
          <cell r="J225" t="str">
            <v>08-320</v>
          </cell>
          <cell r="K225">
            <v>257810814</v>
          </cell>
          <cell r="M225" t="str">
            <v>slawek.rowny@gmail.com</v>
          </cell>
        </row>
        <row r="226">
          <cell r="A226" t="str">
            <v>01-10531</v>
          </cell>
          <cell r="B226" t="str">
            <v>GOSPODARSTWO ROLNE RZECZKOWSKI BOGUSŁAW</v>
          </cell>
          <cell r="C226" t="str">
            <v>GR RZECZKOWSKI BOGUSŁAW</v>
          </cell>
          <cell r="D226" t="str">
            <v>NASIEROWO GÓRNE</v>
          </cell>
          <cell r="F226">
            <v>5</v>
          </cell>
          <cell r="G226" t="str">
            <v>GOŁYMIN OŚRODEK</v>
          </cell>
          <cell r="H226">
            <v>6420</v>
          </cell>
          <cell r="I226">
            <v>4</v>
          </cell>
          <cell r="J226" t="str">
            <v>06-420</v>
          </cell>
          <cell r="M226" t="str">
            <v>spmkrasula@o2.pl</v>
          </cell>
        </row>
        <row r="227">
          <cell r="A227" t="str">
            <v>01-10541</v>
          </cell>
          <cell r="B227" t="str">
            <v>KAPELA JAN</v>
          </cell>
          <cell r="C227" t="str">
            <v>KAPELA JAN</v>
          </cell>
          <cell r="D227" t="str">
            <v>MOJNOWO</v>
          </cell>
          <cell r="F227">
            <v>24</v>
          </cell>
          <cell r="G227" t="str">
            <v>LUTOCIN</v>
          </cell>
          <cell r="H227">
            <v>9317</v>
          </cell>
          <cell r="I227">
            <v>4</v>
          </cell>
          <cell r="J227" t="str">
            <v>09-317</v>
          </cell>
          <cell r="K227">
            <v>236590190</v>
          </cell>
          <cell r="M227" t="str">
            <v>jacek115@poczta.onet.eu</v>
          </cell>
        </row>
        <row r="228">
          <cell r="A228" t="str">
            <v>01-10581</v>
          </cell>
          <cell r="B228" t="str">
            <v>ZAŁĘSKI JAROSŁAW</v>
          </cell>
          <cell r="C228" t="str">
            <v>ZAŁĘSKI JAROSŁAW</v>
          </cell>
          <cell r="D228" t="str">
            <v>TARTAK</v>
          </cell>
          <cell r="F228">
            <v>7</v>
          </cell>
          <cell r="G228" t="str">
            <v>LIPNIKI</v>
          </cell>
          <cell r="H228">
            <v>7436</v>
          </cell>
          <cell r="I228">
            <v>4</v>
          </cell>
          <cell r="J228" t="str">
            <v>07-436</v>
          </cell>
          <cell r="M228" t="str">
            <v>j.zaleski1970@gmail.com</v>
          </cell>
        </row>
        <row r="229">
          <cell r="A229" t="str">
            <v>01-10591</v>
          </cell>
          <cell r="B229" t="str">
            <v>SOWIŃSKI TOMASZ</v>
          </cell>
          <cell r="C229" t="str">
            <v>SOWIŃSKI TOMASZ</v>
          </cell>
          <cell r="D229" t="str">
            <v>JEŻE</v>
          </cell>
          <cell r="F229">
            <v>2</v>
          </cell>
          <cell r="G229" t="str">
            <v>STUPSK</v>
          </cell>
          <cell r="H229">
            <v>6561</v>
          </cell>
          <cell r="I229">
            <v>4</v>
          </cell>
          <cell r="J229" t="str">
            <v>06-561</v>
          </cell>
          <cell r="K229">
            <v>236120720</v>
          </cell>
          <cell r="L229">
            <v>694970151</v>
          </cell>
          <cell r="M229" t="str">
            <v>tomeksowinski@onet.pl</v>
          </cell>
        </row>
        <row r="230">
          <cell r="A230" t="str">
            <v>01-10611</v>
          </cell>
          <cell r="B230" t="str">
            <v>GOSPODARSTWO ROLNO-HODOWLANE ROSTKOWSKI KRZYSZTOF</v>
          </cell>
          <cell r="C230" t="str">
            <v>GRH ROSTKOWSKI KRZYS</v>
          </cell>
          <cell r="D230" t="str">
            <v>JANCZEWO WIELKIE</v>
          </cell>
          <cell r="F230">
            <v>7</v>
          </cell>
          <cell r="G230" t="str">
            <v>SZULBORZE WIELKIE</v>
          </cell>
          <cell r="H230">
            <v>7324</v>
          </cell>
          <cell r="I230">
            <v>4</v>
          </cell>
          <cell r="J230" t="str">
            <v>07-324</v>
          </cell>
          <cell r="K230">
            <v>864752110</v>
          </cell>
          <cell r="M230" t="str">
            <v>pigatka1@wp.pl</v>
          </cell>
        </row>
        <row r="231">
          <cell r="A231" t="str">
            <v>01-10621</v>
          </cell>
          <cell r="B231" t="str">
            <v>GOSPODARSTWO ROLNE GRUDZIŃSKI PIOTR</v>
          </cell>
          <cell r="C231" t="str">
            <v>GR GRUDZIŃSKI PIOTR</v>
          </cell>
          <cell r="D231" t="str">
            <v>PODKUPIENTYN</v>
          </cell>
          <cell r="F231">
            <v>8</v>
          </cell>
          <cell r="G231" t="str">
            <v>SOKOŁÓW PODLASKI</v>
          </cell>
          <cell r="H231">
            <v>8300</v>
          </cell>
          <cell r="I231">
            <v>4</v>
          </cell>
          <cell r="J231" t="str">
            <v>08-300</v>
          </cell>
          <cell r="M231" t="str">
            <v>grudek663@wp.pl</v>
          </cell>
        </row>
        <row r="232">
          <cell r="A232" t="str">
            <v>01-10631</v>
          </cell>
          <cell r="B232" t="str">
            <v>SZCZYPEK TOMASZ</v>
          </cell>
          <cell r="C232" t="str">
            <v>SZCZYPEK TOMASZ</v>
          </cell>
          <cell r="D232" t="str">
            <v>PATORY</v>
          </cell>
          <cell r="F232">
            <v>4</v>
          </cell>
          <cell r="G232" t="str">
            <v>OPINOGÓRA GÓRNA</v>
          </cell>
          <cell r="H232">
            <v>6406</v>
          </cell>
          <cell r="I232">
            <v>4</v>
          </cell>
          <cell r="J232" t="str">
            <v>06-406</v>
          </cell>
          <cell r="K232" t="str">
            <v>23 671-72-69</v>
          </cell>
          <cell r="M232" t="str">
            <v>tomaszszczypek@wp.pl</v>
          </cell>
        </row>
        <row r="233">
          <cell r="A233" t="str">
            <v>01-10681</v>
          </cell>
          <cell r="B233" t="str">
            <v>LINKE DARIUSZ</v>
          </cell>
          <cell r="C233" t="str">
            <v>LINKE DARIUSZ</v>
          </cell>
          <cell r="D233" t="str">
            <v>STUPSK</v>
          </cell>
          <cell r="E233" t="str">
            <v>MICKIEWICZA</v>
          </cell>
          <cell r="F233">
            <v>54</v>
          </cell>
          <cell r="G233" t="str">
            <v>STUPSK</v>
          </cell>
          <cell r="H233">
            <v>6561</v>
          </cell>
          <cell r="I233">
            <v>4</v>
          </cell>
          <cell r="J233" t="str">
            <v>06-561</v>
          </cell>
          <cell r="M233" t="str">
            <v>mariola.linke@wp.pl</v>
          </cell>
        </row>
        <row r="234">
          <cell r="A234" t="str">
            <v>01-10711</v>
          </cell>
          <cell r="B234" t="str">
            <v>GOSPODARSTWO ROLNE PSZCZÓŁKOWSKI GRZEGORZ ROBERT</v>
          </cell>
          <cell r="C234" t="str">
            <v>GR PSZCZÓŁKOWSKI GRZEGORZ R.</v>
          </cell>
          <cell r="D234" t="str">
            <v>GRZYBOWO</v>
          </cell>
          <cell r="F234">
            <v>57</v>
          </cell>
          <cell r="G234" t="str">
            <v>WIECZFNIA KOŚCIELNA</v>
          </cell>
          <cell r="H234">
            <v>6513</v>
          </cell>
          <cell r="I234">
            <v>4</v>
          </cell>
          <cell r="J234" t="str">
            <v>06-513</v>
          </cell>
          <cell r="L234" t="str">
            <v>500-185-556</v>
          </cell>
          <cell r="M234" t="str">
            <v>robert.ps@wp.pl</v>
          </cell>
        </row>
        <row r="235">
          <cell r="A235" t="str">
            <v>01-10731</v>
          </cell>
          <cell r="B235" t="str">
            <v>JACZEWSKI ARTUR</v>
          </cell>
          <cell r="C235" t="str">
            <v>JACZEWSKI ARTUR</v>
          </cell>
          <cell r="D235" t="str">
            <v>SIODŁO</v>
          </cell>
          <cell r="F235">
            <v>6</v>
          </cell>
          <cell r="G235" t="str">
            <v>SIENNICA</v>
          </cell>
          <cell r="H235">
            <v>5332</v>
          </cell>
          <cell r="I235">
            <v>4</v>
          </cell>
          <cell r="J235" t="str">
            <v>05-332</v>
          </cell>
          <cell r="M235" t="str">
            <v>artur.jaczewski@onet.pl</v>
          </cell>
        </row>
        <row r="236">
          <cell r="A236" t="str">
            <v>01-10771</v>
          </cell>
          <cell r="B236" t="str">
            <v>GOSPODARSTWO ROLNE SITEK GRZEGORZ</v>
          </cell>
          <cell r="C236" t="str">
            <v>GR SITEK GRZEGORZ</v>
          </cell>
          <cell r="D236" t="str">
            <v>DUDOWIZNA</v>
          </cell>
          <cell r="F236">
            <v>24</v>
          </cell>
          <cell r="G236" t="str">
            <v>PORĘBA</v>
          </cell>
          <cell r="H236">
            <v>7308</v>
          </cell>
          <cell r="I236">
            <v>4</v>
          </cell>
          <cell r="J236" t="str">
            <v>07-308</v>
          </cell>
          <cell r="K236" t="str">
            <v>29 679-56-53</v>
          </cell>
          <cell r="L236">
            <v>513499079</v>
          </cell>
        </row>
        <row r="237">
          <cell r="A237" t="str">
            <v>01-10781</v>
          </cell>
          <cell r="B237" t="str">
            <v>GOSPODARSTWO ROLNO HODOWLANE LESZCZYŃSKI DARIUSZ</v>
          </cell>
          <cell r="C237" t="str">
            <v>GRH LESZCZYŃSKI DARIUSZ</v>
          </cell>
          <cell r="D237" t="str">
            <v>ZAŁUSKI LIPNIEWO</v>
          </cell>
          <cell r="F237">
            <v>4</v>
          </cell>
          <cell r="G237" t="str">
            <v>ANDRZEJEWO</v>
          </cell>
          <cell r="H237">
            <v>7305</v>
          </cell>
          <cell r="I237">
            <v>4</v>
          </cell>
          <cell r="J237" t="str">
            <v>07-305</v>
          </cell>
          <cell r="K237" t="str">
            <v>86 271-73-52</v>
          </cell>
          <cell r="M237" t="str">
            <v>AGATA_K_C@OP.PL</v>
          </cell>
        </row>
        <row r="238">
          <cell r="A238" t="str">
            <v>01-10801</v>
          </cell>
          <cell r="B238" t="str">
            <v>GOSPODARSTWO ROLNE WIESŁAWA KOTOMSKA</v>
          </cell>
          <cell r="C238" t="str">
            <v>GR WIESŁAWA KOTOMSKA</v>
          </cell>
          <cell r="D238" t="str">
            <v>ZAŁUSKI LIPNIEWO</v>
          </cell>
          <cell r="F238">
            <v>12</v>
          </cell>
          <cell r="G238" t="str">
            <v>ANDRZEJEWO</v>
          </cell>
          <cell r="H238">
            <v>7305</v>
          </cell>
          <cell r="I238">
            <v>4</v>
          </cell>
          <cell r="J238" t="str">
            <v>07-305</v>
          </cell>
          <cell r="L238" t="str">
            <v>608-605-017</v>
          </cell>
          <cell r="M238" t="str">
            <v>kkotomski@wp.pl</v>
          </cell>
        </row>
        <row r="239">
          <cell r="A239" t="str">
            <v>01-10841</v>
          </cell>
          <cell r="B239" t="str">
            <v>GOSPODARSTWO ROLNE KULESZA LEONARD</v>
          </cell>
          <cell r="C239" t="str">
            <v>GR KULESZA LEONARD</v>
          </cell>
          <cell r="D239" t="str">
            <v>ŚWIERŻE KOŃCZANY</v>
          </cell>
          <cell r="F239">
            <v>15</v>
          </cell>
          <cell r="G239" t="str">
            <v>ZARĘBY KOŚCIELNE</v>
          </cell>
          <cell r="H239">
            <v>7323</v>
          </cell>
          <cell r="I239">
            <v>4</v>
          </cell>
          <cell r="J239" t="str">
            <v>07-323</v>
          </cell>
          <cell r="K239">
            <v>862706041</v>
          </cell>
          <cell r="L239" t="str">
            <v>605-111-674</v>
          </cell>
          <cell r="M239" t="str">
            <v>kuleszek@wp.pl</v>
          </cell>
        </row>
        <row r="240">
          <cell r="A240" t="str">
            <v>01-10851</v>
          </cell>
          <cell r="B240" t="str">
            <v>GOSPODARSTWO ROLNE CISZKOWSKI TADEUSZ</v>
          </cell>
          <cell r="C240" t="str">
            <v>GR CISZKOWSKI TADEUSZ</v>
          </cell>
          <cell r="D240" t="str">
            <v>ZABIELE</v>
          </cell>
          <cell r="F240">
            <v>51</v>
          </cell>
          <cell r="G240" t="str">
            <v>RZEKUŃ</v>
          </cell>
          <cell r="H240">
            <v>7411</v>
          </cell>
          <cell r="I240">
            <v>4</v>
          </cell>
          <cell r="J240" t="str">
            <v>07-411</v>
          </cell>
          <cell r="M240" t="str">
            <v>tadcisz@wp.pl</v>
          </cell>
        </row>
        <row r="241">
          <cell r="A241" t="str">
            <v>01-10871</v>
          </cell>
          <cell r="B241" t="str">
            <v>RADWAŃSKI KRZYSZTOF</v>
          </cell>
          <cell r="C241" t="str">
            <v>RADWAŃSKI KRZYSZTOF</v>
          </cell>
          <cell r="D241" t="str">
            <v>KALINOWO</v>
          </cell>
          <cell r="F241">
            <v>23</v>
          </cell>
          <cell r="G241" t="str">
            <v>OSTRÓW MAZOWIECKA</v>
          </cell>
          <cell r="H241">
            <v>7304</v>
          </cell>
          <cell r="I241">
            <v>4</v>
          </cell>
          <cell r="J241" t="str">
            <v>07-304</v>
          </cell>
          <cell r="M241" t="str">
            <v>krzysztof.radwanski59@gmail.com</v>
          </cell>
        </row>
        <row r="242">
          <cell r="A242" t="str">
            <v>01-10881</v>
          </cell>
          <cell r="B242" t="str">
            <v>KAMIŃSKI WIESŁAW</v>
          </cell>
          <cell r="C242" t="str">
            <v>KAMIŃSKI WIESŁAW</v>
          </cell>
          <cell r="D242" t="str">
            <v>KADZIDŁO</v>
          </cell>
          <cell r="E242" t="str">
            <v>POLNA</v>
          </cell>
          <cell r="F242">
            <v>12</v>
          </cell>
          <cell r="G242" t="str">
            <v>KADZIDŁO</v>
          </cell>
          <cell r="H242">
            <v>7420</v>
          </cell>
          <cell r="I242">
            <v>4</v>
          </cell>
          <cell r="J242" t="str">
            <v>07-420</v>
          </cell>
          <cell r="K242">
            <v>297677055</v>
          </cell>
        </row>
        <row r="243">
          <cell r="A243" t="str">
            <v>01-11001</v>
          </cell>
          <cell r="B243" t="str">
            <v>GOSPODARSTWO ROLNE RYTEL ANDRZEJ</v>
          </cell>
          <cell r="C243" t="str">
            <v>GR RYTEL ANDRZEJ</v>
          </cell>
          <cell r="D243" t="str">
            <v>PODGÓRZE GAZDY</v>
          </cell>
          <cell r="F243">
            <v>12</v>
          </cell>
          <cell r="G243" t="str">
            <v>MAŁKINIA</v>
          </cell>
          <cell r="H243">
            <v>7320</v>
          </cell>
          <cell r="I243">
            <v>4</v>
          </cell>
          <cell r="J243" t="str">
            <v>07-320</v>
          </cell>
          <cell r="K243" t="str">
            <v>029 644-81-04</v>
          </cell>
          <cell r="M243" t="str">
            <v>andrzejrytel@interia.pl</v>
          </cell>
        </row>
        <row r="244">
          <cell r="A244" t="str">
            <v>01-11011</v>
          </cell>
          <cell r="B244" t="str">
            <v>SOBIECH JANUSZ</v>
          </cell>
          <cell r="C244" t="str">
            <v>SOBIECH JANUSZ</v>
          </cell>
          <cell r="D244" t="str">
            <v>HUMIĘCINO</v>
          </cell>
          <cell r="F244">
            <v>24</v>
          </cell>
          <cell r="G244" t="str">
            <v>GRUDUSK</v>
          </cell>
          <cell r="H244">
            <v>6460</v>
          </cell>
          <cell r="I244">
            <v>4</v>
          </cell>
          <cell r="J244" t="str">
            <v>06-460</v>
          </cell>
          <cell r="M244" t="str">
            <v>spmkrasula@o2.pl</v>
          </cell>
        </row>
        <row r="245">
          <cell r="A245" t="str">
            <v>01-11021</v>
          </cell>
          <cell r="B245" t="str">
            <v>GROCHOWSKI KRZYSZTOF</v>
          </cell>
          <cell r="C245" t="str">
            <v>GROCHOWSKI KRZYSZTOF</v>
          </cell>
          <cell r="D245" t="str">
            <v>BYSZEWO</v>
          </cell>
          <cell r="F245">
            <v>29</v>
          </cell>
          <cell r="G245" t="str">
            <v>KARNIEWO</v>
          </cell>
          <cell r="H245">
            <v>6425</v>
          </cell>
          <cell r="I245">
            <v>4</v>
          </cell>
          <cell r="J245" t="str">
            <v>06-425</v>
          </cell>
          <cell r="M245" t="str">
            <v>krzysztof_grochowski@o2.pl</v>
          </cell>
        </row>
        <row r="246">
          <cell r="A246" t="str">
            <v>01-11031</v>
          </cell>
          <cell r="B246" t="str">
            <v>GOSPODARSTWO ROLNE STACHELEK BARTOSZ</v>
          </cell>
          <cell r="C246" t="str">
            <v>GR STACHELEK BARTOSZ</v>
          </cell>
          <cell r="D246" t="str">
            <v>DUDY PUSZCZAŃSKIE</v>
          </cell>
          <cell r="F246">
            <v>17</v>
          </cell>
          <cell r="G246" t="str">
            <v>ZALAS</v>
          </cell>
          <cell r="H246">
            <v>7438</v>
          </cell>
          <cell r="I246">
            <v>4</v>
          </cell>
          <cell r="J246" t="str">
            <v>07-438</v>
          </cell>
          <cell r="L246">
            <v>792097845</v>
          </cell>
          <cell r="M246" t="str">
            <v>kurp7@op.pl</v>
          </cell>
        </row>
        <row r="247">
          <cell r="A247" t="str">
            <v>01-11041</v>
          </cell>
          <cell r="B247" t="str">
            <v>SZWEJKOWSKI ZBIGNIEW</v>
          </cell>
          <cell r="C247" t="str">
            <v>SZWEJKOWSKI ZBIGNIEW</v>
          </cell>
          <cell r="D247" t="str">
            <v>NOWA WIEŚ</v>
          </cell>
          <cell r="F247">
            <v>4</v>
          </cell>
          <cell r="G247" t="str">
            <v>KRASNE</v>
          </cell>
          <cell r="H247">
            <v>6408</v>
          </cell>
          <cell r="I247">
            <v>4</v>
          </cell>
          <cell r="J247" t="str">
            <v>06-408</v>
          </cell>
          <cell r="L247">
            <v>660687193</v>
          </cell>
          <cell r="M247" t="str">
            <v>zbyszek.szwejkowski69@gmail.com</v>
          </cell>
        </row>
        <row r="248">
          <cell r="A248" t="str">
            <v>01-11121</v>
          </cell>
          <cell r="B248" t="str">
            <v>GOSPODARSTWO ROLNE NOWAK PIOTR</v>
          </cell>
          <cell r="C248" t="str">
            <v>GR NOWAK PIOTR</v>
          </cell>
          <cell r="D248" t="str">
            <v>LEBIEDZIE</v>
          </cell>
          <cell r="F248" t="str">
            <v>97A</v>
          </cell>
          <cell r="G248" t="str">
            <v>STERDYŃ</v>
          </cell>
          <cell r="H248">
            <v>8320</v>
          </cell>
          <cell r="I248">
            <v>4</v>
          </cell>
          <cell r="J248" t="str">
            <v>08-320</v>
          </cell>
          <cell r="K248">
            <v>257874809</v>
          </cell>
          <cell r="L248" t="str">
            <v>501-058-055</v>
          </cell>
          <cell r="M248" t="str">
            <v>golanki@interia.pl</v>
          </cell>
        </row>
        <row r="249">
          <cell r="A249" t="str">
            <v>01-11131</v>
          </cell>
          <cell r="B249" t="str">
            <v>TRZCIŃSKA TERESA</v>
          </cell>
          <cell r="C249" t="str">
            <v>TRZCIŃSKA TERESA</v>
          </cell>
          <cell r="D249" t="str">
            <v>DYBÓW</v>
          </cell>
          <cell r="F249">
            <v>17</v>
          </cell>
          <cell r="G249" t="str">
            <v>KOSÓW LACKI</v>
          </cell>
          <cell r="H249">
            <v>8330</v>
          </cell>
          <cell r="I249">
            <v>4</v>
          </cell>
          <cell r="J249" t="str">
            <v>08-330</v>
          </cell>
        </row>
        <row r="250">
          <cell r="A250" t="str">
            <v>01-11161</v>
          </cell>
          <cell r="B250" t="str">
            <v>KUC ANDRZEJ</v>
          </cell>
          <cell r="C250" t="str">
            <v>KUC ANDRZEJ</v>
          </cell>
          <cell r="D250" t="str">
            <v>POMORZE</v>
          </cell>
          <cell r="F250">
            <v>4</v>
          </cell>
          <cell r="G250" t="str">
            <v>OPINOGÓRA  GÓRNA</v>
          </cell>
          <cell r="H250">
            <v>6406</v>
          </cell>
          <cell r="I250">
            <v>4</v>
          </cell>
          <cell r="J250" t="str">
            <v>06-406</v>
          </cell>
        </row>
        <row r="251">
          <cell r="A251" t="str">
            <v>01-11221</v>
          </cell>
          <cell r="B251" t="str">
            <v>GOSPODARSTWO ROLNE MATUSIAK VEL MATUSZEWSKI WOJCIECH</v>
          </cell>
          <cell r="C251" t="str">
            <v>GR MATUSIAK VEL MATUSZEWSKI W.</v>
          </cell>
          <cell r="D251" t="str">
            <v>CIERPIGÓRZ</v>
          </cell>
          <cell r="F251">
            <v>1</v>
          </cell>
          <cell r="G251" t="str">
            <v>PRZASNYSZ</v>
          </cell>
          <cell r="H251">
            <v>6300</v>
          </cell>
          <cell r="I251">
            <v>4</v>
          </cell>
          <cell r="J251" t="str">
            <v>06-300</v>
          </cell>
          <cell r="M251" t="str">
            <v>gosia.matusiak@wp.pl</v>
          </cell>
        </row>
        <row r="252">
          <cell r="A252" t="str">
            <v>01-11261</v>
          </cell>
          <cell r="B252" t="str">
            <v>KONRAD BIEDRZYCKI GOSPODARSTWO ROLNE</v>
          </cell>
          <cell r="C252" t="str">
            <v>KONRAD BIEDRZYCKI GR</v>
          </cell>
          <cell r="D252" t="str">
            <v>CISK</v>
          </cell>
          <cell r="F252">
            <v>14</v>
          </cell>
          <cell r="G252" t="str">
            <v>GOWOROWO</v>
          </cell>
          <cell r="H252">
            <v>7440</v>
          </cell>
          <cell r="I252">
            <v>4</v>
          </cell>
          <cell r="J252" t="str">
            <v>07-440</v>
          </cell>
          <cell r="M252" t="str">
            <v>konradb24@wp.pl</v>
          </cell>
        </row>
        <row r="253">
          <cell r="A253" t="str">
            <v>01-11271</v>
          </cell>
          <cell r="B253" t="str">
            <v>ZIELIŃSCY DOROTA I SŁAWOMIR</v>
          </cell>
          <cell r="C253" t="str">
            <v>ZIELIŃSCY DOROTA I SŁAWOMIR</v>
          </cell>
          <cell r="D253" t="str">
            <v>KUCZKI KOLONIA</v>
          </cell>
          <cell r="F253">
            <v>43</v>
          </cell>
          <cell r="G253" t="str">
            <v>GÓZD</v>
          </cell>
          <cell r="H253">
            <v>26634</v>
          </cell>
          <cell r="I253">
            <v>5</v>
          </cell>
          <cell r="J253" t="str">
            <v>26-634</v>
          </cell>
          <cell r="K253">
            <v>483202005</v>
          </cell>
          <cell r="L253" t="str">
            <v>507-112-412</v>
          </cell>
          <cell r="M253" t="str">
            <v>slawomirzielinski1d@gmail.com</v>
          </cell>
        </row>
        <row r="254">
          <cell r="A254" t="str">
            <v>01-11291</v>
          </cell>
          <cell r="B254" t="str">
            <v>GOSPODARSTWO ROLNE LITWA JAN</v>
          </cell>
          <cell r="C254" t="str">
            <v>GR LITWA JAN</v>
          </cell>
          <cell r="D254" t="str">
            <v>KRÓLE DUŻE</v>
          </cell>
          <cell r="F254">
            <v>85</v>
          </cell>
          <cell r="G254" t="str">
            <v>ANDRZEJEWO</v>
          </cell>
          <cell r="H254">
            <v>7305</v>
          </cell>
          <cell r="I254">
            <v>4</v>
          </cell>
          <cell r="J254" t="str">
            <v>07-305</v>
          </cell>
          <cell r="K254" t="str">
            <v>86 271-96-80</v>
          </cell>
          <cell r="M254" t="str">
            <v>sylwia.litwa@wp.pl</v>
          </cell>
        </row>
        <row r="255">
          <cell r="A255" t="str">
            <v>01-11301</v>
          </cell>
          <cell r="B255" t="str">
            <v>GOSPODARSTWO ROLNE PERDION JAN</v>
          </cell>
          <cell r="C255" t="str">
            <v>GR PERDION JAN</v>
          </cell>
          <cell r="D255" t="str">
            <v>DZIERZGÓWEK</v>
          </cell>
          <cell r="F255">
            <v>35</v>
          </cell>
          <cell r="G255" t="str">
            <v>DZIERZGOWO</v>
          </cell>
          <cell r="H255">
            <v>6520</v>
          </cell>
          <cell r="I255">
            <v>4</v>
          </cell>
          <cell r="J255" t="str">
            <v>06-520</v>
          </cell>
          <cell r="L255" t="str">
            <v>500-269-222</v>
          </cell>
          <cell r="M255" t="str">
            <v>czarekperdion99@gmail.com</v>
          </cell>
        </row>
        <row r="256">
          <cell r="A256" t="str">
            <v>01-11311</v>
          </cell>
          <cell r="B256" t="str">
            <v>GOSPODARSTWO ROLNE BARTOSIEWICZ MAREK</v>
          </cell>
          <cell r="C256" t="str">
            <v>GR BARTOSIEWICZ MAREK</v>
          </cell>
          <cell r="D256" t="str">
            <v>ROSTKOWO</v>
          </cell>
          <cell r="F256">
            <v>88</v>
          </cell>
          <cell r="G256" t="str">
            <v>CZERNICE BOROWE</v>
          </cell>
          <cell r="H256">
            <v>6415</v>
          </cell>
          <cell r="I256">
            <v>4</v>
          </cell>
          <cell r="J256" t="str">
            <v>06-415</v>
          </cell>
          <cell r="L256" t="str">
            <v>504-409-040</v>
          </cell>
          <cell r="M256" t="str">
            <v>marek387@vp.pl</v>
          </cell>
        </row>
        <row r="257">
          <cell r="A257" t="str">
            <v>01-11331</v>
          </cell>
          <cell r="B257" t="str">
            <v>GOSPODARSTWO ROLNE CHMIELAK KRZYSZTOF</v>
          </cell>
          <cell r="C257" t="str">
            <v>GR CHMIELAK KRZYSZTO</v>
          </cell>
          <cell r="D257" t="str">
            <v>SUŁKOWO POLNE</v>
          </cell>
          <cell r="F257">
            <v>29</v>
          </cell>
          <cell r="G257" t="str">
            <v>NIEDZBÓRZ</v>
          </cell>
          <cell r="H257">
            <v>6458</v>
          </cell>
          <cell r="I257">
            <v>4</v>
          </cell>
          <cell r="J257" t="str">
            <v>06-458</v>
          </cell>
          <cell r="K257">
            <v>236794513</v>
          </cell>
          <cell r="L257">
            <v>509929640</v>
          </cell>
          <cell r="M257" t="str">
            <v>marcinchnielak16@wp.pl</v>
          </cell>
        </row>
        <row r="258">
          <cell r="A258" t="str">
            <v>01-11341</v>
          </cell>
          <cell r="B258" t="str">
            <v>GOSPODARSTWO ROLNE DUDEK SŁAWOMIR</v>
          </cell>
          <cell r="C258" t="str">
            <v>GR DUDEK SŁAWOMIR</v>
          </cell>
          <cell r="D258" t="str">
            <v>ZAWADY</v>
          </cell>
          <cell r="F258">
            <v>13</v>
          </cell>
          <cell r="G258" t="str">
            <v>WĘGRÓW</v>
          </cell>
          <cell r="H258">
            <v>7100</v>
          </cell>
          <cell r="I258">
            <v>4</v>
          </cell>
          <cell r="J258" t="str">
            <v>07-100</v>
          </cell>
          <cell r="L258" t="str">
            <v>698-168-434</v>
          </cell>
          <cell r="M258" t="str">
            <v>mango7@onet.pl</v>
          </cell>
        </row>
        <row r="259">
          <cell r="A259" t="str">
            <v>01-11361</v>
          </cell>
          <cell r="B259" t="str">
            <v>GOSPODARSTWO ROLNE MULTAN KRZYSZTOF</v>
          </cell>
          <cell r="C259" t="str">
            <v>GR MULTAN KRZYSZTOF</v>
          </cell>
          <cell r="D259" t="str">
            <v>PIEŃKI</v>
          </cell>
          <cell r="F259">
            <v>7</v>
          </cell>
          <cell r="G259" t="str">
            <v>MORDY</v>
          </cell>
          <cell r="H259">
            <v>8140</v>
          </cell>
          <cell r="I259">
            <v>4</v>
          </cell>
          <cell r="J259" t="str">
            <v>08-140</v>
          </cell>
          <cell r="M259" t="str">
            <v>krzysztofopz@o2.pl</v>
          </cell>
        </row>
        <row r="260">
          <cell r="A260" t="str">
            <v>01-11391</v>
          </cell>
          <cell r="B260" t="str">
            <v>GOSPODARSTWO ROLNE BORKOWSKI KRZYSZTOF</v>
          </cell>
          <cell r="C260" t="str">
            <v>GR BORKOWSKI KRZYSZTOF</v>
          </cell>
          <cell r="D260" t="str">
            <v>KOZŁÓW</v>
          </cell>
          <cell r="F260" t="str">
            <v>48A</v>
          </cell>
          <cell r="G260" t="str">
            <v>PARYSÓW</v>
          </cell>
          <cell r="H260">
            <v>8441</v>
          </cell>
          <cell r="I260">
            <v>4</v>
          </cell>
          <cell r="J260" t="str">
            <v>08-441</v>
          </cell>
        </row>
        <row r="261">
          <cell r="A261" t="str">
            <v>01-11401</v>
          </cell>
          <cell r="B261" t="str">
            <v>GOSPODARSTWO ROLNE JAROSŁAW JAN MILIK</v>
          </cell>
          <cell r="C261" t="str">
            <v>GR JAROSŁAW MILIK</v>
          </cell>
          <cell r="D261" t="str">
            <v>ŁAZÓW</v>
          </cell>
          <cell r="F261">
            <v>48</v>
          </cell>
          <cell r="G261" t="str">
            <v>STERDYŃ</v>
          </cell>
          <cell r="H261">
            <v>8320</v>
          </cell>
          <cell r="I261">
            <v>4</v>
          </cell>
          <cell r="J261" t="str">
            <v>08-320</v>
          </cell>
          <cell r="M261" t="str">
            <v>jmilik@interia.pl</v>
          </cell>
        </row>
        <row r="262">
          <cell r="A262" t="str">
            <v>01-11411</v>
          </cell>
          <cell r="B262" t="str">
            <v>BORUTA JÓZEF</v>
          </cell>
          <cell r="C262" t="str">
            <v>BORUTA JÓZEF</v>
          </cell>
          <cell r="D262" t="str">
            <v>ŁAZÓW</v>
          </cell>
          <cell r="F262">
            <v>16</v>
          </cell>
          <cell r="G262" t="str">
            <v>STERDYŃ</v>
          </cell>
          <cell r="H262">
            <v>8320</v>
          </cell>
          <cell r="I262">
            <v>4</v>
          </cell>
          <cell r="J262" t="str">
            <v>08-320</v>
          </cell>
          <cell r="K262">
            <v>257870524</v>
          </cell>
          <cell r="M262" t="str">
            <v>borut98f312@gmail.com</v>
          </cell>
        </row>
        <row r="263">
          <cell r="A263" t="str">
            <v>01-11431</v>
          </cell>
          <cell r="B263" t="str">
            <v>GOSPODARSTWO ROLNE NIESTĘPSKI GRZEGORZ</v>
          </cell>
          <cell r="C263" t="str">
            <v>GR NIESTĘPSKI GRZEGORZ</v>
          </cell>
          <cell r="D263" t="str">
            <v>PRZASNYSZ</v>
          </cell>
          <cell r="E263" t="str">
            <v>MIROWSKA</v>
          </cell>
          <cell r="F263">
            <v>36</v>
          </cell>
          <cell r="G263" t="str">
            <v>PRZASNYSZ</v>
          </cell>
          <cell r="H263">
            <v>6300</v>
          </cell>
          <cell r="I263">
            <v>4</v>
          </cell>
          <cell r="J263" t="str">
            <v>06-300</v>
          </cell>
          <cell r="M263" t="str">
            <v>asia7919@tlen.pl</v>
          </cell>
        </row>
        <row r="264">
          <cell r="A264" t="str">
            <v>01-11461</v>
          </cell>
          <cell r="B264" t="str">
            <v>SOBIECKI KRZYSZTOF</v>
          </cell>
          <cell r="C264" t="str">
            <v>SOBIECKI KRZYSZTOF</v>
          </cell>
          <cell r="D264" t="str">
            <v>KRERY</v>
          </cell>
          <cell r="F264">
            <v>25</v>
          </cell>
          <cell r="G264" t="str">
            <v>DZIERZGOWO</v>
          </cell>
          <cell r="H264">
            <v>6520</v>
          </cell>
          <cell r="I264">
            <v>4</v>
          </cell>
          <cell r="J264" t="str">
            <v>06-520</v>
          </cell>
          <cell r="K264">
            <v>236533229</v>
          </cell>
          <cell r="M264" t="str">
            <v>sobmaciek@onet.eu</v>
          </cell>
        </row>
        <row r="265">
          <cell r="A265" t="str">
            <v>01-11541</v>
          </cell>
          <cell r="B265" t="str">
            <v>JEŻEWSKI MACIEJ</v>
          </cell>
          <cell r="C265" t="str">
            <v>JEŻEWSKI MACIEJ</v>
          </cell>
          <cell r="D265" t="str">
            <v>STUDZIENIEC</v>
          </cell>
          <cell r="F265">
            <v>13</v>
          </cell>
          <cell r="G265" t="str">
            <v>SIERPC</v>
          </cell>
          <cell r="H265">
            <v>9200</v>
          </cell>
          <cell r="I265">
            <v>4</v>
          </cell>
          <cell r="J265" t="str">
            <v>09-200</v>
          </cell>
          <cell r="L265" t="str">
            <v>515-998-742</v>
          </cell>
          <cell r="M265" t="str">
            <v>inezj@onet.pl</v>
          </cell>
        </row>
        <row r="266">
          <cell r="A266" t="str">
            <v>01-11561</v>
          </cell>
          <cell r="B266" t="str">
            <v>GOLATOWSKI MIECZYSŁAW</v>
          </cell>
          <cell r="C266" t="str">
            <v>GOLATOWSKI MIECZYSŁAW</v>
          </cell>
          <cell r="D266" t="str">
            <v>RĘBOWO</v>
          </cell>
          <cell r="F266">
            <v>158</v>
          </cell>
          <cell r="G266" t="str">
            <v>WYSZOGRÓD</v>
          </cell>
          <cell r="H266">
            <v>9450</v>
          </cell>
          <cell r="I266">
            <v>4</v>
          </cell>
          <cell r="J266" t="str">
            <v>09-450</v>
          </cell>
        </row>
        <row r="267">
          <cell r="A267" t="str">
            <v>01-11571</v>
          </cell>
          <cell r="B267" t="str">
            <v>MALICKI SŁAWOMIR</v>
          </cell>
          <cell r="C267" t="str">
            <v>MALICKI SŁAWOMIR</v>
          </cell>
          <cell r="D267" t="str">
            <v>RĘBOWO</v>
          </cell>
          <cell r="F267">
            <v>173</v>
          </cell>
          <cell r="G267" t="str">
            <v>WYSZOGRÓD</v>
          </cell>
          <cell r="H267">
            <v>9450</v>
          </cell>
          <cell r="I267">
            <v>4</v>
          </cell>
          <cell r="J267" t="str">
            <v>09-450</v>
          </cell>
        </row>
        <row r="268">
          <cell r="A268" t="str">
            <v>01-11591</v>
          </cell>
          <cell r="B268" t="str">
            <v>SOCHOCKI ARTUR</v>
          </cell>
          <cell r="C268" t="str">
            <v>SOCHOCKI ARTUR</v>
          </cell>
          <cell r="D268" t="str">
            <v>KRAJEWICE MAŁE</v>
          </cell>
          <cell r="F268">
            <v>7</v>
          </cell>
          <cell r="G268" t="str">
            <v>ZAWIDZ</v>
          </cell>
          <cell r="H268">
            <v>9226</v>
          </cell>
          <cell r="I268">
            <v>4</v>
          </cell>
          <cell r="J268" t="str">
            <v>09-226</v>
          </cell>
          <cell r="L268">
            <v>661065120</v>
          </cell>
          <cell r="M268" t="str">
            <v>ARTUR.SOCHOCKI@GMAIL.COM</v>
          </cell>
        </row>
        <row r="269">
          <cell r="A269" t="str">
            <v>01-11601</v>
          </cell>
          <cell r="B269" t="str">
            <v>POPŁAWSKA MARIA</v>
          </cell>
          <cell r="C269" t="str">
            <v>POPŁAWSKA MARIA</v>
          </cell>
          <cell r="D269" t="str">
            <v>RĘBOWO</v>
          </cell>
          <cell r="F269">
            <v>121</v>
          </cell>
          <cell r="G269" t="str">
            <v>WYSZOGRÓD</v>
          </cell>
          <cell r="H269">
            <v>9450</v>
          </cell>
          <cell r="I269">
            <v>4</v>
          </cell>
          <cell r="J269" t="str">
            <v>09-450</v>
          </cell>
        </row>
        <row r="270">
          <cell r="A270" t="str">
            <v>01-11681</v>
          </cell>
          <cell r="B270" t="str">
            <v>GOSPODARSTWO ROLNE MARIUSZ CZAPLICKI</v>
          </cell>
          <cell r="C270" t="str">
            <v>GR MARIUSZ CZAPLICKI</v>
          </cell>
          <cell r="D270" t="str">
            <v>BRZOZOWO MAJE</v>
          </cell>
          <cell r="F270">
            <v>31</v>
          </cell>
          <cell r="G270" t="str">
            <v>DZIERZGOWO</v>
          </cell>
          <cell r="H270">
            <v>6520</v>
          </cell>
          <cell r="I270">
            <v>4</v>
          </cell>
          <cell r="J270" t="str">
            <v>06-520</v>
          </cell>
        </row>
        <row r="271">
          <cell r="A271" t="str">
            <v>01-11721</v>
          </cell>
          <cell r="B271" t="str">
            <v>JAKUBOWSKI POLIKARP</v>
          </cell>
          <cell r="C271" t="str">
            <v>JAKUBOWSKI POLIKARP</v>
          </cell>
          <cell r="D271" t="str">
            <v>ZABRODZIE</v>
          </cell>
          <cell r="E271" t="str">
            <v>STAROWIEJSKA</v>
          </cell>
          <cell r="F271">
            <v>36</v>
          </cell>
          <cell r="G271" t="str">
            <v>ZABRODZIE</v>
          </cell>
          <cell r="H271">
            <v>7230</v>
          </cell>
          <cell r="I271">
            <v>4</v>
          </cell>
          <cell r="J271" t="str">
            <v>07-230</v>
          </cell>
          <cell r="K271">
            <v>297571511</v>
          </cell>
          <cell r="M271" t="str">
            <v>arek-jaku@wp.pl</v>
          </cell>
        </row>
        <row r="272">
          <cell r="A272" t="str">
            <v>01-11741</v>
          </cell>
          <cell r="B272" t="str">
            <v>ZABIELSKI ROMAN</v>
          </cell>
          <cell r="C272" t="str">
            <v>ZABIELSKI ROMAN</v>
          </cell>
          <cell r="D272" t="str">
            <v>ROGOWO</v>
          </cell>
          <cell r="F272">
            <v>12</v>
          </cell>
          <cell r="G272" t="str">
            <v>PŁONIAWY BRAMURA</v>
          </cell>
          <cell r="H272">
            <v>6210</v>
          </cell>
          <cell r="I272">
            <v>4</v>
          </cell>
          <cell r="J272" t="str">
            <v>06-210</v>
          </cell>
        </row>
        <row r="273">
          <cell r="A273" t="str">
            <v>01-11781</v>
          </cell>
          <cell r="B273" t="str">
            <v>NIEMIRA HANNA</v>
          </cell>
          <cell r="C273" t="str">
            <v>NIEMIRA HANNA</v>
          </cell>
          <cell r="D273" t="str">
            <v>ŚWIERŻE KIEŁCZE</v>
          </cell>
          <cell r="F273">
            <v>1</v>
          </cell>
          <cell r="G273" t="str">
            <v>ZARĘBY KOŚCIELNE</v>
          </cell>
          <cell r="H273">
            <v>7323</v>
          </cell>
          <cell r="I273">
            <v>4</v>
          </cell>
          <cell r="J273" t="str">
            <v>07-323</v>
          </cell>
          <cell r="K273">
            <v>862706243</v>
          </cell>
          <cell r="M273" t="str">
            <v>niemiraaa@wp.pl</v>
          </cell>
        </row>
        <row r="274">
          <cell r="A274" t="str">
            <v>01-11791</v>
          </cell>
          <cell r="B274" t="str">
            <v>GOSPODARSTWO ROLNE GOSZCZYŃSKI BENIAMIN</v>
          </cell>
          <cell r="C274" t="str">
            <v>GR GOSZCZYŃSKI BENIAMIN</v>
          </cell>
          <cell r="D274" t="str">
            <v>WYCINKI</v>
          </cell>
          <cell r="F274">
            <v>3</v>
          </cell>
          <cell r="G274" t="str">
            <v>SOCHOCIN</v>
          </cell>
          <cell r="H274">
            <v>9110</v>
          </cell>
          <cell r="I274">
            <v>4</v>
          </cell>
          <cell r="J274" t="str">
            <v>09-110</v>
          </cell>
          <cell r="K274">
            <v>236618693</v>
          </cell>
          <cell r="M274" t="str">
            <v>dgoszczynski@gmail.com</v>
          </cell>
        </row>
        <row r="275">
          <cell r="A275" t="str">
            <v>01-11821</v>
          </cell>
          <cell r="B275" t="str">
            <v>SOSNOWSKI ROMAN</v>
          </cell>
          <cell r="C275" t="str">
            <v>SOSNOWSKI ROMAN</v>
          </cell>
          <cell r="D275" t="str">
            <v>SOSNOWO</v>
          </cell>
          <cell r="F275">
            <v>11</v>
          </cell>
          <cell r="G275" t="str">
            <v>OPINOGÓRA GÓRNA</v>
          </cell>
          <cell r="H275">
            <v>6406</v>
          </cell>
          <cell r="I275">
            <v>4</v>
          </cell>
          <cell r="J275" t="str">
            <v>06-406</v>
          </cell>
          <cell r="M275" t="str">
            <v>radeklegia_18@o2.pl</v>
          </cell>
        </row>
        <row r="276">
          <cell r="A276" t="str">
            <v>01-11841</v>
          </cell>
          <cell r="B276" t="str">
            <v>ZAWISTOWSKI MAREK</v>
          </cell>
          <cell r="C276" t="str">
            <v>ZAWISTOWSKI MAREK</v>
          </cell>
          <cell r="D276" t="str">
            <v>JANCZEWO WIELKIE</v>
          </cell>
          <cell r="F276">
            <v>14</v>
          </cell>
          <cell r="G276" t="str">
            <v>SZULBORZE WIELKIE</v>
          </cell>
          <cell r="H276">
            <v>7324</v>
          </cell>
          <cell r="I276">
            <v>4</v>
          </cell>
          <cell r="J276" t="str">
            <v>07-324</v>
          </cell>
          <cell r="K276">
            <v>864752106</v>
          </cell>
          <cell r="M276" t="str">
            <v>marcin-zawistowski1@wp.pl</v>
          </cell>
        </row>
        <row r="277">
          <cell r="A277" t="str">
            <v>01-11851</v>
          </cell>
          <cell r="B277" t="str">
            <v>DYMCZYK WOJCIECH</v>
          </cell>
          <cell r="C277" t="str">
            <v>DYMCZYK WOJCIECH</v>
          </cell>
          <cell r="D277" t="str">
            <v>RYBAKÓWKA</v>
          </cell>
          <cell r="F277">
            <v>2</v>
          </cell>
          <cell r="G277" t="str">
            <v>GOŁYMIN OŚRODEK</v>
          </cell>
          <cell r="H277">
            <v>6420</v>
          </cell>
          <cell r="I277">
            <v>4</v>
          </cell>
          <cell r="J277" t="str">
            <v>06-420</v>
          </cell>
          <cell r="M277" t="str">
            <v>MAGDADYM@ONET.PL</v>
          </cell>
        </row>
        <row r="278">
          <cell r="A278" t="str">
            <v>01-11871</v>
          </cell>
          <cell r="B278" t="str">
            <v>GOSPODARSTWO ROLNE GUTOWSKI BOGDAN</v>
          </cell>
          <cell r="C278" t="str">
            <v>GR GUTOWSKI BOGDAN</v>
          </cell>
          <cell r="D278" t="str">
            <v>GOLANY</v>
          </cell>
          <cell r="F278" t="str">
            <v>32A</v>
          </cell>
          <cell r="G278" t="str">
            <v>PRZASNYSZ</v>
          </cell>
          <cell r="H278">
            <v>6300</v>
          </cell>
          <cell r="I278">
            <v>4</v>
          </cell>
          <cell r="J278" t="str">
            <v>06-300</v>
          </cell>
          <cell r="L278">
            <v>603301930</v>
          </cell>
          <cell r="M278" t="str">
            <v>egutowska@op.pl</v>
          </cell>
        </row>
        <row r="279">
          <cell r="A279" t="str">
            <v>01-11881</v>
          </cell>
          <cell r="B279" t="str">
            <v>LUBIŃSKI SŁAWOMIR</v>
          </cell>
          <cell r="C279" t="str">
            <v>LUBIŃSKI SŁAWOMIR</v>
          </cell>
          <cell r="D279" t="str">
            <v>PRZASNYSZ</v>
          </cell>
          <cell r="E279" t="str">
            <v>POLNA</v>
          </cell>
          <cell r="F279">
            <v>21</v>
          </cell>
          <cell r="G279" t="str">
            <v>PRZASNYSZ</v>
          </cell>
          <cell r="H279">
            <v>6300</v>
          </cell>
          <cell r="I279">
            <v>4</v>
          </cell>
          <cell r="J279" t="str">
            <v>06-300</v>
          </cell>
          <cell r="M279" t="str">
            <v>kasiaszafa@wp.pl</v>
          </cell>
        </row>
        <row r="280">
          <cell r="A280" t="str">
            <v>01-11891</v>
          </cell>
          <cell r="B280" t="str">
            <v>WIŚNIEWSKA ELŻBIETA</v>
          </cell>
          <cell r="C280" t="str">
            <v>WIŚNIEWSKA ELŻBIETA</v>
          </cell>
          <cell r="D280" t="str">
            <v>POZGA</v>
          </cell>
          <cell r="F280">
            <v>9</v>
          </cell>
          <cell r="G280" t="str">
            <v>BIEŻUŃ</v>
          </cell>
          <cell r="H280">
            <v>9320</v>
          </cell>
          <cell r="I280">
            <v>4</v>
          </cell>
          <cell r="J280" t="str">
            <v>09-320</v>
          </cell>
          <cell r="K280">
            <v>236590088</v>
          </cell>
          <cell r="M280" t="str">
            <v>elawisniewska55@onet.pl</v>
          </cell>
        </row>
        <row r="281">
          <cell r="A281" t="str">
            <v>01-11921</v>
          </cell>
          <cell r="B281" t="str">
            <v>GOSPODARSTWO ROLNE OSIECKI WITOLD</v>
          </cell>
          <cell r="C281" t="str">
            <v>GR OSIECKI WITOLD</v>
          </cell>
          <cell r="D281" t="str">
            <v>KULANY</v>
          </cell>
          <cell r="F281">
            <v>46</v>
          </cell>
          <cell r="G281" t="str">
            <v>WIECZFNIA KOŚCIELNA</v>
          </cell>
          <cell r="H281">
            <v>6513</v>
          </cell>
          <cell r="I281">
            <v>4</v>
          </cell>
          <cell r="J281" t="str">
            <v>06-513</v>
          </cell>
          <cell r="M281" t="str">
            <v>kamilo9441@wp.pl</v>
          </cell>
        </row>
        <row r="282">
          <cell r="A282" t="str">
            <v>01-11941</v>
          </cell>
          <cell r="B282" t="str">
            <v>SZCZEPANIAK KRZYSZTOF</v>
          </cell>
          <cell r="C282" t="str">
            <v>SZCZEPANIAK KRZYSZTOF</v>
          </cell>
          <cell r="D282" t="str">
            <v>DĘBINY</v>
          </cell>
          <cell r="F282">
            <v>33</v>
          </cell>
          <cell r="G282" t="str">
            <v>RRZYSUCHA</v>
          </cell>
          <cell r="H282">
            <v>26400</v>
          </cell>
          <cell r="I282">
            <v>5</v>
          </cell>
          <cell r="J282" t="str">
            <v>26-400</v>
          </cell>
          <cell r="K282">
            <v>486783533</v>
          </cell>
          <cell r="L282">
            <v>507152959</v>
          </cell>
        </row>
        <row r="283">
          <cell r="A283" t="str">
            <v>01-11951</v>
          </cell>
          <cell r="B283" t="str">
            <v>DYMKOWSKI BERNARD</v>
          </cell>
          <cell r="C283" t="str">
            <v>DYMKOWSKI BERNARD</v>
          </cell>
          <cell r="D283" t="str">
            <v>ŻMIJEWO KUCE</v>
          </cell>
          <cell r="F283">
            <v>18</v>
          </cell>
          <cell r="G283" t="str">
            <v>KONOPKI</v>
          </cell>
          <cell r="H283">
            <v>6560</v>
          </cell>
          <cell r="I283">
            <v>4</v>
          </cell>
          <cell r="J283" t="str">
            <v>06-560</v>
          </cell>
          <cell r="K283">
            <v>236836642</v>
          </cell>
          <cell r="M283" t="str">
            <v>dymkowski18@interia.pl</v>
          </cell>
        </row>
        <row r="284">
          <cell r="A284" t="str">
            <v>01-11971</v>
          </cell>
          <cell r="B284" t="str">
            <v>GUTOWSKI MAREK</v>
          </cell>
          <cell r="C284" t="str">
            <v>GUTOWSKI MAREK</v>
          </cell>
          <cell r="D284" t="str">
            <v>BIERNATY</v>
          </cell>
          <cell r="F284">
            <v>2</v>
          </cell>
          <cell r="G284" t="str">
            <v>KRASNOSIELC</v>
          </cell>
          <cell r="H284">
            <v>6212</v>
          </cell>
          <cell r="I284">
            <v>4</v>
          </cell>
          <cell r="J284" t="str">
            <v>06-212</v>
          </cell>
          <cell r="K284">
            <v>297175881</v>
          </cell>
          <cell r="M284" t="str">
            <v>marek8414@gmail.com</v>
          </cell>
        </row>
        <row r="285">
          <cell r="A285" t="str">
            <v>01-11981</v>
          </cell>
          <cell r="B285" t="str">
            <v>GOSPODARSTWO ROLNE PIOTR STANKIEWICZ</v>
          </cell>
          <cell r="C285" t="str">
            <v>GR PIOTR STANKIEWICZ</v>
          </cell>
          <cell r="D285" t="str">
            <v>STARCZEWO WIELKIE</v>
          </cell>
          <cell r="F285">
            <v>11</v>
          </cell>
          <cell r="G285" t="str">
            <v>DZIERZĄŻNIA</v>
          </cell>
          <cell r="H285">
            <v>9164</v>
          </cell>
          <cell r="I285">
            <v>4</v>
          </cell>
          <cell r="J285" t="str">
            <v>09-164</v>
          </cell>
          <cell r="M285" t="str">
            <v>DORA597@WP.PL</v>
          </cell>
        </row>
        <row r="286">
          <cell r="A286" t="str">
            <v>01-11991</v>
          </cell>
          <cell r="B286" t="str">
            <v>GOSPODARSTWO ROLNE KOZŁOWSKA DOROTA MARIA</v>
          </cell>
          <cell r="C286" t="str">
            <v>GR KOZŁOWSKA DOROTA MARIA</v>
          </cell>
          <cell r="D286" t="str">
            <v>KONDRAJEC</v>
          </cell>
          <cell r="F286">
            <v>61</v>
          </cell>
          <cell r="G286" t="str">
            <v>SOCHOCIN</v>
          </cell>
          <cell r="H286">
            <v>9110</v>
          </cell>
          <cell r="I286">
            <v>4</v>
          </cell>
          <cell r="J286" t="str">
            <v>09-110</v>
          </cell>
          <cell r="M286" t="str">
            <v>zenit121@wp.pl</v>
          </cell>
        </row>
        <row r="287">
          <cell r="A287" t="str">
            <v>01-12011</v>
          </cell>
          <cell r="B287" t="str">
            <v>POGORZELSKI JAN</v>
          </cell>
          <cell r="C287" t="str">
            <v>POGORZELSKI JAN</v>
          </cell>
          <cell r="D287" t="str">
            <v>DYBÓW</v>
          </cell>
          <cell r="F287">
            <v>33</v>
          </cell>
          <cell r="G287" t="str">
            <v>KOSÓW LACKI</v>
          </cell>
          <cell r="H287">
            <v>8330</v>
          </cell>
          <cell r="I287">
            <v>4</v>
          </cell>
          <cell r="J287" t="str">
            <v>08-330</v>
          </cell>
          <cell r="M287" t="str">
            <v>janpogorzelski@o2.pl</v>
          </cell>
        </row>
        <row r="288">
          <cell r="A288" t="str">
            <v>01-12021</v>
          </cell>
          <cell r="B288" t="str">
            <v>GOSPODARSTWO ROLNE GOCŁOWSKI JAN</v>
          </cell>
          <cell r="C288" t="str">
            <v>GR GOCŁOWSKI JAN</v>
          </cell>
          <cell r="D288" t="str">
            <v>CHOROMANY</v>
          </cell>
          <cell r="F288">
            <v>14</v>
          </cell>
          <cell r="G288" t="str">
            <v>TROSZYN</v>
          </cell>
          <cell r="H288">
            <v>7405</v>
          </cell>
          <cell r="I288">
            <v>4</v>
          </cell>
          <cell r="J288" t="str">
            <v>07-405</v>
          </cell>
          <cell r="L288" t="str">
            <v>606-499-582</v>
          </cell>
          <cell r="M288" t="str">
            <v>goclowskijan@o2.pl</v>
          </cell>
        </row>
        <row r="289">
          <cell r="A289" t="str">
            <v>01-12051</v>
          </cell>
          <cell r="B289" t="str">
            <v>TADRZYŃSKI DARIUSZ</v>
          </cell>
          <cell r="C289" t="str">
            <v>TADRZYŃSKI DARIUSZ</v>
          </cell>
          <cell r="D289" t="str">
            <v>NOWA WIEŚ</v>
          </cell>
          <cell r="F289">
            <v>24</v>
          </cell>
          <cell r="G289" t="str">
            <v>MŁAWA</v>
          </cell>
          <cell r="H289">
            <v>6500</v>
          </cell>
          <cell r="I289">
            <v>4</v>
          </cell>
          <cell r="J289" t="str">
            <v>06-500</v>
          </cell>
          <cell r="M289" t="str">
            <v>lucio135@wp.pl</v>
          </cell>
        </row>
        <row r="290">
          <cell r="A290" t="str">
            <v>01-12091</v>
          </cell>
          <cell r="B290" t="str">
            <v>WYSZOMIRSKI TADEUSZ</v>
          </cell>
          <cell r="C290" t="str">
            <v>WYSZOMIRSKI TADEUSZ</v>
          </cell>
          <cell r="D290" t="str">
            <v>WRZOSKI</v>
          </cell>
          <cell r="F290">
            <v>30</v>
          </cell>
          <cell r="G290" t="str">
            <v>MIEDZNA</v>
          </cell>
          <cell r="H290">
            <v>7106</v>
          </cell>
          <cell r="I290">
            <v>4</v>
          </cell>
          <cell r="J290" t="str">
            <v>07-106</v>
          </cell>
          <cell r="K290">
            <v>256919562</v>
          </cell>
          <cell r="L290">
            <v>662363025</v>
          </cell>
        </row>
        <row r="291">
          <cell r="A291" t="str">
            <v>01-12181</v>
          </cell>
          <cell r="B291" t="str">
            <v>GOSPODARSTWO ROLNE ZAREMBA JAROSŁAW</v>
          </cell>
          <cell r="C291" t="str">
            <v>GR ZAREMBA JAROSŁAW</v>
          </cell>
          <cell r="D291" t="str">
            <v>ZARĘBY CHOROMANY</v>
          </cell>
          <cell r="F291">
            <v>17</v>
          </cell>
          <cell r="G291" t="str">
            <v>CZYŻEW</v>
          </cell>
          <cell r="H291">
            <v>18220</v>
          </cell>
          <cell r="I291">
            <v>5</v>
          </cell>
          <cell r="J291" t="str">
            <v>18-220</v>
          </cell>
          <cell r="K291" t="str">
            <v>0 86 2717343</v>
          </cell>
          <cell r="M291" t="str">
            <v>jarek.zaremba@op.pl</v>
          </cell>
        </row>
        <row r="292">
          <cell r="A292" t="str">
            <v>01-12191</v>
          </cell>
          <cell r="B292" t="str">
            <v>GOSPODARSTWO ROLNE FILOCHOWSKI ROBERT</v>
          </cell>
          <cell r="C292" t="str">
            <v>GR FILOCHOWSKI ROBERT</v>
          </cell>
          <cell r="D292" t="str">
            <v>MILEWO WIELKIE</v>
          </cell>
          <cell r="F292">
            <v>17</v>
          </cell>
          <cell r="G292" t="str">
            <v>TROSZYN</v>
          </cell>
          <cell r="H292">
            <v>7405</v>
          </cell>
          <cell r="I292">
            <v>4</v>
          </cell>
          <cell r="J292" t="str">
            <v>07-405</v>
          </cell>
          <cell r="L292">
            <v>509952937</v>
          </cell>
          <cell r="M292" t="str">
            <v>robert.filochowski@vp.pl</v>
          </cell>
        </row>
        <row r="293">
          <cell r="A293" t="str">
            <v>01-12281</v>
          </cell>
          <cell r="B293" t="str">
            <v>SOCHOCKI TOMASZ</v>
          </cell>
          <cell r="C293" t="str">
            <v>SOCHOCKI TOMASZ</v>
          </cell>
          <cell r="D293" t="str">
            <v>STARY NACPOLSK</v>
          </cell>
          <cell r="F293">
            <v>12</v>
          </cell>
          <cell r="G293" t="str">
            <v>NACPOLSK</v>
          </cell>
          <cell r="H293">
            <v>9162</v>
          </cell>
          <cell r="I293">
            <v>4</v>
          </cell>
          <cell r="J293" t="str">
            <v>09-162</v>
          </cell>
          <cell r="L293">
            <v>517427681</v>
          </cell>
          <cell r="M293" t="str">
            <v>t-sochocki12@tlen.pl</v>
          </cell>
        </row>
        <row r="294">
          <cell r="A294" t="str">
            <v>01-12291</v>
          </cell>
          <cell r="B294" t="str">
            <v>KOZERA JANUSZ</v>
          </cell>
          <cell r="C294" t="str">
            <v>KOZERA JANUSZ</v>
          </cell>
          <cell r="D294" t="str">
            <v>SŁOMIN</v>
          </cell>
          <cell r="F294">
            <v>79</v>
          </cell>
          <cell r="G294" t="str">
            <v>WYSZOGRÓD</v>
          </cell>
          <cell r="H294">
            <v>9450</v>
          </cell>
          <cell r="I294">
            <v>4</v>
          </cell>
          <cell r="J294" t="str">
            <v>09-450</v>
          </cell>
        </row>
        <row r="295">
          <cell r="A295" t="str">
            <v>01-12301</v>
          </cell>
          <cell r="B295" t="str">
            <v>GOSPODARSTWO ROLNE WIŚNIEWSKI JAROSŁAW</v>
          </cell>
          <cell r="C295" t="str">
            <v>GR WIŚNIEWSKI JAROSŁAW</v>
          </cell>
          <cell r="D295" t="str">
            <v>KRĘĆKOWO</v>
          </cell>
          <cell r="F295">
            <v>19</v>
          </cell>
          <cell r="G295" t="str">
            <v>SIERPC</v>
          </cell>
          <cell r="H295">
            <v>9200</v>
          </cell>
          <cell r="I295">
            <v>4</v>
          </cell>
          <cell r="J295" t="str">
            <v>09-200</v>
          </cell>
          <cell r="L295" t="str">
            <v>516-016-441</v>
          </cell>
          <cell r="M295" t="str">
            <v>arreekk@vip.onet.pl</v>
          </cell>
        </row>
        <row r="296">
          <cell r="A296" t="str">
            <v>01-12371</v>
          </cell>
          <cell r="B296" t="str">
            <v>GOSPODARSTWO ROLNE LEWANDOWSKI ROBERT</v>
          </cell>
          <cell r="C296" t="str">
            <v>GR LEWANDOWSKI ROBERT</v>
          </cell>
          <cell r="D296" t="str">
            <v>KOBYLNIKI</v>
          </cell>
          <cell r="F296">
            <v>88</v>
          </cell>
          <cell r="G296" t="str">
            <v>WYSZOGRÓD</v>
          </cell>
          <cell r="H296">
            <v>9450</v>
          </cell>
          <cell r="I296">
            <v>4</v>
          </cell>
          <cell r="J296" t="str">
            <v>09-450</v>
          </cell>
          <cell r="L296" t="str">
            <v>695-289-584</v>
          </cell>
          <cell r="M296" t="str">
            <v>Robert4014@vp.pl</v>
          </cell>
        </row>
        <row r="297">
          <cell r="A297" t="str">
            <v>01-12391</v>
          </cell>
          <cell r="B297" t="str">
            <v>GOSPODARSTWO ROLNE PERZYNA MARIUSZ</v>
          </cell>
          <cell r="C297" t="str">
            <v>GR PERZYNA MARIUSZ</v>
          </cell>
          <cell r="D297" t="str">
            <v>NOWE ZGAGOWO</v>
          </cell>
          <cell r="F297">
            <v>1</v>
          </cell>
          <cell r="G297" t="str">
            <v>ZAWIDZ</v>
          </cell>
          <cell r="H297">
            <v>9226</v>
          </cell>
          <cell r="I297">
            <v>4</v>
          </cell>
          <cell r="J297" t="str">
            <v>09-226</v>
          </cell>
          <cell r="K297">
            <v>518800455</v>
          </cell>
          <cell r="L297">
            <v>602639758</v>
          </cell>
          <cell r="M297" t="str">
            <v>gosia99905@wp.pl</v>
          </cell>
        </row>
        <row r="298">
          <cell r="A298" t="str">
            <v>01-12491</v>
          </cell>
          <cell r="B298" t="str">
            <v>BIELECKI KRZYSZTOF</v>
          </cell>
          <cell r="C298" t="str">
            <v>BIELECKI KRZYSZTOF</v>
          </cell>
          <cell r="D298" t="str">
            <v>WITKOWICE</v>
          </cell>
          <cell r="F298">
            <v>24</v>
          </cell>
          <cell r="G298" t="str">
            <v>MŁODZIESZYN</v>
          </cell>
          <cell r="H298">
            <v>96512</v>
          </cell>
          <cell r="I298">
            <v>5</v>
          </cell>
          <cell r="J298" t="str">
            <v>96-512</v>
          </cell>
          <cell r="K298" t="str">
            <v>46 861-71-35</v>
          </cell>
          <cell r="L298" t="str">
            <v>660-491-277</v>
          </cell>
          <cell r="M298" t="str">
            <v>krzysztof_bielecki1@o2.pl</v>
          </cell>
        </row>
        <row r="299">
          <cell r="A299" t="str">
            <v>01-12511</v>
          </cell>
          <cell r="B299" t="str">
            <v>GOSPODARSTWO ROLNE GBURZYŃSKI KRZYSZTOF</v>
          </cell>
          <cell r="C299" t="str">
            <v>GR GBURZYŃSKI KRZYSZTOF</v>
          </cell>
          <cell r="D299" t="str">
            <v>DRĄŻEWO</v>
          </cell>
          <cell r="F299">
            <v>51</v>
          </cell>
          <cell r="G299" t="str">
            <v>SOŃSK</v>
          </cell>
          <cell r="H299">
            <v>6430</v>
          </cell>
          <cell r="I299">
            <v>4</v>
          </cell>
          <cell r="J299" t="str">
            <v>06-430</v>
          </cell>
          <cell r="L299" t="str">
            <v>609-131-055</v>
          </cell>
          <cell r="M299" t="str">
            <v>AGA.GBURZYNSKA@GMAIL.COM</v>
          </cell>
        </row>
        <row r="300">
          <cell r="A300" t="str">
            <v>01-12561</v>
          </cell>
          <cell r="B300" t="str">
            <v>GOSPODARSTWO ROLNE KSIONEK MARZENA</v>
          </cell>
          <cell r="C300" t="str">
            <v>GR KSIONEK MARZENA</v>
          </cell>
          <cell r="D300" t="str">
            <v>WITANKI</v>
          </cell>
          <cell r="F300">
            <v>15</v>
          </cell>
          <cell r="G300" t="str">
            <v>WĘGRÓW</v>
          </cell>
          <cell r="H300">
            <v>7100</v>
          </cell>
          <cell r="I300">
            <v>4</v>
          </cell>
          <cell r="J300" t="str">
            <v>07-100</v>
          </cell>
          <cell r="K300">
            <v>257931228</v>
          </cell>
          <cell r="M300" t="str">
            <v>ksionekmaciej@wp.pl</v>
          </cell>
        </row>
        <row r="301">
          <cell r="A301" t="str">
            <v>01-12571</v>
          </cell>
          <cell r="B301" t="str">
            <v>OTŁOWSKI RADOSŁAW</v>
          </cell>
          <cell r="C301" t="str">
            <v>OTŁOWSKI RADOSŁAW</v>
          </cell>
          <cell r="D301" t="str">
            <v>MALECHY</v>
          </cell>
          <cell r="F301">
            <v>5</v>
          </cell>
          <cell r="G301" t="str">
            <v>KARNIEWO</v>
          </cell>
          <cell r="H301">
            <v>6425</v>
          </cell>
          <cell r="I301">
            <v>4</v>
          </cell>
          <cell r="J301" t="str">
            <v>06-425</v>
          </cell>
          <cell r="M301" t="str">
            <v>wotlowska@wp.pl</v>
          </cell>
        </row>
        <row r="302">
          <cell r="A302" t="str">
            <v>01-12591</v>
          </cell>
          <cell r="B302" t="str">
            <v>GOSPODARSTWO ROLNE WOJCIECH GRABOWSKI</v>
          </cell>
          <cell r="C302" t="str">
            <v>GR WOJCIECH GRABOWSKI</v>
          </cell>
          <cell r="D302" t="str">
            <v>ROMANOWO</v>
          </cell>
          <cell r="F302">
            <v>25</v>
          </cell>
          <cell r="G302" t="str">
            <v>KARNIEWO</v>
          </cell>
          <cell r="H302">
            <v>6425</v>
          </cell>
          <cell r="I302">
            <v>4</v>
          </cell>
          <cell r="J302" t="str">
            <v>06-425</v>
          </cell>
          <cell r="K302">
            <v>296911530</v>
          </cell>
          <cell r="L302" t="str">
            <v>792-363-007</v>
          </cell>
          <cell r="M302" t="str">
            <v>factory.grabowski@gmail.com</v>
          </cell>
        </row>
        <row r="303">
          <cell r="A303" t="str">
            <v>01-12621</v>
          </cell>
          <cell r="B303" t="str">
            <v>GOSPODARSTWO ROLNE MIERZEJEWSKI SŁAWOMIR</v>
          </cell>
          <cell r="C303" t="str">
            <v>GR MIERZEJEWSKI SŁAWOMIR</v>
          </cell>
          <cell r="D303" t="str">
            <v>BRULINO LIPSKIE</v>
          </cell>
          <cell r="F303">
            <v>25</v>
          </cell>
          <cell r="G303" t="str">
            <v>SZULBORZE WIELKIE</v>
          </cell>
          <cell r="H303">
            <v>7324</v>
          </cell>
          <cell r="I303">
            <v>4</v>
          </cell>
          <cell r="J303" t="str">
            <v>07-324</v>
          </cell>
          <cell r="K303">
            <v>864752218</v>
          </cell>
          <cell r="M303" t="str">
            <v>pawel9007@o2.pl</v>
          </cell>
        </row>
        <row r="304">
          <cell r="A304" t="str">
            <v>01-12631</v>
          </cell>
          <cell r="B304" t="str">
            <v>GOSPODARSTWO ROLNE WOJCIECH KRAJCZYŃSKI</v>
          </cell>
          <cell r="C304" t="str">
            <v>GR WOJCIECH KRAJCZYŃSKI</v>
          </cell>
          <cell r="D304" t="str">
            <v>SŁOŃCZEWO</v>
          </cell>
          <cell r="F304">
            <v>30</v>
          </cell>
          <cell r="G304" t="str">
            <v xml:space="preserve"> GZY</v>
          </cell>
          <cell r="H304">
            <v>6126</v>
          </cell>
          <cell r="I304">
            <v>4</v>
          </cell>
          <cell r="J304" t="str">
            <v>06-126</v>
          </cell>
          <cell r="K304">
            <v>236915237</v>
          </cell>
        </row>
        <row r="305">
          <cell r="A305" t="str">
            <v>01-12651</v>
          </cell>
          <cell r="B305" t="str">
            <v>GOSPODARSTWO ROLNE GADOMSKI LECH MAREK</v>
          </cell>
          <cell r="C305" t="str">
            <v>GR GADOMSKI LECH MAREK</v>
          </cell>
          <cell r="D305" t="str">
            <v>CHODKOWO ZAŁOGI</v>
          </cell>
          <cell r="F305">
            <v>2</v>
          </cell>
          <cell r="G305" t="str">
            <v>PŁONIAWY BRAMURA</v>
          </cell>
          <cell r="H305">
            <v>6210</v>
          </cell>
          <cell r="I305">
            <v>4</v>
          </cell>
          <cell r="J305" t="str">
            <v>06-210</v>
          </cell>
          <cell r="K305" t="str">
            <v>29 717-81-32</v>
          </cell>
          <cell r="M305" t="str">
            <v>JUSTYNA_KG@ONET.PL</v>
          </cell>
        </row>
        <row r="306">
          <cell r="A306" t="str">
            <v>01-12661</v>
          </cell>
          <cell r="B306" t="str">
            <v>GOSPODARSTWO ROLNE JĘDRZEJCZAK JERZY</v>
          </cell>
          <cell r="C306" t="str">
            <v>GR JĘDRZEJCZAK JERZY</v>
          </cell>
          <cell r="D306" t="str">
            <v>WISTKA</v>
          </cell>
          <cell r="F306">
            <v>87</v>
          </cell>
          <cell r="G306" t="str">
            <v>PRZYSUCHA</v>
          </cell>
          <cell r="H306">
            <v>26400</v>
          </cell>
          <cell r="I306">
            <v>5</v>
          </cell>
          <cell r="J306" t="str">
            <v>26-400</v>
          </cell>
          <cell r="K306" t="str">
            <v>48 674-61-37</v>
          </cell>
          <cell r="L306">
            <v>781332772</v>
          </cell>
        </row>
        <row r="307">
          <cell r="A307" t="str">
            <v>01-12681</v>
          </cell>
          <cell r="B307" t="str">
            <v>GOSPODARSTWO ROLNE MŁODZIANOWSKI BRONISŁAW</v>
          </cell>
          <cell r="C307" t="str">
            <v>GR MŁODZIANOWSKI BRONISŁAW</v>
          </cell>
          <cell r="D307" t="str">
            <v>ZABIELE</v>
          </cell>
          <cell r="F307">
            <v>63</v>
          </cell>
          <cell r="G307" t="str">
            <v>RZEKUŃ</v>
          </cell>
          <cell r="H307">
            <v>7411</v>
          </cell>
          <cell r="I307">
            <v>4</v>
          </cell>
          <cell r="J307" t="str">
            <v>07-411</v>
          </cell>
          <cell r="K307">
            <v>297647092</v>
          </cell>
          <cell r="M307" t="str">
            <v>bronekmlodzianowski@interia.pl</v>
          </cell>
        </row>
        <row r="308">
          <cell r="A308" t="str">
            <v>01-12731</v>
          </cell>
          <cell r="B308" t="str">
            <v>SZADKOWSKI JÓZEF</v>
          </cell>
          <cell r="C308" t="str">
            <v>SZADKOWSKI JÓZEF</v>
          </cell>
          <cell r="D308" t="str">
            <v>LUBERADZ</v>
          </cell>
          <cell r="F308">
            <v>56</v>
          </cell>
          <cell r="G308" t="str">
            <v>OJRZEŃ</v>
          </cell>
          <cell r="H308">
            <v>6456</v>
          </cell>
          <cell r="I308">
            <v>4</v>
          </cell>
          <cell r="J308" t="str">
            <v>06-456</v>
          </cell>
          <cell r="M308" t="str">
            <v>spmkrasula@o2.pl</v>
          </cell>
        </row>
        <row r="309">
          <cell r="A309" t="str">
            <v>01-12741</v>
          </cell>
          <cell r="B309" t="str">
            <v>GOSPODARSTWO ROLNE ZIĘBA KRZYSZTOF</v>
          </cell>
          <cell r="C309" t="str">
            <v>GR ZIĘBA KRZYSZTOF</v>
          </cell>
          <cell r="D309" t="str">
            <v>MAKÓW</v>
          </cell>
          <cell r="E309" t="str">
            <v>NOWA</v>
          </cell>
          <cell r="F309">
            <v>25</v>
          </cell>
          <cell r="G309" t="str">
            <v>SKARYSZEW</v>
          </cell>
          <cell r="H309">
            <v>26640</v>
          </cell>
          <cell r="I309">
            <v>5</v>
          </cell>
          <cell r="J309" t="str">
            <v>26-640</v>
          </cell>
          <cell r="K309">
            <v>486104345</v>
          </cell>
          <cell r="L309">
            <v>692394391</v>
          </cell>
          <cell r="M309" t="str">
            <v>k.zieba78@interia.pl</v>
          </cell>
        </row>
        <row r="310">
          <cell r="A310" t="str">
            <v>01-12751</v>
          </cell>
          <cell r="B310" t="str">
            <v>STAŃCZUK JACEK</v>
          </cell>
          <cell r="C310" t="str">
            <v>STAŃCZUK JACEK</v>
          </cell>
          <cell r="D310" t="str">
            <v>PĘCHRATKA MAŁA</v>
          </cell>
          <cell r="F310">
            <v>26</v>
          </cell>
          <cell r="G310" t="str">
            <v>ANDRZEJEWO</v>
          </cell>
          <cell r="H310">
            <v>7305</v>
          </cell>
          <cell r="I310">
            <v>4</v>
          </cell>
          <cell r="J310" t="str">
            <v>07-305</v>
          </cell>
        </row>
        <row r="311">
          <cell r="A311" t="str">
            <v>01-12761</v>
          </cell>
          <cell r="B311" t="str">
            <v>GOSPODARSTWO ROLNE BENEDYKCIUK WIESŁAW JÓZEF</v>
          </cell>
          <cell r="C311" t="str">
            <v>GR BENEDYKCIUK WIESŁAW JÓZEF</v>
          </cell>
          <cell r="D311" t="str">
            <v>GRÓDEK</v>
          </cell>
          <cell r="F311">
            <v>55</v>
          </cell>
          <cell r="G311" t="str">
            <v>JABŁONNA LACKA</v>
          </cell>
          <cell r="H311">
            <v>8304</v>
          </cell>
          <cell r="I311">
            <v>4</v>
          </cell>
          <cell r="J311" t="str">
            <v>08-304</v>
          </cell>
          <cell r="M311" t="str">
            <v>k.duszczyk@pfhb.pl</v>
          </cell>
        </row>
        <row r="312">
          <cell r="A312" t="str">
            <v>01-12801</v>
          </cell>
          <cell r="B312" t="str">
            <v>GOSPODARSTWO ROLNE WYSZOMIERSKI KRZYSZTOF</v>
          </cell>
          <cell r="C312" t="str">
            <v>GR WYSZOMIERSKI KRZYSZTOF</v>
          </cell>
          <cell r="D312" t="str">
            <v>GRĄDY</v>
          </cell>
          <cell r="F312">
            <v>22</v>
          </cell>
          <cell r="G312" t="str">
            <v>STERDYŃ</v>
          </cell>
          <cell r="H312">
            <v>8320</v>
          </cell>
          <cell r="I312">
            <v>4</v>
          </cell>
          <cell r="J312" t="str">
            <v>08-320</v>
          </cell>
          <cell r="K312">
            <v>257870170</v>
          </cell>
          <cell r="L312" t="str">
            <v>515-264-190</v>
          </cell>
          <cell r="M312" t="str">
            <v>andrzejwyszomierski@wp.pl</v>
          </cell>
        </row>
        <row r="313">
          <cell r="A313" t="str">
            <v>01-12841</v>
          </cell>
          <cell r="B313" t="str">
            <v>ŻERO ZBYSŁAW</v>
          </cell>
          <cell r="C313" t="str">
            <v>ŻERO ZBYSŁAW</v>
          </cell>
          <cell r="D313" t="str">
            <v>TEOFILÓWKA</v>
          </cell>
          <cell r="F313">
            <v>9</v>
          </cell>
          <cell r="G313" t="str">
            <v>JABŁONNA LACKA</v>
          </cell>
          <cell r="H313">
            <v>8304</v>
          </cell>
          <cell r="I313">
            <v>4</v>
          </cell>
          <cell r="J313" t="str">
            <v>08-304</v>
          </cell>
          <cell r="K313">
            <v>884898637</v>
          </cell>
          <cell r="L313">
            <v>535099558</v>
          </cell>
          <cell r="M313" t="str">
            <v>emilka_ksionek@wp.pl</v>
          </cell>
        </row>
        <row r="314">
          <cell r="A314" t="str">
            <v>01-12871</v>
          </cell>
          <cell r="B314" t="str">
            <v>PINGIELSKI STANISŁAW</v>
          </cell>
          <cell r="C314" t="str">
            <v>PINGIELSKI STANISŁAW</v>
          </cell>
          <cell r="D314" t="str">
            <v>ROSOCHY</v>
          </cell>
          <cell r="F314">
            <v>10</v>
          </cell>
          <cell r="G314" t="str">
            <v>KONOPKI</v>
          </cell>
          <cell r="H314">
            <v>6560</v>
          </cell>
          <cell r="I314">
            <v>4</v>
          </cell>
          <cell r="J314" t="str">
            <v>06-560</v>
          </cell>
          <cell r="K314">
            <v>236532251</v>
          </cell>
          <cell r="M314" t="str">
            <v>krzysiekpingielski@wp.pl</v>
          </cell>
        </row>
        <row r="315">
          <cell r="A315" t="str">
            <v>01-12911</v>
          </cell>
          <cell r="B315" t="str">
            <v>CHLEBOWSKI ANDRZEJ</v>
          </cell>
          <cell r="C315" t="str">
            <v>CHLEBOWSKI ANDRZEJ</v>
          </cell>
          <cell r="D315" t="str">
            <v>ŻEROMIN DRUGI</v>
          </cell>
          <cell r="F315">
            <v>2</v>
          </cell>
          <cell r="G315" t="str">
            <v>GZY</v>
          </cell>
          <cell r="H315">
            <v>6126</v>
          </cell>
          <cell r="I315">
            <v>4</v>
          </cell>
          <cell r="J315" t="str">
            <v>06-126</v>
          </cell>
          <cell r="M315" t="str">
            <v>basia5171@o2.pl</v>
          </cell>
        </row>
        <row r="316">
          <cell r="A316" t="str">
            <v>01-12971</v>
          </cell>
          <cell r="B316" t="str">
            <v>GOSPODARSTWO ROLNO-HODOWLANE DEONIZIAK ŁUKASZ</v>
          </cell>
          <cell r="C316" t="str">
            <v>GR-H DEONIZIAK ŁUKASZ</v>
          </cell>
          <cell r="D316" t="str">
            <v>KIEŁPINIEC</v>
          </cell>
          <cell r="F316">
            <v>106</v>
          </cell>
          <cell r="G316" t="str">
            <v>STERDYŃ</v>
          </cell>
          <cell r="H316">
            <v>8320</v>
          </cell>
          <cell r="I316">
            <v>4</v>
          </cell>
          <cell r="J316" t="str">
            <v>08-320</v>
          </cell>
          <cell r="K316">
            <v>257810810</v>
          </cell>
          <cell r="M316" t="str">
            <v>lukasdeonek@wp.pl</v>
          </cell>
        </row>
        <row r="317">
          <cell r="A317" t="str">
            <v>01-12981</v>
          </cell>
          <cell r="B317" t="str">
            <v>SOSZYŃSKI FERDYNAND</v>
          </cell>
          <cell r="C317" t="str">
            <v>SOSZYŃSKI FERDYNAND</v>
          </cell>
          <cell r="D317" t="str">
            <v>KSIĘŻOPOLE KOMORY</v>
          </cell>
          <cell r="F317" t="str">
            <v xml:space="preserve">    8B</v>
          </cell>
          <cell r="G317" t="str">
            <v>BIELANY</v>
          </cell>
          <cell r="H317">
            <v>8311</v>
          </cell>
          <cell r="I317">
            <v>4</v>
          </cell>
          <cell r="J317" t="str">
            <v>08-311</v>
          </cell>
          <cell r="M317" t="str">
            <v>karolinamzybert@wp.pl</v>
          </cell>
        </row>
        <row r="318">
          <cell r="A318" t="str">
            <v>01-12991</v>
          </cell>
          <cell r="B318" t="str">
            <v>ŻAK - KRÓL ANETA JUSTYNA</v>
          </cell>
          <cell r="C318" t="str">
            <v>ŻAK - KRÓL ANETA JUSTYNA</v>
          </cell>
          <cell r="D318" t="str">
            <v>GÓRZNO</v>
          </cell>
          <cell r="E318" t="str">
            <v>BRZOZOWA</v>
          </cell>
          <cell r="F318">
            <v>7</v>
          </cell>
          <cell r="G318" t="str">
            <v>GÓRZNO</v>
          </cell>
          <cell r="H318">
            <v>8404</v>
          </cell>
          <cell r="I318">
            <v>4</v>
          </cell>
          <cell r="J318" t="str">
            <v>08-404</v>
          </cell>
          <cell r="K318">
            <v>256831209</v>
          </cell>
          <cell r="M318" t="str">
            <v>agnieszka.zak_93@wp.pl</v>
          </cell>
        </row>
        <row r="319">
          <cell r="A319" t="str">
            <v>01-13021</v>
          </cell>
          <cell r="B319" t="str">
            <v>GOSPODARSTWO ROLNE KREDOWSKI MIROSŁAW</v>
          </cell>
          <cell r="C319" t="str">
            <v>GR KREDOWSKI MIROSŁA</v>
          </cell>
          <cell r="D319" t="str">
            <v>NATALIN</v>
          </cell>
          <cell r="F319">
            <v>46</v>
          </cell>
          <cell r="G319" t="str">
            <v>ZAKRZEW</v>
          </cell>
          <cell r="H319">
            <v>26652</v>
          </cell>
          <cell r="I319">
            <v>5</v>
          </cell>
          <cell r="J319" t="str">
            <v>26-652</v>
          </cell>
          <cell r="K319">
            <v>486107300</v>
          </cell>
          <cell r="L319">
            <v>513660572</v>
          </cell>
          <cell r="M319" t="str">
            <v>marzenakred@op.pl</v>
          </cell>
        </row>
        <row r="320">
          <cell r="A320" t="str">
            <v>01-13031</v>
          </cell>
          <cell r="B320" t="str">
            <v>KOŁAKOWSKI ADAM</v>
          </cell>
          <cell r="C320" t="str">
            <v>KOŁAKOWSKI ADAM</v>
          </cell>
          <cell r="D320" t="str">
            <v>TRĘTOWO PEŁZY</v>
          </cell>
          <cell r="F320">
            <v>4</v>
          </cell>
          <cell r="G320" t="str">
            <v>OPINOGÓRA GÓRNA</v>
          </cell>
          <cell r="H320">
            <v>6406</v>
          </cell>
          <cell r="I320">
            <v>4</v>
          </cell>
          <cell r="J320" t="str">
            <v>06-406</v>
          </cell>
          <cell r="K320">
            <v>236717080</v>
          </cell>
        </row>
        <row r="321">
          <cell r="A321" t="str">
            <v>01-13071</v>
          </cell>
          <cell r="B321" t="str">
            <v>KEMPISTY WOJCIECH</v>
          </cell>
          <cell r="C321" t="str">
            <v>KEMPISTY WOJCIECH</v>
          </cell>
          <cell r="D321" t="str">
            <v>ZARĘBY LEŚNE</v>
          </cell>
          <cell r="F321">
            <v>12</v>
          </cell>
          <cell r="G321" t="str">
            <v>ZARĘBY KOŚCIELNE</v>
          </cell>
          <cell r="H321">
            <v>7323</v>
          </cell>
          <cell r="I321">
            <v>4</v>
          </cell>
          <cell r="J321" t="str">
            <v>07-323</v>
          </cell>
          <cell r="L321" t="str">
            <v>698-303-223</v>
          </cell>
          <cell r="M321" t="str">
            <v>wojciechkempisty@gmail.com</v>
          </cell>
        </row>
        <row r="322">
          <cell r="A322" t="str">
            <v>01-13081</v>
          </cell>
          <cell r="B322" t="str">
            <v>KRAKÓWKA JERZY</v>
          </cell>
          <cell r="C322" t="str">
            <v>KRAKÓWKA JERZY</v>
          </cell>
          <cell r="D322" t="str">
            <v>BUDZISZEWO</v>
          </cell>
          <cell r="F322">
            <v>8</v>
          </cell>
          <cell r="G322" t="str">
            <v>ZARĘBY KOŚCIELNE</v>
          </cell>
          <cell r="H322">
            <v>7323</v>
          </cell>
          <cell r="I322">
            <v>4</v>
          </cell>
          <cell r="J322" t="str">
            <v>07-323</v>
          </cell>
          <cell r="K322">
            <v>862706207</v>
          </cell>
          <cell r="M322" t="str">
            <v>krakowkarafal@wp.pl</v>
          </cell>
        </row>
        <row r="323">
          <cell r="A323" t="str">
            <v>01-13111</v>
          </cell>
          <cell r="B323" t="str">
            <v>GOSPODARSTWO ROLNE SZCZYGIEŁ SYLWIA</v>
          </cell>
          <cell r="C323" t="str">
            <v>GR SZCZYGIEŁ SYLWIA</v>
          </cell>
          <cell r="D323" t="str">
            <v>SZLA</v>
          </cell>
          <cell r="F323">
            <v>36</v>
          </cell>
          <cell r="G323" t="str">
            <v>PRZASNYSZ</v>
          </cell>
          <cell r="H323">
            <v>6300</v>
          </cell>
          <cell r="I323">
            <v>4</v>
          </cell>
          <cell r="J323" t="str">
            <v>06-300</v>
          </cell>
          <cell r="M323" t="str">
            <v>sylwia.szczygiel@o2.pl</v>
          </cell>
        </row>
        <row r="324">
          <cell r="A324" t="str">
            <v>01-13151</v>
          </cell>
          <cell r="B324" t="str">
            <v>ROGALA ELŻBIETA I HENRYK</v>
          </cell>
          <cell r="C324" t="str">
            <v>ROGALA ELŻBIETA I HENRYK</v>
          </cell>
          <cell r="D324" t="str">
            <v>ZABRUZDY</v>
          </cell>
          <cell r="F324">
            <v>46</v>
          </cell>
          <cell r="G324" t="str">
            <v>MIASTKÓW KOŚCIELNY</v>
          </cell>
          <cell r="H324">
            <v>8420</v>
          </cell>
          <cell r="I324">
            <v>4</v>
          </cell>
          <cell r="J324" t="str">
            <v>08-420</v>
          </cell>
          <cell r="K324">
            <v>257511164</v>
          </cell>
          <cell r="M324" t="str">
            <v>BEATA0708@BUZIACZEK.PL</v>
          </cell>
        </row>
        <row r="325">
          <cell r="A325" t="str">
            <v>01-13161</v>
          </cell>
          <cell r="B325" t="str">
            <v>GOSPODARSTWO ROLNE GAZDA JACEK</v>
          </cell>
          <cell r="C325" t="str">
            <v>GR GAZDA JACEK</v>
          </cell>
          <cell r="D325" t="str">
            <v>KOBYLNICA</v>
          </cell>
          <cell r="F325">
            <v>24</v>
          </cell>
          <cell r="G325" t="str">
            <v>MACIEJOWICE</v>
          </cell>
          <cell r="H325">
            <v>8480</v>
          </cell>
          <cell r="I325">
            <v>4</v>
          </cell>
          <cell r="J325" t="str">
            <v>08-480</v>
          </cell>
          <cell r="K325" t="str">
            <v>25 683-65-82</v>
          </cell>
          <cell r="L325" t="str">
            <v>606-985-457</v>
          </cell>
          <cell r="M325" t="str">
            <v>mariuszek1995@onet.pl</v>
          </cell>
        </row>
        <row r="326">
          <cell r="A326" t="str">
            <v>01-13181</v>
          </cell>
          <cell r="B326" t="str">
            <v>PACZÓSKI MIROSŁAW</v>
          </cell>
          <cell r="C326" t="str">
            <v>PACZÓSKI MIROSŁAW</v>
          </cell>
          <cell r="D326" t="str">
            <v>PACZUSKI DUŻE</v>
          </cell>
          <cell r="F326">
            <v>68</v>
          </cell>
          <cell r="G326" t="str">
            <v>BIELANY</v>
          </cell>
          <cell r="H326">
            <v>8311</v>
          </cell>
          <cell r="I326">
            <v>4</v>
          </cell>
          <cell r="J326" t="str">
            <v>08-311</v>
          </cell>
          <cell r="M326" t="str">
            <v>paczoskus@poczta.onet.pl</v>
          </cell>
        </row>
        <row r="327">
          <cell r="A327" t="str">
            <v>01-13191</v>
          </cell>
          <cell r="B327" t="str">
            <v>GOSPODARSTWO ROLNE SUCHTA BOGDAN</v>
          </cell>
          <cell r="C327" t="str">
            <v>GR SUCHTA BOGDAN</v>
          </cell>
          <cell r="D327" t="str">
            <v>JANOWO</v>
          </cell>
          <cell r="F327">
            <v>10</v>
          </cell>
          <cell r="G327" t="str">
            <v>RZĄŚNIK</v>
          </cell>
          <cell r="H327">
            <v>7207</v>
          </cell>
          <cell r="I327">
            <v>4</v>
          </cell>
          <cell r="J327" t="str">
            <v>07-207</v>
          </cell>
          <cell r="K327">
            <v>297419922</v>
          </cell>
          <cell r="M327" t="str">
            <v>adamsuchta@onet.pl</v>
          </cell>
        </row>
        <row r="328">
          <cell r="A328" t="str">
            <v>01-13211</v>
          </cell>
          <cell r="B328" t="str">
            <v>NOWAKOWSKI JAROSŁAW</v>
          </cell>
          <cell r="C328" t="str">
            <v>NOWAKOWSKI JAROSŁAW</v>
          </cell>
          <cell r="D328" t="str">
            <v>STARA BIAŁA</v>
          </cell>
          <cell r="F328">
            <v>41</v>
          </cell>
          <cell r="G328" t="str">
            <v>BIAŁA</v>
          </cell>
          <cell r="H328">
            <v>9411</v>
          </cell>
          <cell r="I328">
            <v>4</v>
          </cell>
          <cell r="J328" t="str">
            <v>09-411</v>
          </cell>
          <cell r="K328">
            <v>243650877</v>
          </cell>
          <cell r="M328" t="str">
            <v>jaro347@op.pl</v>
          </cell>
        </row>
        <row r="329">
          <cell r="A329" t="str">
            <v>01-13221</v>
          </cell>
          <cell r="B329" t="str">
            <v>GOSPODARSTWO ROLNE CHYLIŃSKA MAŁGORZATA SABINA</v>
          </cell>
          <cell r="C329" t="str">
            <v>GR CHYLIŃSKA MAŁGORZATA</v>
          </cell>
          <cell r="D329" t="str">
            <v>STARA BIAŁA</v>
          </cell>
          <cell r="F329">
            <v>39</v>
          </cell>
          <cell r="G329" t="str">
            <v>BIAŁA</v>
          </cell>
          <cell r="H329">
            <v>9411</v>
          </cell>
          <cell r="I329">
            <v>4</v>
          </cell>
          <cell r="J329" t="str">
            <v>09-411</v>
          </cell>
          <cell r="K329">
            <v>242613245</v>
          </cell>
          <cell r="M329" t="str">
            <v>piotr.chylinski@poczta.fm</v>
          </cell>
        </row>
        <row r="330">
          <cell r="A330" t="str">
            <v>01-13271</v>
          </cell>
          <cell r="B330" t="str">
            <v>RYBICKI DARIUSZ</v>
          </cell>
          <cell r="C330" t="str">
            <v>RYBICKI DARIUSZ</v>
          </cell>
          <cell r="D330" t="str">
            <v>GOŁUSZYN</v>
          </cell>
          <cell r="F330">
            <v>7</v>
          </cell>
          <cell r="G330" t="str">
            <v>BIEŻUŃ</v>
          </cell>
          <cell r="H330">
            <v>9320</v>
          </cell>
          <cell r="I330">
            <v>4</v>
          </cell>
          <cell r="J330" t="str">
            <v>09-320</v>
          </cell>
          <cell r="M330" t="str">
            <v>rybickid@o2.pl</v>
          </cell>
        </row>
        <row r="331">
          <cell r="A331" t="str">
            <v>01-13281</v>
          </cell>
          <cell r="B331" t="str">
            <v>SARWIŃSKI ANDRZEJ</v>
          </cell>
          <cell r="C331" t="str">
            <v>SARWIŃSKI ANDRZEJ</v>
          </cell>
          <cell r="D331" t="str">
            <v>KOSEMIN</v>
          </cell>
          <cell r="F331">
            <v>6</v>
          </cell>
          <cell r="G331" t="str">
            <v>ZAWIDZ</v>
          </cell>
          <cell r="H331">
            <v>9226</v>
          </cell>
          <cell r="I331">
            <v>4</v>
          </cell>
          <cell r="J331" t="str">
            <v>09-226</v>
          </cell>
          <cell r="M331" t="str">
            <v>GSARWINSKA@INTERIA.PL</v>
          </cell>
        </row>
        <row r="332">
          <cell r="A332" t="str">
            <v>01-13311</v>
          </cell>
          <cell r="B332" t="str">
            <v>SIEMIĄTKOWSKI STANISŁAW</v>
          </cell>
          <cell r="C332" t="str">
            <v>SIEMIĄTKOWSKI STANISŁAW</v>
          </cell>
          <cell r="D332" t="str">
            <v>BIELSK</v>
          </cell>
          <cell r="E332" t="str">
            <v>SIERPECKA</v>
          </cell>
          <cell r="F332">
            <v>39</v>
          </cell>
          <cell r="G332" t="str">
            <v>BIELSK</v>
          </cell>
          <cell r="H332">
            <v>9230</v>
          </cell>
          <cell r="I332">
            <v>4</v>
          </cell>
          <cell r="J332" t="str">
            <v>09-230</v>
          </cell>
        </row>
        <row r="333">
          <cell r="A333" t="str">
            <v>01-13341</v>
          </cell>
          <cell r="B333" t="str">
            <v>KOWALSKI GRZEGORZ</v>
          </cell>
          <cell r="C333" t="str">
            <v>KOWALSKI GRZEGORZ</v>
          </cell>
          <cell r="D333" t="str">
            <v>MOGIELNICA</v>
          </cell>
          <cell r="F333">
            <v>3</v>
          </cell>
          <cell r="G333" t="str">
            <v>DROBIN</v>
          </cell>
          <cell r="H333">
            <v>9210</v>
          </cell>
          <cell r="I333">
            <v>4</v>
          </cell>
          <cell r="J333" t="str">
            <v>09-210</v>
          </cell>
          <cell r="K333" t="str">
            <v>24 260-31-70</v>
          </cell>
          <cell r="M333" t="str">
            <v>kowalska_a@onet.eu</v>
          </cell>
        </row>
        <row r="334">
          <cell r="A334" t="str">
            <v>01-13391</v>
          </cell>
          <cell r="B334" t="str">
            <v>BUJAK TOMASZ</v>
          </cell>
          <cell r="C334" t="str">
            <v>BUJAK TOMASZ</v>
          </cell>
          <cell r="D334" t="str">
            <v>KOSEMIN</v>
          </cell>
          <cell r="F334">
            <v>43</v>
          </cell>
          <cell r="G334" t="str">
            <v>ZAWIDZ</v>
          </cell>
          <cell r="H334">
            <v>9226</v>
          </cell>
          <cell r="I334">
            <v>4</v>
          </cell>
          <cell r="J334" t="str">
            <v>09-226</v>
          </cell>
          <cell r="K334">
            <v>242766678</v>
          </cell>
          <cell r="M334" t="str">
            <v>BUJT@WP.PL</v>
          </cell>
        </row>
        <row r="335">
          <cell r="A335" t="str">
            <v>01-13441</v>
          </cell>
          <cell r="B335" t="str">
            <v>ORŁOWSKI WIESŁAW</v>
          </cell>
          <cell r="C335" t="str">
            <v>ORŁOWSKI WIESŁAW</v>
          </cell>
          <cell r="D335" t="str">
            <v>JANOWO</v>
          </cell>
          <cell r="F335">
            <v>14</v>
          </cell>
          <cell r="G335" t="str">
            <v>RZĄŚNIK</v>
          </cell>
          <cell r="H335">
            <v>7207</v>
          </cell>
          <cell r="I335">
            <v>4</v>
          </cell>
          <cell r="J335" t="str">
            <v>07-207</v>
          </cell>
          <cell r="K335">
            <v>297419807</v>
          </cell>
          <cell r="L335">
            <v>517095545</v>
          </cell>
          <cell r="M335" t="str">
            <v>michalina45@wp.pl</v>
          </cell>
        </row>
        <row r="336">
          <cell r="A336" t="str">
            <v>01-13451</v>
          </cell>
          <cell r="B336" t="str">
            <v>GOSPODARSTWO ROLNE KUCHARCZYK JAN</v>
          </cell>
          <cell r="C336" t="str">
            <v>GR KUCHARCZYK JAN</v>
          </cell>
          <cell r="D336" t="str">
            <v>JANOWO</v>
          </cell>
          <cell r="F336">
            <v>17</v>
          </cell>
          <cell r="G336" t="str">
            <v>RZĄŚNIK</v>
          </cell>
          <cell r="H336">
            <v>7207</v>
          </cell>
          <cell r="I336">
            <v>4</v>
          </cell>
          <cell r="J336" t="str">
            <v>07-207</v>
          </cell>
          <cell r="L336" t="str">
            <v>0 692432808</v>
          </cell>
        </row>
        <row r="337">
          <cell r="A337" t="str">
            <v>01-13491</v>
          </cell>
          <cell r="B337" t="str">
            <v>GOSPODARSTWO ROLNE STEPNOWSKA EWA</v>
          </cell>
          <cell r="C337" t="str">
            <v>GR STEPNOWSKA EWA</v>
          </cell>
          <cell r="D337" t="str">
            <v>PRZASNYSZ</v>
          </cell>
          <cell r="E337" t="str">
            <v>KRÓLEWIECKA</v>
          </cell>
          <cell r="F337">
            <v>20</v>
          </cell>
          <cell r="G337" t="str">
            <v>PRZASNYSZ</v>
          </cell>
          <cell r="H337">
            <v>6300</v>
          </cell>
          <cell r="I337">
            <v>4</v>
          </cell>
          <cell r="J337" t="str">
            <v>06-300</v>
          </cell>
          <cell r="M337" t="str">
            <v>jarekstep2211@o2.pl</v>
          </cell>
        </row>
        <row r="338">
          <cell r="A338" t="str">
            <v>01-13501</v>
          </cell>
          <cell r="B338" t="str">
            <v>GOSPODARSTWO ROLNE PAWEŁ DĘBSKI</v>
          </cell>
          <cell r="C338" t="str">
            <v>GR PAWEŁ DĘBSKI</v>
          </cell>
          <cell r="D338" t="str">
            <v>RZECHÓWEK</v>
          </cell>
          <cell r="F338">
            <v>1</v>
          </cell>
          <cell r="G338" t="str">
            <v>SYPNIEWO</v>
          </cell>
          <cell r="H338">
            <v>6213</v>
          </cell>
          <cell r="I338">
            <v>4</v>
          </cell>
          <cell r="J338" t="str">
            <v>06-213</v>
          </cell>
          <cell r="M338" t="str">
            <v>monika24061003@wp.pl</v>
          </cell>
        </row>
        <row r="339">
          <cell r="A339" t="str">
            <v>01-13521</v>
          </cell>
          <cell r="B339" t="str">
            <v>MUCHA TADEUSZ</v>
          </cell>
          <cell r="C339" t="str">
            <v>MUCHA TADEUSZ</v>
          </cell>
          <cell r="D339" t="str">
            <v>GÓRZNO</v>
          </cell>
          <cell r="E339" t="str">
            <v>W.PILECKIEGO</v>
          </cell>
          <cell r="F339">
            <v>24</v>
          </cell>
          <cell r="G339" t="str">
            <v>GÓRZNO</v>
          </cell>
          <cell r="H339">
            <v>8404</v>
          </cell>
          <cell r="I339">
            <v>4</v>
          </cell>
          <cell r="J339" t="str">
            <v>08-404</v>
          </cell>
          <cell r="K339">
            <v>256831218</v>
          </cell>
          <cell r="M339" t="str">
            <v>mariuszmucha94@wp.pl</v>
          </cell>
        </row>
        <row r="340">
          <cell r="A340" t="str">
            <v>01-13531</v>
          </cell>
          <cell r="B340" t="str">
            <v>WRÓBEL MAREK</v>
          </cell>
          <cell r="C340" t="str">
            <v>WRÓBEL MAREK</v>
          </cell>
          <cell r="D340" t="str">
            <v>WRÓBLE</v>
          </cell>
          <cell r="F340">
            <v>46</v>
          </cell>
          <cell r="G340" t="str">
            <v>MACIEJOWICE</v>
          </cell>
          <cell r="H340">
            <v>8480</v>
          </cell>
          <cell r="I340">
            <v>4</v>
          </cell>
          <cell r="J340" t="str">
            <v>08-480</v>
          </cell>
          <cell r="K340">
            <v>256836564</v>
          </cell>
          <cell r="M340" t="str">
            <v>karolwrobel15@wp.pl</v>
          </cell>
        </row>
        <row r="341">
          <cell r="A341" t="str">
            <v>01-13551</v>
          </cell>
          <cell r="B341" t="str">
            <v>PASTEWKA PIOTR</v>
          </cell>
          <cell r="C341" t="str">
            <v>PASTEWKA PIOTR</v>
          </cell>
          <cell r="D341" t="str">
            <v>RYTELE OLECHNY</v>
          </cell>
          <cell r="F341">
            <v>83</v>
          </cell>
          <cell r="G341" t="str">
            <v>CERANÓW</v>
          </cell>
          <cell r="H341">
            <v>8322</v>
          </cell>
          <cell r="I341">
            <v>4</v>
          </cell>
          <cell r="J341" t="str">
            <v>08-322</v>
          </cell>
          <cell r="K341">
            <v>257814409</v>
          </cell>
          <cell r="L341" t="str">
            <v>698-444-170</v>
          </cell>
          <cell r="M341" t="str">
            <v>PIOTR-PASTEWKA@WP.PL</v>
          </cell>
        </row>
        <row r="342">
          <cell r="A342" t="str">
            <v>01-13571</v>
          </cell>
          <cell r="B342" t="str">
            <v>ABRAMCZYK GRZEGORZ</v>
          </cell>
          <cell r="C342" t="str">
            <v>ABRAMCZYK GRZEGORZ</v>
          </cell>
          <cell r="D342" t="str">
            <v>WINCENTOWO</v>
          </cell>
          <cell r="F342">
            <v>1</v>
          </cell>
          <cell r="G342" t="str">
            <v>RZĄŚNIK</v>
          </cell>
          <cell r="H342">
            <v>7205</v>
          </cell>
          <cell r="I342">
            <v>4</v>
          </cell>
          <cell r="J342" t="str">
            <v>07-205</v>
          </cell>
        </row>
        <row r="343">
          <cell r="A343" t="str">
            <v>01-13601</v>
          </cell>
          <cell r="B343" t="str">
            <v>GOSPODARSTWO ROLNE GUTKOWSKI WITOLD</v>
          </cell>
          <cell r="C343" t="str">
            <v>GR GUTKOWSKI WITOLD</v>
          </cell>
          <cell r="D343" t="str">
            <v>WILEWO</v>
          </cell>
          <cell r="F343">
            <v>5</v>
          </cell>
          <cell r="G343" t="str">
            <v>BIEŻUŃ</v>
          </cell>
          <cell r="H343">
            <v>9320</v>
          </cell>
          <cell r="I343">
            <v>4</v>
          </cell>
          <cell r="J343" t="str">
            <v>09-320</v>
          </cell>
          <cell r="K343">
            <v>236593697</v>
          </cell>
          <cell r="M343" t="str">
            <v>ilonagutkowska@poczta.fm</v>
          </cell>
        </row>
        <row r="344">
          <cell r="A344" t="str">
            <v>01-13611</v>
          </cell>
          <cell r="B344" t="str">
            <v>ZIELIŃSKI ADAM</v>
          </cell>
          <cell r="C344" t="str">
            <v>ZIELIŃSKI ADAM</v>
          </cell>
          <cell r="D344" t="str">
            <v>ROSOCHY</v>
          </cell>
          <cell r="F344">
            <v>30</v>
          </cell>
          <cell r="G344" t="str">
            <v>KONOPKI</v>
          </cell>
          <cell r="H344">
            <v>6560</v>
          </cell>
          <cell r="I344">
            <v>4</v>
          </cell>
          <cell r="J344" t="str">
            <v>06-560</v>
          </cell>
          <cell r="K344">
            <v>236532252</v>
          </cell>
          <cell r="L344">
            <v>508590917</v>
          </cell>
        </row>
        <row r="345">
          <cell r="A345" t="str">
            <v>01-13621</v>
          </cell>
          <cell r="B345" t="str">
            <v>GOSPODARSTWO ROLNE ZDZIERA SŁAWOMIR</v>
          </cell>
          <cell r="C345" t="str">
            <v>GR ZDZIERA SŁAWOMIR</v>
          </cell>
          <cell r="D345" t="str">
            <v>GOŁYSTOK</v>
          </cell>
          <cell r="F345">
            <v>9</v>
          </cell>
          <cell r="G345" t="str">
            <v>RZĄŚNIK</v>
          </cell>
          <cell r="H345">
            <v>7205</v>
          </cell>
          <cell r="I345">
            <v>4</v>
          </cell>
          <cell r="J345" t="str">
            <v>07-205</v>
          </cell>
          <cell r="M345" t="str">
            <v>jolazdziera@vp.pl</v>
          </cell>
        </row>
        <row r="346">
          <cell r="A346" t="str">
            <v>01-13641</v>
          </cell>
          <cell r="B346" t="str">
            <v>MIELCZARCZYK FRANCISZEK</v>
          </cell>
          <cell r="C346" t="str">
            <v>MIELCZARCZYK FRANCISZEK</v>
          </cell>
          <cell r="D346" t="str">
            <v>JANOWO</v>
          </cell>
          <cell r="F346">
            <v>6</v>
          </cell>
          <cell r="G346" t="str">
            <v>RZĄŚNIK</v>
          </cell>
          <cell r="H346">
            <v>7207</v>
          </cell>
          <cell r="I346">
            <v>4</v>
          </cell>
          <cell r="J346" t="str">
            <v>07-207</v>
          </cell>
          <cell r="K346">
            <v>297419920</v>
          </cell>
        </row>
        <row r="347">
          <cell r="A347" t="str">
            <v>01-13651</v>
          </cell>
          <cell r="B347" t="str">
            <v>GOSPODARSTWO ROLNE ANDRZEJ NOSEK</v>
          </cell>
          <cell r="C347" t="str">
            <v>GR ANDRZEJ NOSEK</v>
          </cell>
          <cell r="D347" t="str">
            <v>WEJDO</v>
          </cell>
          <cell r="F347">
            <v>85</v>
          </cell>
          <cell r="G347" t="str">
            <v>ZALAS</v>
          </cell>
          <cell r="H347">
            <v>7438</v>
          </cell>
          <cell r="I347">
            <v>4</v>
          </cell>
          <cell r="J347" t="str">
            <v>07-438</v>
          </cell>
          <cell r="K347">
            <v>297725602</v>
          </cell>
          <cell r="M347" t="str">
            <v>jarek.nosek@interia.pl</v>
          </cell>
        </row>
        <row r="348">
          <cell r="A348" t="str">
            <v>01-13701</v>
          </cell>
          <cell r="B348" t="str">
            <v>GOSPODARSTWO ROLNE BĄKOWSKI ADAM</v>
          </cell>
          <cell r="C348" t="str">
            <v>GR BĄKOWSKI ADAM</v>
          </cell>
          <cell r="D348" t="str">
            <v>PAPIERNY BOREK</v>
          </cell>
          <cell r="F348">
            <v>10</v>
          </cell>
          <cell r="G348" t="str">
            <v>KRASNOSIELC</v>
          </cell>
          <cell r="H348">
            <v>6212</v>
          </cell>
          <cell r="I348">
            <v>4</v>
          </cell>
          <cell r="J348" t="str">
            <v>06-212</v>
          </cell>
          <cell r="M348" t="str">
            <v>dominika_rz@wp.pl</v>
          </cell>
        </row>
        <row r="349">
          <cell r="A349" t="str">
            <v>01-13711</v>
          </cell>
          <cell r="B349" t="str">
            <v>KLESZCZEWSKI WITOLD</v>
          </cell>
          <cell r="C349" t="str">
            <v>KLESZCZEWSKI WITOLD</v>
          </cell>
          <cell r="D349" t="str">
            <v>KOWIESY</v>
          </cell>
          <cell r="F349">
            <v>3</v>
          </cell>
          <cell r="G349" t="str">
            <v>BIELANY</v>
          </cell>
          <cell r="H349">
            <v>8311</v>
          </cell>
          <cell r="I349">
            <v>4</v>
          </cell>
          <cell r="J349" t="str">
            <v>08-311</v>
          </cell>
        </row>
        <row r="350">
          <cell r="A350" t="str">
            <v>01-13721</v>
          </cell>
          <cell r="B350" t="str">
            <v>JAKUBASZEK JAROSŁAW</v>
          </cell>
          <cell r="C350" t="str">
            <v>JAKUBASZEK JAROSŁAW</v>
          </cell>
          <cell r="D350" t="str">
            <v>KORYTNICA</v>
          </cell>
          <cell r="F350">
            <v>44</v>
          </cell>
          <cell r="G350" t="str">
            <v>TROJANÓW</v>
          </cell>
          <cell r="H350">
            <v>8455</v>
          </cell>
          <cell r="I350">
            <v>4</v>
          </cell>
          <cell r="J350" t="str">
            <v>08-455</v>
          </cell>
          <cell r="M350" t="str">
            <v>MARIOLAJ456@GMAIL.COM</v>
          </cell>
        </row>
        <row r="351">
          <cell r="A351" t="str">
            <v>01-13741</v>
          </cell>
          <cell r="B351" t="str">
            <v>GOSPODARSTWO ROLNE SŁAWOMIR RATYŃSKI</v>
          </cell>
          <cell r="C351" t="str">
            <v>GR SŁAWOMIR RATYŃSKI</v>
          </cell>
          <cell r="D351" t="str">
            <v>NOWY RATYNIEC</v>
          </cell>
          <cell r="F351">
            <v>45</v>
          </cell>
          <cell r="G351" t="str">
            <v>STERDYŃ</v>
          </cell>
          <cell r="H351">
            <v>8320</v>
          </cell>
          <cell r="I351">
            <v>4</v>
          </cell>
          <cell r="J351" t="str">
            <v>08-320</v>
          </cell>
          <cell r="K351">
            <v>257874880</v>
          </cell>
          <cell r="M351" t="str">
            <v>a46823r@wp.pl</v>
          </cell>
        </row>
        <row r="352">
          <cell r="A352" t="str">
            <v>01-13751</v>
          </cell>
          <cell r="B352" t="str">
            <v>GRĄDZKA ELŻBIETA</v>
          </cell>
          <cell r="C352" t="str">
            <v>GRĄDZKA ELŻBIETA</v>
          </cell>
          <cell r="D352" t="str">
            <v>TRZCINIEC MAŁY</v>
          </cell>
          <cell r="F352">
            <v>34</v>
          </cell>
          <cell r="G352" t="str">
            <v>KOSÓW LACKI</v>
          </cell>
          <cell r="H352">
            <v>8330</v>
          </cell>
          <cell r="I352">
            <v>4</v>
          </cell>
          <cell r="J352" t="str">
            <v>08-330</v>
          </cell>
          <cell r="M352" t="str">
            <v>beatagradzka@o2.pl</v>
          </cell>
        </row>
        <row r="353">
          <cell r="A353" t="str">
            <v>01-13761</v>
          </cell>
          <cell r="B353" t="str">
            <v>BUBEL ZBIGNIEW</v>
          </cell>
          <cell r="C353" t="str">
            <v>BUBEL ZBIGNIEW</v>
          </cell>
          <cell r="D353" t="str">
            <v>ŚNICE</v>
          </cell>
          <cell r="F353">
            <v>12</v>
          </cell>
          <cell r="G353" t="str">
            <v>WĘGRÓW</v>
          </cell>
          <cell r="H353">
            <v>7100</v>
          </cell>
          <cell r="I353">
            <v>4</v>
          </cell>
          <cell r="J353" t="str">
            <v>07-100</v>
          </cell>
        </row>
        <row r="354">
          <cell r="A354" t="str">
            <v>01-13841</v>
          </cell>
          <cell r="B354" t="str">
            <v>GOSPODARSTWO ROLNE BUTRYNAGNIESZKA</v>
          </cell>
          <cell r="C354" t="str">
            <v>GR BUTRYN AGNIESZKA</v>
          </cell>
          <cell r="D354" t="str">
            <v>MILEWO RĄCZKI</v>
          </cell>
          <cell r="F354">
            <v>14</v>
          </cell>
          <cell r="G354" t="str">
            <v>KRASNE</v>
          </cell>
          <cell r="H354">
            <v>6408</v>
          </cell>
          <cell r="I354">
            <v>4</v>
          </cell>
          <cell r="J354" t="str">
            <v>06-408</v>
          </cell>
        </row>
        <row r="355">
          <cell r="A355" t="str">
            <v>01-13861</v>
          </cell>
          <cell r="B355" t="str">
            <v>GOSPODARSTWO ROLNE ZDZIARSKI ANDRZEJ</v>
          </cell>
          <cell r="C355" t="str">
            <v>GR ZDZIARSKI ANDRZEJ</v>
          </cell>
          <cell r="D355" t="str">
            <v>BAGATELE</v>
          </cell>
          <cell r="F355">
            <v>12</v>
          </cell>
          <cell r="G355" t="str">
            <v>WĄSEWO</v>
          </cell>
          <cell r="H355">
            <v>7311</v>
          </cell>
          <cell r="I355">
            <v>4</v>
          </cell>
          <cell r="J355" t="str">
            <v>07-311</v>
          </cell>
          <cell r="L355" t="str">
            <v>787-514-606</v>
          </cell>
          <cell r="M355" t="str">
            <v>zdziarsky@gmail.com</v>
          </cell>
        </row>
        <row r="356">
          <cell r="A356" t="str">
            <v>01-13891</v>
          </cell>
          <cell r="B356" t="str">
            <v>GOSPODARSTWO ROLNO-HODOWLANE MIROSŁAW AUGUSTYN NIEMYJSKI</v>
          </cell>
          <cell r="C356" t="str">
            <v>GR-H MIROSŁAW A. NIEMYJSKI</v>
          </cell>
          <cell r="D356" t="str">
            <v>KAMIANKA STOKOWO</v>
          </cell>
          <cell r="F356">
            <v>3</v>
          </cell>
          <cell r="G356" t="str">
            <v>NUR</v>
          </cell>
          <cell r="H356">
            <v>7322</v>
          </cell>
          <cell r="I356">
            <v>4</v>
          </cell>
          <cell r="J356" t="str">
            <v>07-322</v>
          </cell>
          <cell r="K356" t="str">
            <v>86 277- 42-75</v>
          </cell>
          <cell r="L356" t="str">
            <v>602-764-857</v>
          </cell>
          <cell r="M356" t="str">
            <v>macin.niemyjski@gmail.com</v>
          </cell>
        </row>
        <row r="357">
          <cell r="A357" t="str">
            <v>01-13911</v>
          </cell>
          <cell r="B357" t="str">
            <v>GOSPODARSTWO ROLNE WOJTKOWSKI ROMUALD</v>
          </cell>
          <cell r="C357" t="str">
            <v>GR WOJTKOWSKI ROMUALD</v>
          </cell>
          <cell r="D357" t="str">
            <v>GUTY</v>
          </cell>
          <cell r="F357">
            <v>58</v>
          </cell>
          <cell r="G357" t="str">
            <v>KOSÓW LACKI</v>
          </cell>
          <cell r="H357">
            <v>8330</v>
          </cell>
          <cell r="I357">
            <v>4</v>
          </cell>
          <cell r="J357" t="str">
            <v>08-330</v>
          </cell>
          <cell r="L357" t="str">
            <v>505-137-675</v>
          </cell>
          <cell r="M357" t="str">
            <v>krzysztofwojtkowski@onet.pl</v>
          </cell>
        </row>
        <row r="358">
          <cell r="A358" t="str">
            <v>01-13921</v>
          </cell>
          <cell r="B358" t="str">
            <v>SIEDLECKI JACEK</v>
          </cell>
          <cell r="C358" t="str">
            <v>SIEDLECKI JACEK</v>
          </cell>
          <cell r="D358" t="str">
            <v>DYBÓW</v>
          </cell>
          <cell r="F358">
            <v>9</v>
          </cell>
          <cell r="G358" t="str">
            <v>KOSÓW LACKI</v>
          </cell>
          <cell r="H358">
            <v>8330</v>
          </cell>
          <cell r="I358">
            <v>4</v>
          </cell>
          <cell r="J358" t="str">
            <v>08-330</v>
          </cell>
          <cell r="M358" t="str">
            <v>jacek1974s@wp.pl</v>
          </cell>
        </row>
        <row r="359">
          <cell r="A359" t="str">
            <v>01-13931</v>
          </cell>
          <cell r="B359" t="str">
            <v>ŻELAZOWSKI JACEK</v>
          </cell>
          <cell r="C359" t="str">
            <v>ŻELAZOWSKI JACEK</v>
          </cell>
          <cell r="D359" t="str">
            <v>WYROZĘBY KONATY</v>
          </cell>
          <cell r="F359">
            <v>55</v>
          </cell>
          <cell r="G359" t="str">
            <v>REPKI</v>
          </cell>
          <cell r="H359">
            <v>8307</v>
          </cell>
          <cell r="I359">
            <v>4</v>
          </cell>
          <cell r="J359" t="str">
            <v>08-307</v>
          </cell>
          <cell r="M359" t="str">
            <v>daniel416@op.pl</v>
          </cell>
        </row>
        <row r="360">
          <cell r="A360" t="str">
            <v>01-13961</v>
          </cell>
          <cell r="B360" t="str">
            <v>GOSPODARSTWO ROLNE PRZEMYSŁAW KACZOREK</v>
          </cell>
          <cell r="C360" t="str">
            <v>GR PRZEMYSŁAW KACZOREK</v>
          </cell>
          <cell r="D360" t="str">
            <v>PRZYTUŁY</v>
          </cell>
          <cell r="F360">
            <v>27</v>
          </cell>
          <cell r="G360" t="str">
            <v>KRASNOSIELC</v>
          </cell>
          <cell r="H360">
            <v>6212</v>
          </cell>
          <cell r="I360">
            <v>4</v>
          </cell>
          <cell r="J360" t="str">
            <v>06-212</v>
          </cell>
          <cell r="L360">
            <v>509979342</v>
          </cell>
          <cell r="M360" t="str">
            <v>adam81kaczorek@tlen.pl</v>
          </cell>
        </row>
        <row r="361">
          <cell r="A361" t="str">
            <v>01-13971</v>
          </cell>
          <cell r="B361" t="str">
            <v>ZABOROWSKI JACEK</v>
          </cell>
          <cell r="C361" t="str">
            <v>ZABOROWSKI JACEK</v>
          </cell>
          <cell r="D361" t="str">
            <v>CHOLEWY</v>
          </cell>
          <cell r="F361">
            <v>27</v>
          </cell>
          <cell r="G361" t="str">
            <v>PŁOŃSK</v>
          </cell>
          <cell r="H361">
            <v>9100</v>
          </cell>
          <cell r="I361">
            <v>4</v>
          </cell>
          <cell r="J361" t="str">
            <v>09-100</v>
          </cell>
          <cell r="M361" t="str">
            <v>gosia_1994@buziaczek.pl</v>
          </cell>
        </row>
        <row r="362">
          <cell r="A362" t="str">
            <v>01-14011</v>
          </cell>
          <cell r="B362" t="str">
            <v>GOSPODARSTWO ROLNE KUTOŁOWSKI ANDRZEJ</v>
          </cell>
          <cell r="C362" t="str">
            <v>GR KUTOŁOWSKI ANDRZEJ</v>
          </cell>
          <cell r="D362" t="str">
            <v>KONARZEWO MARCISZE</v>
          </cell>
          <cell r="F362">
            <v>1</v>
          </cell>
          <cell r="G362" t="str">
            <v>GOŁYMIN OŚRODEK</v>
          </cell>
          <cell r="H362">
            <v>6420</v>
          </cell>
          <cell r="I362">
            <v>4</v>
          </cell>
          <cell r="J362" t="str">
            <v>06-420</v>
          </cell>
          <cell r="K362">
            <v>236766042</v>
          </cell>
          <cell r="M362" t="str">
            <v>kutolowska.wp.pl@wp.pl</v>
          </cell>
        </row>
        <row r="363">
          <cell r="A363" t="str">
            <v>01-14031</v>
          </cell>
          <cell r="B363" t="str">
            <v>GOSPODARSTWO ROLNE DŁUGOŁĘCKI ZBIGNIEW ADAM</v>
          </cell>
          <cell r="C363" t="str">
            <v>GR DŁUGOŁĘCKI ZBIGNIEW ADAM</v>
          </cell>
          <cell r="D363" t="str">
            <v>DŁUGOŁĘKA</v>
          </cell>
          <cell r="F363">
            <v>9</v>
          </cell>
          <cell r="G363" t="str">
            <v>OPINOGÓRA GÓRNA</v>
          </cell>
          <cell r="H363">
            <v>6406</v>
          </cell>
          <cell r="I363">
            <v>4</v>
          </cell>
          <cell r="J363" t="str">
            <v>06-406</v>
          </cell>
          <cell r="L363">
            <v>600419246</v>
          </cell>
          <cell r="M363" t="str">
            <v>zbydlu@o2.pl</v>
          </cell>
        </row>
        <row r="364">
          <cell r="A364" t="str">
            <v>01-14091</v>
          </cell>
          <cell r="B364" t="str">
            <v>DĘBIEC MAREK</v>
          </cell>
          <cell r="C364" t="str">
            <v>DĘBIEC MAREK</v>
          </cell>
          <cell r="D364" t="str">
            <v>MIERZANOWO</v>
          </cell>
          <cell r="F364">
            <v>19</v>
          </cell>
          <cell r="G364" t="str">
            <v>GRUDUSK</v>
          </cell>
          <cell r="H364">
            <v>6460</v>
          </cell>
          <cell r="I364">
            <v>4</v>
          </cell>
          <cell r="J364" t="str">
            <v>06-460</v>
          </cell>
          <cell r="M364" t="str">
            <v>jakubdebiec380@gmail.com</v>
          </cell>
        </row>
        <row r="365">
          <cell r="A365" t="str">
            <v>01-14121</v>
          </cell>
          <cell r="B365" t="str">
            <v>GOSPODARSTWO ROLNE ROGULSKI MAREK</v>
          </cell>
          <cell r="C365" t="str">
            <v>GR ROGULSKI MAREK</v>
          </cell>
          <cell r="D365" t="str">
            <v>PORĘBY</v>
          </cell>
          <cell r="F365">
            <v>13</v>
          </cell>
          <cell r="G365" t="str">
            <v>DĘBE WIELKIE</v>
          </cell>
          <cell r="H365">
            <v>5311</v>
          </cell>
          <cell r="I365">
            <v>4</v>
          </cell>
          <cell r="J365" t="str">
            <v>05-311</v>
          </cell>
          <cell r="K365" t="str">
            <v>25 757-71-80</v>
          </cell>
          <cell r="M365" t="str">
            <v>marek_rogulski@interia.pl</v>
          </cell>
        </row>
        <row r="366">
          <cell r="A366" t="str">
            <v>01-14151</v>
          </cell>
          <cell r="B366" t="str">
            <v>GOSPODARSTWO ROLNO-HODOWLANE CHOROMAŃSKI PIOTR</v>
          </cell>
          <cell r="C366" t="str">
            <v>GRH CHOROMAŃSKI PIOTR</v>
          </cell>
          <cell r="D366" t="str">
            <v>ZARĘBY BOLĘDY</v>
          </cell>
          <cell r="F366">
            <v>18</v>
          </cell>
          <cell r="G366" t="str">
            <v>CZYŻEW</v>
          </cell>
          <cell r="H366">
            <v>18220</v>
          </cell>
          <cell r="I366">
            <v>5</v>
          </cell>
          <cell r="J366" t="str">
            <v>18-220</v>
          </cell>
          <cell r="K366">
            <v>862717450</v>
          </cell>
          <cell r="M366" t="str">
            <v>agnieszka.choromanska@adres.pl</v>
          </cell>
        </row>
        <row r="367">
          <cell r="A367" t="str">
            <v>01-14161</v>
          </cell>
          <cell r="B367" t="str">
            <v>PRZEŹDZIECKI KAROL</v>
          </cell>
          <cell r="C367" t="str">
            <v>PRZEŹDZIECKI KAROL</v>
          </cell>
          <cell r="D367" t="str">
            <v>OŁDAKI POLONIA</v>
          </cell>
          <cell r="F367">
            <v>26</v>
          </cell>
          <cell r="G367" t="str">
            <v>ANDRZEJEWO</v>
          </cell>
          <cell r="H367">
            <v>7305</v>
          </cell>
          <cell r="I367">
            <v>4</v>
          </cell>
          <cell r="J367" t="str">
            <v>07-305</v>
          </cell>
        </row>
        <row r="368">
          <cell r="A368" t="str">
            <v>01-14181</v>
          </cell>
          <cell r="B368" t="str">
            <v>CIESIELSKI PAWEŁ</v>
          </cell>
          <cell r="C368" t="str">
            <v>CIESIELSKI PAWEŁ</v>
          </cell>
          <cell r="D368" t="str">
            <v>BIELAWY</v>
          </cell>
          <cell r="F368">
            <v>10</v>
          </cell>
          <cell r="G368" t="str">
            <v>SZREŃSK</v>
          </cell>
          <cell r="H368">
            <v>6550</v>
          </cell>
          <cell r="I368">
            <v>4</v>
          </cell>
          <cell r="J368" t="str">
            <v>06-550</v>
          </cell>
          <cell r="K368">
            <v>236527129</v>
          </cell>
          <cell r="L368">
            <v>668361737</v>
          </cell>
          <cell r="M368" t="str">
            <v>beataciesielska21@wp.pl</v>
          </cell>
        </row>
        <row r="369">
          <cell r="A369" t="str">
            <v>01-14191</v>
          </cell>
          <cell r="B369" t="str">
            <v>GOSPODARSTWO ROLNE TAŃSKI SŁAWOMIR</v>
          </cell>
          <cell r="C369" t="str">
            <v>GR TAŃSKI SŁAWOMIR</v>
          </cell>
          <cell r="D369" t="str">
            <v>KIJEWICE</v>
          </cell>
          <cell r="F369">
            <v>8</v>
          </cell>
          <cell r="G369" t="str">
            <v>PRZASNYSZ</v>
          </cell>
          <cell r="H369">
            <v>6300</v>
          </cell>
          <cell r="I369">
            <v>4</v>
          </cell>
          <cell r="J369" t="str">
            <v>06-300</v>
          </cell>
          <cell r="L369">
            <v>660462255</v>
          </cell>
        </row>
        <row r="370">
          <cell r="A370" t="str">
            <v>01-14201</v>
          </cell>
          <cell r="B370" t="str">
            <v>WŁODKOWSKI MACIEJ</v>
          </cell>
          <cell r="C370" t="str">
            <v>WŁODKOWSKI MACIEJ</v>
          </cell>
          <cell r="D370" t="str">
            <v>KAŁKI</v>
          </cell>
          <cell r="F370">
            <v>26</v>
          </cell>
          <cell r="G370" t="str">
            <v>OJRZEŃ</v>
          </cell>
          <cell r="H370">
            <v>6456</v>
          </cell>
          <cell r="I370">
            <v>4</v>
          </cell>
          <cell r="J370" t="str">
            <v>06-456</v>
          </cell>
          <cell r="M370" t="str">
            <v>maciejwlodkowski@spoco.pl</v>
          </cell>
        </row>
        <row r="371">
          <cell r="A371" t="str">
            <v>01-14231</v>
          </cell>
          <cell r="B371" t="str">
            <v>GOSPODARSTWO ROLNE SKUP MATEUSZ</v>
          </cell>
          <cell r="C371" t="str">
            <v>GR SKUP MATEUSZ</v>
          </cell>
          <cell r="D371" t="str">
            <v>ZALIWIE BRZOZÓWKA</v>
          </cell>
          <cell r="F371">
            <v>5</v>
          </cell>
          <cell r="G371" t="str">
            <v>MOKOBODY</v>
          </cell>
          <cell r="H371">
            <v>8124</v>
          </cell>
          <cell r="I371">
            <v>4</v>
          </cell>
          <cell r="J371" t="str">
            <v>08-124</v>
          </cell>
          <cell r="M371" t="str">
            <v>architektura24@gmail.com</v>
          </cell>
        </row>
        <row r="372">
          <cell r="A372" t="str">
            <v>01-14241</v>
          </cell>
          <cell r="B372" t="str">
            <v>SÓWKA DARIUSZ</v>
          </cell>
          <cell r="C372" t="str">
            <v>SÓWKA DARIUSZ</v>
          </cell>
          <cell r="D372" t="str">
            <v>KUCZABY</v>
          </cell>
          <cell r="F372">
            <v>26</v>
          </cell>
          <cell r="G372" t="str">
            <v>STERDYŃ</v>
          </cell>
          <cell r="H372">
            <v>8320</v>
          </cell>
          <cell r="I372">
            <v>4</v>
          </cell>
          <cell r="J372" t="str">
            <v>08-320</v>
          </cell>
          <cell r="K372">
            <v>257870667</v>
          </cell>
          <cell r="M372" t="str">
            <v>sowka555@o2.pl</v>
          </cell>
        </row>
        <row r="373">
          <cell r="A373" t="str">
            <v>01-14251</v>
          </cell>
          <cell r="B373" t="str">
            <v>GOSPODARSTWO ROLNE KAROL KSIONEK</v>
          </cell>
          <cell r="C373" t="str">
            <v>GR KAROL KSIONEK</v>
          </cell>
          <cell r="D373" t="str">
            <v>ZAJĄC</v>
          </cell>
          <cell r="F373">
            <v>56</v>
          </cell>
          <cell r="G373" t="str">
            <v>WĘGRÓW</v>
          </cell>
          <cell r="H373">
            <v>7100</v>
          </cell>
          <cell r="I373">
            <v>4</v>
          </cell>
          <cell r="J373" t="str">
            <v>07-100</v>
          </cell>
          <cell r="L373" t="str">
            <v>0 510323833</v>
          </cell>
        </row>
        <row r="374">
          <cell r="A374" t="str">
            <v>01-14271</v>
          </cell>
          <cell r="B374" t="str">
            <v>WIERZBICKI GRZEGORZ</v>
          </cell>
          <cell r="C374" t="str">
            <v>WIERZBICKI GRZEGORZ</v>
          </cell>
          <cell r="D374" t="str">
            <v>WIERZBICA SZLACHECKA</v>
          </cell>
          <cell r="F374">
            <v>11</v>
          </cell>
          <cell r="G374" t="str">
            <v>DZIERZĄŻNIA</v>
          </cell>
          <cell r="H374">
            <v>9164</v>
          </cell>
          <cell r="I374">
            <v>4</v>
          </cell>
          <cell r="J374" t="str">
            <v>09-164</v>
          </cell>
          <cell r="L374" t="str">
            <v>508-280-952</v>
          </cell>
          <cell r="M374" t="str">
            <v>grzegorz.wierzbicki@op.pl</v>
          </cell>
        </row>
        <row r="375">
          <cell r="A375" t="str">
            <v>01-14281</v>
          </cell>
          <cell r="B375" t="str">
            <v>NOSARZEWSKI DARIUSZ</v>
          </cell>
          <cell r="C375" t="str">
            <v>NOSARZEWSKI DARIUSZ</v>
          </cell>
          <cell r="D375" t="str">
            <v>DĘBINY</v>
          </cell>
          <cell r="F375">
            <v>11</v>
          </cell>
          <cell r="G375" t="str">
            <v>PRZASNYSZ</v>
          </cell>
          <cell r="H375">
            <v>6300</v>
          </cell>
          <cell r="I375">
            <v>4</v>
          </cell>
          <cell r="J375" t="str">
            <v>06-300</v>
          </cell>
          <cell r="K375">
            <v>297527039</v>
          </cell>
          <cell r="M375" t="str">
            <v>barbara.nosarzewska@wp.pl</v>
          </cell>
        </row>
        <row r="376">
          <cell r="A376" t="str">
            <v>01-14311</v>
          </cell>
          <cell r="B376" t="str">
            <v>WYDRA JAROSŁAW I IWONA</v>
          </cell>
          <cell r="C376" t="str">
            <v>WYDRA JAROSŁAW I IWONA</v>
          </cell>
          <cell r="D376" t="str">
            <v>MIERZENIEC</v>
          </cell>
          <cell r="F376">
            <v>35</v>
          </cell>
          <cell r="G376" t="str">
            <v>GZY</v>
          </cell>
          <cell r="H376">
            <v>6125</v>
          </cell>
          <cell r="I376">
            <v>4</v>
          </cell>
          <cell r="J376" t="str">
            <v>06-125</v>
          </cell>
          <cell r="M376" t="str">
            <v>marcela12347@wp.pl</v>
          </cell>
        </row>
        <row r="377">
          <cell r="A377" t="str">
            <v>01-14331</v>
          </cell>
          <cell r="B377" t="str">
            <v>GOSPODARSTWO ROLNE PIETRZYKOWSKI TOMASZ</v>
          </cell>
          <cell r="C377" t="str">
            <v>GR PIETRZYKOWSKI TOMASZ</v>
          </cell>
          <cell r="D377" t="str">
            <v>RADOŚĆ</v>
          </cell>
          <cell r="F377">
            <v>1</v>
          </cell>
          <cell r="G377" t="str">
            <v>CERANÓW</v>
          </cell>
          <cell r="H377">
            <v>8322</v>
          </cell>
          <cell r="I377">
            <v>4</v>
          </cell>
          <cell r="J377" t="str">
            <v>08-322</v>
          </cell>
          <cell r="M377" t="str">
            <v>TOMASZPIETRZYKOWSKI@ONET.PL</v>
          </cell>
        </row>
        <row r="378">
          <cell r="A378" t="str">
            <v>01-14361</v>
          </cell>
          <cell r="B378" t="str">
            <v>OKULUS JACEK</v>
          </cell>
          <cell r="C378" t="str">
            <v>OKULUS JACEK</v>
          </cell>
          <cell r="D378" t="str">
            <v>ORZESZÓWKA</v>
          </cell>
          <cell r="F378">
            <v>21</v>
          </cell>
          <cell r="G378" t="str">
            <v>MIEDZNA</v>
          </cell>
          <cell r="H378">
            <v>7106</v>
          </cell>
          <cell r="I378">
            <v>4</v>
          </cell>
          <cell r="J378" t="str">
            <v>07-106</v>
          </cell>
          <cell r="K378" t="str">
            <v>25 691-95-31</v>
          </cell>
          <cell r="M378" t="str">
            <v>jacekokulusorze@wp.pl</v>
          </cell>
        </row>
        <row r="379">
          <cell r="A379" t="str">
            <v>01-14371</v>
          </cell>
          <cell r="B379" t="str">
            <v>PIKUS ADAM</v>
          </cell>
          <cell r="C379" t="str">
            <v>PIKUS ADAM</v>
          </cell>
          <cell r="D379" t="str">
            <v>CZERNICE</v>
          </cell>
          <cell r="F379">
            <v>37</v>
          </cell>
          <cell r="G379" t="str">
            <v>OPINOGÓRA GÓRNA</v>
          </cell>
          <cell r="H379">
            <v>6406</v>
          </cell>
          <cell r="I379">
            <v>4</v>
          </cell>
          <cell r="J379" t="str">
            <v>06-406</v>
          </cell>
          <cell r="M379" t="str">
            <v>kaa.pikus@interia.pl</v>
          </cell>
        </row>
        <row r="380">
          <cell r="A380" t="str">
            <v>01-14391</v>
          </cell>
          <cell r="B380" t="str">
            <v>GOSPODARSTWO ROLNE KOZARZEWSKA KRZYSZTOFA</v>
          </cell>
          <cell r="C380" t="str">
            <v>GR KOZARZEWSKA KRZYSZTOFA</v>
          </cell>
          <cell r="D380" t="str">
            <v>CUMINO</v>
          </cell>
          <cell r="F380">
            <v>19</v>
          </cell>
          <cell r="G380" t="str">
            <v>NACPOLSK</v>
          </cell>
          <cell r="H380">
            <v>9162</v>
          </cell>
          <cell r="I380">
            <v>4</v>
          </cell>
          <cell r="J380" t="str">
            <v>09-162</v>
          </cell>
          <cell r="L380" t="str">
            <v>665-535-261</v>
          </cell>
          <cell r="M380" t="str">
            <v>d-kozarzewski@wp.pl</v>
          </cell>
        </row>
        <row r="381">
          <cell r="A381" t="str">
            <v>01-14421</v>
          </cell>
          <cell r="B381" t="str">
            <v>GOSPODARSTWO ROLNE ANNA MAJEWSKA</v>
          </cell>
          <cell r="C381" t="str">
            <v>GR ANNA MAJEWSKA</v>
          </cell>
          <cell r="D381" t="str">
            <v>KOSEWO</v>
          </cell>
          <cell r="F381">
            <v>38</v>
          </cell>
          <cell r="G381" t="str">
            <v>LUBOTYŃ</v>
          </cell>
          <cell r="H381">
            <v>7303</v>
          </cell>
          <cell r="I381">
            <v>4</v>
          </cell>
          <cell r="J381" t="str">
            <v>07-303</v>
          </cell>
          <cell r="K381">
            <v>296446257</v>
          </cell>
          <cell r="M381" t="str">
            <v>annalendzioszek@wp.pl</v>
          </cell>
        </row>
        <row r="382">
          <cell r="A382" t="str">
            <v>01-14461</v>
          </cell>
          <cell r="B382" t="str">
            <v>RUDNICKI JANUSZ</v>
          </cell>
          <cell r="C382" t="str">
            <v>RUDNICKI JANUSZ</v>
          </cell>
          <cell r="D382" t="str">
            <v>PODGÓRZNO</v>
          </cell>
          <cell r="F382">
            <v>15</v>
          </cell>
          <cell r="G382" t="str">
            <v>KOŁBIEL</v>
          </cell>
          <cell r="H382">
            <v>5340</v>
          </cell>
          <cell r="I382">
            <v>4</v>
          </cell>
          <cell r="J382" t="str">
            <v>05-340</v>
          </cell>
          <cell r="K382">
            <v>257527139</v>
          </cell>
        </row>
        <row r="383">
          <cell r="A383" t="str">
            <v>01-14481</v>
          </cell>
          <cell r="B383" t="str">
            <v>GOSPODARSTWO ROLNE ZOFIA ANTCZAK</v>
          </cell>
          <cell r="C383" t="str">
            <v>GR ZOFIA ANTCZAK</v>
          </cell>
          <cell r="D383" t="str">
            <v>POMORZE</v>
          </cell>
          <cell r="F383">
            <v>42</v>
          </cell>
          <cell r="G383" t="str">
            <v>OPINOGÓRA GÓRNA</v>
          </cell>
          <cell r="H383">
            <v>6406</v>
          </cell>
          <cell r="I383">
            <v>4</v>
          </cell>
          <cell r="J383" t="str">
            <v>06-406</v>
          </cell>
        </row>
        <row r="384">
          <cell r="A384" t="str">
            <v>01-14491</v>
          </cell>
          <cell r="B384" t="str">
            <v>GOSPODARSTWO ROLNO-HODOWLANE HILARCZUK STANISŁAW</v>
          </cell>
          <cell r="C384" t="str">
            <v>GRH HILARCZUK STANISŁAW</v>
          </cell>
          <cell r="D384" t="str">
            <v>MIANOWO</v>
          </cell>
          <cell r="F384">
            <v>49</v>
          </cell>
          <cell r="G384" t="str">
            <v>ANDRZEJEWO</v>
          </cell>
          <cell r="H384">
            <v>7305</v>
          </cell>
          <cell r="I384">
            <v>4</v>
          </cell>
          <cell r="J384" t="str">
            <v>07-305</v>
          </cell>
          <cell r="K384">
            <v>862719134</v>
          </cell>
          <cell r="L384" t="str">
            <v>602-551-132</v>
          </cell>
          <cell r="M384" t="str">
            <v>kangur6699@wp.pl</v>
          </cell>
        </row>
        <row r="385">
          <cell r="A385" t="str">
            <v>01-14531</v>
          </cell>
          <cell r="B385" t="str">
            <v>SZYMAŃSKI WŁADYSŁAW</v>
          </cell>
          <cell r="C385" t="str">
            <v>SZYMAŃSKI WŁADYSŁAW</v>
          </cell>
          <cell r="D385" t="str">
            <v>OBRĄB</v>
          </cell>
          <cell r="F385">
            <v>53</v>
          </cell>
          <cell r="G385" t="str">
            <v>ZABRODZIE</v>
          </cell>
          <cell r="H385">
            <v>7230</v>
          </cell>
          <cell r="I385">
            <v>4</v>
          </cell>
          <cell r="J385" t="str">
            <v>07-230</v>
          </cell>
          <cell r="K385">
            <v>295966393</v>
          </cell>
        </row>
        <row r="386">
          <cell r="A386" t="str">
            <v>01-14541</v>
          </cell>
          <cell r="B386" t="str">
            <v>MARCZUK JANUSZ</v>
          </cell>
          <cell r="C386" t="str">
            <v>MARCZUK JANUSZ</v>
          </cell>
          <cell r="D386" t="str">
            <v>CHĄDZYŃ</v>
          </cell>
          <cell r="F386">
            <v>59</v>
          </cell>
          <cell r="G386" t="str">
            <v>STERDYŃ</v>
          </cell>
          <cell r="H386">
            <v>8320</v>
          </cell>
          <cell r="I386">
            <v>4</v>
          </cell>
          <cell r="J386" t="str">
            <v>08-320</v>
          </cell>
          <cell r="K386">
            <v>257874825</v>
          </cell>
          <cell r="M386" t="str">
            <v>my1975@poczta.onet.pl</v>
          </cell>
        </row>
        <row r="387">
          <cell r="A387" t="str">
            <v>01-14561</v>
          </cell>
          <cell r="B387" t="str">
            <v>GOSPODARSTWO ROLNE ZYCH MARIOLA</v>
          </cell>
          <cell r="C387" t="str">
            <v>GR ZYCH MARIOLA</v>
          </cell>
          <cell r="D387" t="str">
            <v>RĘBISZE DZIAŁY</v>
          </cell>
          <cell r="F387">
            <v>14</v>
          </cell>
          <cell r="G387" t="str">
            <v>GOWOROWO</v>
          </cell>
          <cell r="H387">
            <v>7440</v>
          </cell>
          <cell r="I387">
            <v>4</v>
          </cell>
          <cell r="J387" t="str">
            <v>07-440</v>
          </cell>
          <cell r="M387" t="str">
            <v>SLAWOMIR.ZYCH0@WP.PL</v>
          </cell>
        </row>
        <row r="388">
          <cell r="A388" t="str">
            <v>01-14571</v>
          </cell>
          <cell r="B388" t="str">
            <v>GOSPODARSTWO ROLNE JASIONEK BOGUSŁAW</v>
          </cell>
          <cell r="C388" t="str">
            <v>GR JASIONEK BOGUSŁAW</v>
          </cell>
          <cell r="D388" t="str">
            <v>KOSEWO</v>
          </cell>
          <cell r="F388">
            <v>30</v>
          </cell>
          <cell r="G388" t="str">
            <v>LUBOTYŃ</v>
          </cell>
          <cell r="H388">
            <v>7303</v>
          </cell>
          <cell r="I388">
            <v>4</v>
          </cell>
          <cell r="J388" t="str">
            <v>07-303</v>
          </cell>
        </row>
        <row r="389">
          <cell r="A389" t="str">
            <v>01-14601</v>
          </cell>
          <cell r="B389" t="str">
            <v>DZIEWANOWSKI TADEUSZ</v>
          </cell>
          <cell r="C389" t="str">
            <v>DZIEWANOWSKI TADEUSZ</v>
          </cell>
          <cell r="D389" t="str">
            <v>KRASZEWO</v>
          </cell>
          <cell r="F389">
            <v>9</v>
          </cell>
          <cell r="G389" t="str">
            <v>OJRZEŃ</v>
          </cell>
          <cell r="H389">
            <v>6456</v>
          </cell>
          <cell r="I389">
            <v>4</v>
          </cell>
          <cell r="J389" t="str">
            <v>06-456</v>
          </cell>
          <cell r="L389">
            <v>505096401</v>
          </cell>
          <cell r="M389" t="str">
            <v>andzia_0807@wp.pl</v>
          </cell>
        </row>
        <row r="390">
          <cell r="A390" t="str">
            <v>01-14631</v>
          </cell>
          <cell r="B390" t="str">
            <v>PACZÓSKI WIESŁAW</v>
          </cell>
          <cell r="C390" t="str">
            <v>PACZÓSKI WIESŁAW</v>
          </cell>
          <cell r="D390" t="str">
            <v>KSIĘŻOPOLE KOMORY</v>
          </cell>
          <cell r="F390">
            <v>30</v>
          </cell>
          <cell r="G390" t="str">
            <v>BIELANY</v>
          </cell>
          <cell r="H390">
            <v>8311</v>
          </cell>
          <cell r="I390">
            <v>4</v>
          </cell>
          <cell r="J390" t="str">
            <v>08-311</v>
          </cell>
          <cell r="M390" t="str">
            <v>piotrekpaczoski@wp.pl</v>
          </cell>
        </row>
        <row r="391">
          <cell r="A391" t="str">
            <v>01-14641</v>
          </cell>
          <cell r="B391" t="str">
            <v>OLECHOWICZ TADEUSZ</v>
          </cell>
          <cell r="C391" t="str">
            <v>OLECHOWICZ TADEUSZ</v>
          </cell>
          <cell r="D391" t="str">
            <v>CIEMNIEWO</v>
          </cell>
          <cell r="F391">
            <v>24</v>
          </cell>
          <cell r="G391" t="str">
            <v>SOCHOCIN</v>
          </cell>
          <cell r="H391">
            <v>9110</v>
          </cell>
          <cell r="I391">
            <v>4</v>
          </cell>
          <cell r="J391" t="str">
            <v>09-110</v>
          </cell>
          <cell r="M391" t="str">
            <v>krzysiek-olechowicz4@wp.pl</v>
          </cell>
        </row>
        <row r="392">
          <cell r="A392" t="str">
            <v>01-14651</v>
          </cell>
          <cell r="B392" t="str">
            <v>KOŁACZ DARIUSZ</v>
          </cell>
          <cell r="C392" t="str">
            <v>KOŁACZ DARIUSZ</v>
          </cell>
          <cell r="D392" t="str">
            <v>KOLONIA WAWRZYSZÓW</v>
          </cell>
          <cell r="F392">
            <v>10</v>
          </cell>
          <cell r="G392" t="str">
            <v>WOLANÓW</v>
          </cell>
          <cell r="H392">
            <v>26625</v>
          </cell>
          <cell r="I392">
            <v>5</v>
          </cell>
          <cell r="J392" t="str">
            <v>26-625</v>
          </cell>
          <cell r="K392">
            <v>486186367</v>
          </cell>
          <cell r="L392">
            <v>511061587</v>
          </cell>
        </row>
        <row r="393">
          <cell r="A393" t="str">
            <v>01-14681</v>
          </cell>
          <cell r="B393" t="str">
            <v>GOSPODARSTWO ROLNE WILOCH TADEUSZ</v>
          </cell>
          <cell r="C393" t="str">
            <v>GR WILOCH TADEUSZ</v>
          </cell>
          <cell r="D393" t="str">
            <v>ZALESIE</v>
          </cell>
          <cell r="F393">
            <v>13</v>
          </cell>
          <cell r="G393" t="str">
            <v>SZYDŁOWO</v>
          </cell>
          <cell r="H393">
            <v>6516</v>
          </cell>
          <cell r="I393">
            <v>4</v>
          </cell>
          <cell r="J393" t="str">
            <v>06-516</v>
          </cell>
          <cell r="L393" t="str">
            <v>500-719-160</v>
          </cell>
          <cell r="M393" t="str">
            <v>trefll11@wp.pl</v>
          </cell>
        </row>
        <row r="394">
          <cell r="A394" t="str">
            <v>01-14691</v>
          </cell>
          <cell r="B394" t="str">
            <v>POPŁAWSKI MAREK</v>
          </cell>
          <cell r="C394" t="str">
            <v>POPŁAWSKI MAREK</v>
          </cell>
          <cell r="D394" t="str">
            <v>ŁAZÓW</v>
          </cell>
          <cell r="F394">
            <v>91</v>
          </cell>
          <cell r="G394" t="str">
            <v>STERDYŃ</v>
          </cell>
          <cell r="H394">
            <v>8320</v>
          </cell>
          <cell r="I394">
            <v>4</v>
          </cell>
          <cell r="J394" t="str">
            <v>08-320</v>
          </cell>
          <cell r="K394">
            <v>257870506</v>
          </cell>
        </row>
        <row r="395">
          <cell r="A395" t="str">
            <v>01-14721</v>
          </cell>
          <cell r="B395" t="str">
            <v>GOSPODARSTWO ROLNE SZUMAŃSKI DARIUSZ</v>
          </cell>
          <cell r="C395" t="str">
            <v>GR SZUMAŃSKI DARIUSZ</v>
          </cell>
          <cell r="D395" t="str">
            <v>SZUMANIE</v>
          </cell>
          <cell r="F395">
            <v>5</v>
          </cell>
          <cell r="G395" t="str">
            <v>ZAWIDZ</v>
          </cell>
          <cell r="H395">
            <v>9226</v>
          </cell>
          <cell r="I395">
            <v>4</v>
          </cell>
          <cell r="J395" t="str">
            <v>09-226</v>
          </cell>
          <cell r="M395" t="str">
            <v>dkatkowski@wp.pl</v>
          </cell>
        </row>
        <row r="396">
          <cell r="A396" t="str">
            <v>01-14731</v>
          </cell>
          <cell r="B396" t="str">
            <v>CABAN MARIUSZ</v>
          </cell>
          <cell r="C396" t="str">
            <v>CABAN MARIUSZ</v>
          </cell>
          <cell r="D396" t="str">
            <v>GRÓDKOWO</v>
          </cell>
          <cell r="F396">
            <v>30</v>
          </cell>
          <cell r="G396" t="str">
            <v>WYSZOGRÓD</v>
          </cell>
          <cell r="H396">
            <v>9450</v>
          </cell>
          <cell r="I396">
            <v>4</v>
          </cell>
          <cell r="J396" t="str">
            <v>09-450</v>
          </cell>
        </row>
        <row r="397">
          <cell r="A397" t="str">
            <v>01-14751</v>
          </cell>
          <cell r="B397" t="str">
            <v>GOSPODARSTWO ROLNE KLEMARCZYK LESZEK</v>
          </cell>
          <cell r="C397" t="str">
            <v>GR KLEMARCZYK LESZEK</v>
          </cell>
          <cell r="D397" t="str">
            <v>ROGIENICE</v>
          </cell>
          <cell r="F397">
            <v>28</v>
          </cell>
          <cell r="G397" t="str">
            <v>GOZDOWO</v>
          </cell>
          <cell r="H397">
            <v>9213</v>
          </cell>
          <cell r="I397">
            <v>4</v>
          </cell>
          <cell r="J397" t="str">
            <v>09-213</v>
          </cell>
          <cell r="M397" t="str">
            <v>marlenaklemarczyk@wp.pl</v>
          </cell>
        </row>
        <row r="398">
          <cell r="A398" t="str">
            <v>01-14771</v>
          </cell>
          <cell r="B398" t="str">
            <v>GOSPODARSTWO ROLNE LEWANDOWSKI ROBERT</v>
          </cell>
          <cell r="C398" t="str">
            <v>GR LEWANDOWSKI ROBERT</v>
          </cell>
          <cell r="D398" t="str">
            <v>BONISŁAW</v>
          </cell>
          <cell r="F398">
            <v>23</v>
          </cell>
          <cell r="G398" t="str">
            <v>GOZDOWO</v>
          </cell>
          <cell r="H398">
            <v>9213</v>
          </cell>
          <cell r="I398">
            <v>4</v>
          </cell>
          <cell r="J398" t="str">
            <v>09-213</v>
          </cell>
          <cell r="M398" t="str">
            <v>green.farm@onet.eu</v>
          </cell>
        </row>
        <row r="399">
          <cell r="A399" t="str">
            <v>01-14791</v>
          </cell>
          <cell r="B399" t="str">
            <v>GOSPODARSTWO ROLNE DOBACZEWSKI JACEK SŁAWOMIR</v>
          </cell>
          <cell r="C399" t="str">
            <v>GR DOBACZEWSKI JACEK SŁAWOMIR</v>
          </cell>
          <cell r="D399" t="str">
            <v>CYWINY DYNGUNY</v>
          </cell>
          <cell r="F399">
            <v>1</v>
          </cell>
          <cell r="G399" t="str">
            <v>GRALEWO</v>
          </cell>
          <cell r="H399">
            <v>9166</v>
          </cell>
          <cell r="I399">
            <v>4</v>
          </cell>
          <cell r="J399" t="str">
            <v>09-166</v>
          </cell>
          <cell r="K399">
            <v>236611727</v>
          </cell>
          <cell r="L399">
            <v>608680979</v>
          </cell>
          <cell r="M399" t="str">
            <v>julitadobaczewska22@wp.pl</v>
          </cell>
        </row>
        <row r="400">
          <cell r="A400" t="str">
            <v>01-14801</v>
          </cell>
          <cell r="B400" t="str">
            <v>GAPIŃSKI KAMIL</v>
          </cell>
          <cell r="C400" t="str">
            <v>GAPIŃSKI KAMIL</v>
          </cell>
          <cell r="D400" t="str">
            <v>GIŻYNO</v>
          </cell>
          <cell r="F400">
            <v>22</v>
          </cell>
          <cell r="G400" t="str">
            <v>BIELSK</v>
          </cell>
          <cell r="H400">
            <v>9230</v>
          </cell>
          <cell r="I400">
            <v>4</v>
          </cell>
          <cell r="J400" t="str">
            <v>09-230</v>
          </cell>
        </row>
        <row r="401">
          <cell r="A401" t="str">
            <v>01-14821</v>
          </cell>
          <cell r="B401" t="str">
            <v>DAWIDEK SŁAWOMIR</v>
          </cell>
          <cell r="C401" t="str">
            <v>DAWIDEK SŁAWOMIR</v>
          </cell>
          <cell r="D401" t="str">
            <v>GRĄDY</v>
          </cell>
          <cell r="E401" t="str">
            <v>TOPOLOWA</v>
          </cell>
          <cell r="F401" t="str">
            <v xml:space="preserve">  252B</v>
          </cell>
          <cell r="G401" t="str">
            <v>MIĘDZYBORÓW</v>
          </cell>
          <cell r="H401">
            <v>96316</v>
          </cell>
          <cell r="I401">
            <v>5</v>
          </cell>
          <cell r="J401" t="str">
            <v>96-316</v>
          </cell>
          <cell r="K401" t="str">
            <v>46 856-75-21</v>
          </cell>
          <cell r="M401" t="str">
            <v>urszula.dawidek@wp.pl</v>
          </cell>
        </row>
        <row r="402">
          <cell r="A402" t="str">
            <v>01-14841</v>
          </cell>
          <cell r="B402" t="str">
            <v>GOSPODARSTWO ROLNE KUJAWSKI PAWEŁ</v>
          </cell>
          <cell r="C402" t="str">
            <v>GR KUJAWSKI PAWEŁ</v>
          </cell>
          <cell r="D402" t="str">
            <v>GIŻYNO</v>
          </cell>
          <cell r="F402">
            <v>24</v>
          </cell>
          <cell r="G402" t="str">
            <v>BIELSK</v>
          </cell>
          <cell r="H402">
            <v>9230</v>
          </cell>
          <cell r="I402">
            <v>4</v>
          </cell>
          <cell r="J402" t="str">
            <v>09-230</v>
          </cell>
          <cell r="M402" t="str">
            <v>kujawskip@op.pl</v>
          </cell>
        </row>
        <row r="403">
          <cell r="A403" t="str">
            <v>01-14861</v>
          </cell>
          <cell r="B403" t="str">
            <v>CZERMIŃSKI MARCIN</v>
          </cell>
          <cell r="C403" t="str">
            <v>CZERMIŃSKI MARCIN</v>
          </cell>
          <cell r="D403" t="str">
            <v>KRAJEWICE DUŻE</v>
          </cell>
          <cell r="F403">
            <v>29</v>
          </cell>
          <cell r="G403" t="str">
            <v>ZAWIDZ</v>
          </cell>
          <cell r="H403">
            <v>9226</v>
          </cell>
          <cell r="I403">
            <v>4</v>
          </cell>
          <cell r="J403" t="str">
            <v>09-226</v>
          </cell>
          <cell r="K403">
            <v>242760726</v>
          </cell>
          <cell r="L403" t="str">
            <v>692-760-321</v>
          </cell>
          <cell r="M403" t="str">
            <v>INVESTCZER@gmail.com</v>
          </cell>
        </row>
        <row r="404">
          <cell r="A404" t="str">
            <v>01-14981</v>
          </cell>
          <cell r="B404" t="str">
            <v>GOSPODARSTWO ROLNE SAŁEK IRENA MARZENA</v>
          </cell>
          <cell r="C404" t="str">
            <v>GR SAŁEK IRENA MARZENA</v>
          </cell>
          <cell r="D404" t="str">
            <v>KOSZARY</v>
          </cell>
          <cell r="F404">
            <v>14</v>
          </cell>
          <cell r="G404" t="str">
            <v>ZWOLEŃ</v>
          </cell>
          <cell r="H404">
            <v>26700</v>
          </cell>
          <cell r="I404">
            <v>5</v>
          </cell>
          <cell r="J404" t="str">
            <v>26-700</v>
          </cell>
          <cell r="K404" t="str">
            <v>48 678-01-59</v>
          </cell>
          <cell r="L404" t="str">
            <v>661-948-798</v>
          </cell>
          <cell r="M404" t="str">
            <v>jacek-salek@wp.pl</v>
          </cell>
        </row>
        <row r="405">
          <cell r="A405" t="str">
            <v>01-14991</v>
          </cell>
          <cell r="B405" t="str">
            <v>GOSPODARSTWO ROLNE ŚLIZAK GRZEGORZ</v>
          </cell>
          <cell r="C405" t="str">
            <v>GR ŚLIZAK GRZEGORZ</v>
          </cell>
          <cell r="D405" t="str">
            <v>ŻUKÓW</v>
          </cell>
          <cell r="F405">
            <v>3</v>
          </cell>
          <cell r="G405" t="str">
            <v>WIENIAWA</v>
          </cell>
          <cell r="H405">
            <v>26432</v>
          </cell>
          <cell r="I405">
            <v>5</v>
          </cell>
          <cell r="J405" t="str">
            <v>26-432</v>
          </cell>
          <cell r="K405">
            <v>483833253</v>
          </cell>
          <cell r="L405" t="str">
            <v>0 601083523</v>
          </cell>
          <cell r="M405" t="str">
            <v>elzbietaslizak@wp.pl</v>
          </cell>
        </row>
        <row r="406">
          <cell r="A406" t="str">
            <v>01-15031</v>
          </cell>
          <cell r="B406" t="str">
            <v>SOBECKI ANDRZEJ</v>
          </cell>
          <cell r="C406" t="str">
            <v>SOBECKI ANDRZEJ</v>
          </cell>
          <cell r="D406" t="str">
            <v>KARNIEWO</v>
          </cell>
          <cell r="F406">
            <v>28</v>
          </cell>
          <cell r="G406" t="str">
            <v>REGIMIN</v>
          </cell>
          <cell r="H406">
            <v>6461</v>
          </cell>
          <cell r="I406">
            <v>4</v>
          </cell>
          <cell r="J406" t="str">
            <v>06-461</v>
          </cell>
          <cell r="L406">
            <v>600541731</v>
          </cell>
        </row>
        <row r="407">
          <cell r="A407" t="str">
            <v>01-15071</v>
          </cell>
          <cell r="B407" t="str">
            <v>GOSPODARSTWO ROLNE MICHAŁ FRANCZAK</v>
          </cell>
          <cell r="C407" t="str">
            <v>GR MICHAŁ FRANCZAK</v>
          </cell>
          <cell r="D407" t="str">
            <v>PRZYTUŁY</v>
          </cell>
          <cell r="F407">
            <v>29</v>
          </cell>
          <cell r="G407" t="str">
            <v>KRASNOSIELC</v>
          </cell>
          <cell r="H407">
            <v>6212</v>
          </cell>
          <cell r="I407">
            <v>4</v>
          </cell>
          <cell r="J407" t="str">
            <v>06-212</v>
          </cell>
          <cell r="M407" t="str">
            <v>michal.franczak78@wp.pl</v>
          </cell>
        </row>
        <row r="408">
          <cell r="A408" t="str">
            <v>01-15091</v>
          </cell>
          <cell r="B408" t="str">
            <v>GOSPODARSTWO ROLNE BĄK MARCIN</v>
          </cell>
          <cell r="C408" t="str">
            <v>GR BĄK MARCIN</v>
          </cell>
          <cell r="D408" t="str">
            <v>MAŁA WIEŚ</v>
          </cell>
          <cell r="F408">
            <v>20</v>
          </cell>
          <cell r="G408" t="str">
            <v>PROMNA</v>
          </cell>
          <cell r="H408">
            <v>26803</v>
          </cell>
          <cell r="I408">
            <v>5</v>
          </cell>
          <cell r="J408" t="str">
            <v>26-803</v>
          </cell>
          <cell r="K408" t="str">
            <v>48 615-20-32</v>
          </cell>
          <cell r="L408">
            <v>502590047</v>
          </cell>
          <cell r="M408" t="str">
            <v>agn07@wp.pl</v>
          </cell>
        </row>
        <row r="409">
          <cell r="A409" t="str">
            <v>01-15171</v>
          </cell>
          <cell r="B409" t="str">
            <v>GOSPODARSTWO ROLNE KILIŚ JAN</v>
          </cell>
          <cell r="C409" t="str">
            <v>GR KILIŚ JAN</v>
          </cell>
          <cell r="D409" t="str">
            <v>BORZA STRUMIANY</v>
          </cell>
          <cell r="F409">
            <v>9</v>
          </cell>
          <cell r="G409" t="str">
            <v>GZY</v>
          </cell>
          <cell r="H409">
            <v>6126</v>
          </cell>
          <cell r="I409">
            <v>4</v>
          </cell>
          <cell r="J409" t="str">
            <v>06-126</v>
          </cell>
          <cell r="M409" t="str">
            <v>kilim29@gmail.com</v>
          </cell>
        </row>
        <row r="410">
          <cell r="A410" t="str">
            <v>01-15181</v>
          </cell>
          <cell r="B410" t="str">
            <v>DOMAŃSKI ŁUKASZ</v>
          </cell>
          <cell r="C410" t="str">
            <v>DOMAŃSKI ŁUKASZ</v>
          </cell>
          <cell r="D410" t="str">
            <v>STAWEK</v>
          </cell>
          <cell r="F410">
            <v>6</v>
          </cell>
          <cell r="G410" t="str">
            <v>JERUZAL</v>
          </cell>
          <cell r="H410">
            <v>5317</v>
          </cell>
          <cell r="I410">
            <v>4</v>
          </cell>
          <cell r="J410" t="str">
            <v>05-317</v>
          </cell>
          <cell r="K410">
            <v>257524204</v>
          </cell>
        </row>
        <row r="411">
          <cell r="A411" t="str">
            <v>01-15231</v>
          </cell>
          <cell r="B411" t="str">
            <v>JAGIEŁŁO WALDEMAR</v>
          </cell>
          <cell r="C411" t="str">
            <v>JAGIEŁŁO WALDEMAR</v>
          </cell>
          <cell r="D411" t="str">
            <v>BORKI</v>
          </cell>
          <cell r="F411">
            <v>14</v>
          </cell>
          <cell r="G411" t="str">
            <v>GOWOROWO</v>
          </cell>
          <cell r="H411">
            <v>7440</v>
          </cell>
          <cell r="I411">
            <v>4</v>
          </cell>
          <cell r="J411" t="str">
            <v>07-440</v>
          </cell>
          <cell r="M411" t="str">
            <v>lukaszjagiello00@gmail.com</v>
          </cell>
        </row>
        <row r="412">
          <cell r="A412" t="str">
            <v>01-15261</v>
          </cell>
          <cell r="B412" t="str">
            <v>GOSPODARSTWO ROLNO-HODOWLANE CHMIELEWSKI WOJCIECH</v>
          </cell>
          <cell r="C412" t="str">
            <v>GRH CHMIELEWSKI WOJCIECH</v>
          </cell>
          <cell r="D412" t="str">
            <v>LEŚNIEWO</v>
          </cell>
          <cell r="F412">
            <v>40</v>
          </cell>
          <cell r="G412" t="str">
            <v>SZULBORZE WIELKIE</v>
          </cell>
          <cell r="H412">
            <v>7324</v>
          </cell>
          <cell r="I412">
            <v>4</v>
          </cell>
          <cell r="J412" t="str">
            <v>07-324</v>
          </cell>
          <cell r="K412">
            <v>862704121</v>
          </cell>
          <cell r="M412" t="str">
            <v>KRYSIA.STOK@INTERIA.EU</v>
          </cell>
        </row>
        <row r="413">
          <cell r="A413" t="str">
            <v>01-15271</v>
          </cell>
          <cell r="B413" t="str">
            <v>GOSPODARSTWO ROLNE JAN WILOCH</v>
          </cell>
          <cell r="C413" t="str">
            <v>GR JAN WILOCH</v>
          </cell>
          <cell r="D413" t="str">
            <v>ŁĘG</v>
          </cell>
          <cell r="F413">
            <v>18</v>
          </cell>
          <cell r="G413" t="str">
            <v>WIECZFNIA KOŚCIELNA</v>
          </cell>
          <cell r="H413">
            <v>6513</v>
          </cell>
          <cell r="I413">
            <v>4</v>
          </cell>
          <cell r="J413" t="str">
            <v>06-513</v>
          </cell>
          <cell r="L413" t="str">
            <v>606-792-528</v>
          </cell>
          <cell r="M413" t="str">
            <v>pawelwiloch3@wp.pl</v>
          </cell>
        </row>
        <row r="414">
          <cell r="A414" t="str">
            <v>01-15291</v>
          </cell>
          <cell r="B414" t="str">
            <v>GOSPODARSTWO ROLNE TARAPATA WOJCIECH</v>
          </cell>
          <cell r="C414" t="str">
            <v>GR TARAPATA WOJCIECH</v>
          </cell>
          <cell r="D414" t="str">
            <v>ŻELEŹNIKI</v>
          </cell>
          <cell r="F414">
            <v>84</v>
          </cell>
          <cell r="G414" t="str">
            <v>MIEDZNA</v>
          </cell>
          <cell r="H414">
            <v>7106</v>
          </cell>
          <cell r="I414">
            <v>4</v>
          </cell>
          <cell r="J414" t="str">
            <v>07-106</v>
          </cell>
          <cell r="L414" t="str">
            <v>0 606391047</v>
          </cell>
          <cell r="M414" t="str">
            <v>w.tarapata@wp.pl</v>
          </cell>
        </row>
        <row r="415">
          <cell r="A415" t="str">
            <v>01-15361</v>
          </cell>
          <cell r="B415" t="str">
            <v>GOSPODARSTWO ROLNE ŁUKASZ MAJKOWSKI</v>
          </cell>
          <cell r="C415" t="str">
            <v>GR ŁUKASZ MAJKOWSKI</v>
          </cell>
          <cell r="D415" t="str">
            <v>JARZYŁY</v>
          </cell>
          <cell r="F415">
            <v>3</v>
          </cell>
          <cell r="G415" t="str">
            <v>SYPNIEWO</v>
          </cell>
          <cell r="H415">
            <v>6216</v>
          </cell>
          <cell r="I415">
            <v>4</v>
          </cell>
          <cell r="J415" t="str">
            <v>06-216</v>
          </cell>
          <cell r="M415" t="str">
            <v>lukasz.majkowski@onet.eu</v>
          </cell>
        </row>
        <row r="416">
          <cell r="A416" t="str">
            <v>01-15381</v>
          </cell>
          <cell r="B416" t="str">
            <v>GŁODEK ZBIGNIEW</v>
          </cell>
          <cell r="C416" t="str">
            <v>GŁODEK ZBIGNIEW</v>
          </cell>
          <cell r="D416" t="str">
            <v>CHOTYNIA</v>
          </cell>
          <cell r="F416">
            <v>27</v>
          </cell>
          <cell r="G416" t="str">
            <v>SOBOLEW</v>
          </cell>
          <cell r="H416">
            <v>8460</v>
          </cell>
          <cell r="I416">
            <v>4</v>
          </cell>
          <cell r="J416" t="str">
            <v>08-460</v>
          </cell>
          <cell r="M416" t="str">
            <v>cometa27@onet.pl</v>
          </cell>
        </row>
        <row r="417">
          <cell r="A417" t="str">
            <v>01-15411</v>
          </cell>
          <cell r="B417" t="str">
            <v>KRÓLIKOWSKI MATEUSZ</v>
          </cell>
          <cell r="C417" t="str">
            <v>KRÓLIKOWSKI MATEUSZ</v>
          </cell>
          <cell r="D417" t="str">
            <v>PAWŁOWO</v>
          </cell>
          <cell r="F417">
            <v>19</v>
          </cell>
          <cell r="G417" t="str">
            <v>SZYDŁOWO</v>
          </cell>
          <cell r="H417">
            <v>6516</v>
          </cell>
          <cell r="I417">
            <v>4</v>
          </cell>
          <cell r="J417" t="str">
            <v>06-516</v>
          </cell>
          <cell r="L417">
            <v>506292667</v>
          </cell>
        </row>
        <row r="418">
          <cell r="A418" t="str">
            <v>01-15421</v>
          </cell>
          <cell r="B418" t="str">
            <v>OLEWNICZAK ZBIGNIEW</v>
          </cell>
          <cell r="C418" t="str">
            <v>OLEWNICZAK ZBIGNIEW</v>
          </cell>
          <cell r="D418" t="str">
            <v>CIEMNIEWO</v>
          </cell>
          <cell r="F418">
            <v>49</v>
          </cell>
          <cell r="G418" t="str">
            <v>SOŃSK</v>
          </cell>
          <cell r="H418">
            <v>6430</v>
          </cell>
          <cell r="I418">
            <v>4</v>
          </cell>
          <cell r="J418" t="str">
            <v>06-430</v>
          </cell>
          <cell r="M418" t="str">
            <v>m.olewniczak@wp.pl</v>
          </cell>
        </row>
        <row r="419">
          <cell r="A419" t="str">
            <v>01-15451</v>
          </cell>
          <cell r="B419" t="str">
            <v>GRUDZIŃSKI JACEK</v>
          </cell>
          <cell r="C419" t="str">
            <v>GRUDZIŃSKI JACEK</v>
          </cell>
          <cell r="D419" t="str">
            <v>JÓZEFÓW</v>
          </cell>
          <cell r="F419">
            <v>1</v>
          </cell>
          <cell r="G419" t="str">
            <v>ZWOLEŃ</v>
          </cell>
          <cell r="H419">
            <v>26700</v>
          </cell>
          <cell r="I419">
            <v>5</v>
          </cell>
          <cell r="J419" t="str">
            <v>26-700</v>
          </cell>
          <cell r="L419" t="str">
            <v>603-218-581</v>
          </cell>
          <cell r="M419" t="str">
            <v>jacek.grudzinski@gmail.com</v>
          </cell>
        </row>
        <row r="420">
          <cell r="A420" t="str">
            <v>01-15461</v>
          </cell>
          <cell r="B420" t="str">
            <v>GRZYBOWSKI STANISŁAW WITOLD</v>
          </cell>
          <cell r="C420" t="str">
            <v>GRZYBOWSKI STANISŁAW WITOLD</v>
          </cell>
          <cell r="D420" t="str">
            <v>NOWE CZERNICE</v>
          </cell>
          <cell r="F420">
            <v>52</v>
          </cell>
          <cell r="G420" t="str">
            <v>CZERNICE BOROWE</v>
          </cell>
          <cell r="H420">
            <v>6415</v>
          </cell>
          <cell r="I420">
            <v>4</v>
          </cell>
          <cell r="J420" t="str">
            <v>06-415</v>
          </cell>
          <cell r="L420" t="str">
            <v>505-293-778</v>
          </cell>
          <cell r="M420" t="str">
            <v>stasv1506@interia.eu</v>
          </cell>
        </row>
        <row r="421">
          <cell r="A421" t="str">
            <v>01-15481</v>
          </cell>
          <cell r="B421" t="str">
            <v>KURYŁEK PAWEŁ</v>
          </cell>
          <cell r="C421" t="str">
            <v>KURYŁEK PAWEŁ</v>
          </cell>
          <cell r="D421" t="str">
            <v>ŚNICE</v>
          </cell>
          <cell r="F421">
            <v>2</v>
          </cell>
          <cell r="G421" t="str">
            <v>WĘGRÓW</v>
          </cell>
          <cell r="H421">
            <v>7100</v>
          </cell>
          <cell r="I421">
            <v>4</v>
          </cell>
          <cell r="J421" t="str">
            <v>07-100</v>
          </cell>
        </row>
        <row r="422">
          <cell r="A422" t="str">
            <v>01-15501</v>
          </cell>
          <cell r="B422" t="str">
            <v>GOSPODARSTWO ROLNE MARCIN SZYMAŃSKI</v>
          </cell>
          <cell r="C422" t="str">
            <v>GR MARCIN SZYMAŃSKI</v>
          </cell>
          <cell r="D422" t="str">
            <v>BIELAWY</v>
          </cell>
          <cell r="F422">
            <v>21</v>
          </cell>
          <cell r="G422" t="str">
            <v>SZREŃSK</v>
          </cell>
          <cell r="H422">
            <v>6550</v>
          </cell>
          <cell r="I422">
            <v>4</v>
          </cell>
          <cell r="J422" t="str">
            <v>06-550</v>
          </cell>
          <cell r="K422">
            <v>236527211</v>
          </cell>
          <cell r="L422">
            <v>506812027</v>
          </cell>
          <cell r="M422" t="str">
            <v>marcin737@op.pl</v>
          </cell>
        </row>
        <row r="423">
          <cell r="A423" t="str">
            <v>01-15511</v>
          </cell>
          <cell r="B423" t="str">
            <v>SMOLIŃSKA BOGUMIŁA</v>
          </cell>
          <cell r="C423" t="str">
            <v>SMOLIŃSKA BOGUMIŁA</v>
          </cell>
          <cell r="D423" t="str">
            <v>BURKATY</v>
          </cell>
          <cell r="F423">
            <v>31</v>
          </cell>
          <cell r="G423" t="str">
            <v>SOŃSK</v>
          </cell>
          <cell r="H423">
            <v>6430</v>
          </cell>
          <cell r="I423">
            <v>4</v>
          </cell>
          <cell r="J423" t="str">
            <v>06-430</v>
          </cell>
          <cell r="M423" t="str">
            <v>KRZYS1513@WP.PL</v>
          </cell>
        </row>
        <row r="424">
          <cell r="A424" t="str">
            <v>01-15521</v>
          </cell>
          <cell r="B424" t="str">
            <v>PODLASKI PRZEMYSŁAW</v>
          </cell>
          <cell r="C424" t="str">
            <v>PODLASKI PRZEMYSŁAW</v>
          </cell>
          <cell r="D424" t="str">
            <v>ODECHÓW</v>
          </cell>
          <cell r="F424">
            <v>131</v>
          </cell>
          <cell r="G424" t="str">
            <v>SKARYSZEW</v>
          </cell>
          <cell r="H424">
            <v>26640</v>
          </cell>
          <cell r="I424">
            <v>5</v>
          </cell>
          <cell r="J424" t="str">
            <v>26-640</v>
          </cell>
          <cell r="K424">
            <v>486103619</v>
          </cell>
          <cell r="M424" t="str">
            <v>PRZEMYSLAW.PODLASKI.1978@WP.PL</v>
          </cell>
        </row>
        <row r="425">
          <cell r="A425" t="str">
            <v>01-15531</v>
          </cell>
          <cell r="B425" t="str">
            <v>JANKOWSKI ANDRZEJ</v>
          </cell>
          <cell r="C425" t="str">
            <v>JANKOWSKI ANDRZEJ</v>
          </cell>
          <cell r="D425" t="str">
            <v>LESZNO</v>
          </cell>
          <cell r="F425">
            <v>89</v>
          </cell>
          <cell r="G425" t="str">
            <v>PRZASNYSZ</v>
          </cell>
          <cell r="H425">
            <v>6300</v>
          </cell>
          <cell r="I425">
            <v>4</v>
          </cell>
          <cell r="J425" t="str">
            <v>06-300</v>
          </cell>
          <cell r="M425" t="str">
            <v>jankowskam7@gmail.com</v>
          </cell>
        </row>
        <row r="426">
          <cell r="A426" t="str">
            <v>01-15541</v>
          </cell>
          <cell r="B426" t="str">
            <v>GOSPODARSTWO ROLNE WILKOWSKA-SZYPULSKA JOANNA</v>
          </cell>
          <cell r="C426" t="str">
            <v>GR WILKOWSKA-SZYPULSKA JOANNA</v>
          </cell>
          <cell r="D426" t="str">
            <v>BRZEZICE</v>
          </cell>
          <cell r="F426">
            <v>2</v>
          </cell>
          <cell r="G426" t="str">
            <v>PRZASNYSZ</v>
          </cell>
          <cell r="H426">
            <v>6300</v>
          </cell>
          <cell r="I426">
            <v>4</v>
          </cell>
          <cell r="J426" t="str">
            <v>06-300</v>
          </cell>
          <cell r="M426" t="str">
            <v>grzesasia@wp.pl</v>
          </cell>
        </row>
        <row r="427">
          <cell r="A427" t="str">
            <v>01-15551</v>
          </cell>
          <cell r="B427" t="str">
            <v>SZYMKOWSKI ADAM STANISŁAW</v>
          </cell>
          <cell r="C427" t="str">
            <v>SZYMKOWSKI ADAM STANISŁAW</v>
          </cell>
          <cell r="D427" t="str">
            <v>ROSTKOWO</v>
          </cell>
          <cell r="F427">
            <v>43</v>
          </cell>
          <cell r="G427" t="str">
            <v>CZERNICE BOROWE</v>
          </cell>
          <cell r="H427">
            <v>6415</v>
          </cell>
          <cell r="I427">
            <v>4</v>
          </cell>
          <cell r="J427" t="str">
            <v>06-415</v>
          </cell>
          <cell r="K427">
            <v>236119283</v>
          </cell>
          <cell r="M427" t="str">
            <v>pawell662@op.pl</v>
          </cell>
        </row>
        <row r="428">
          <cell r="A428" t="str">
            <v>01-15561</v>
          </cell>
          <cell r="B428" t="str">
            <v>KRAJEWSKI IRENEUSZ</v>
          </cell>
          <cell r="C428" t="str">
            <v>KRAJEWSKI IRENEUSZ</v>
          </cell>
          <cell r="D428" t="str">
            <v>ROSTKOWO</v>
          </cell>
          <cell r="F428">
            <v>11</v>
          </cell>
          <cell r="G428" t="str">
            <v>CZERNICE BOROWE</v>
          </cell>
          <cell r="H428">
            <v>6415</v>
          </cell>
          <cell r="I428">
            <v>4</v>
          </cell>
          <cell r="J428" t="str">
            <v>06-415</v>
          </cell>
          <cell r="M428" t="str">
            <v>lekwet@interia.eu</v>
          </cell>
        </row>
        <row r="429">
          <cell r="A429" t="str">
            <v>01-15581</v>
          </cell>
          <cell r="B429" t="str">
            <v>GOSPODARSTWO ROLNE RZECZKOWSKI ADAM</v>
          </cell>
          <cell r="C429" t="str">
            <v>GR RZECZKOWSKI ADAM</v>
          </cell>
          <cell r="D429" t="str">
            <v>KOMORY BŁOTNE</v>
          </cell>
          <cell r="F429">
            <v>6</v>
          </cell>
          <cell r="G429" t="str">
            <v>SOŃSK</v>
          </cell>
          <cell r="H429">
            <v>6430</v>
          </cell>
          <cell r="I429">
            <v>4</v>
          </cell>
          <cell r="J429" t="str">
            <v>06-430</v>
          </cell>
        </row>
        <row r="430">
          <cell r="A430" t="str">
            <v>01-15601</v>
          </cell>
          <cell r="B430" t="str">
            <v>GOSPODARSTWO ROLNE RAFAŁ DANIEL WRZYSZCZ</v>
          </cell>
          <cell r="C430" t="str">
            <v>GR RAFAŁ DANIEL WRZYSZCZ</v>
          </cell>
          <cell r="D430" t="str">
            <v>UNISZKI GUMOWSKIE</v>
          </cell>
          <cell r="F430">
            <v>51</v>
          </cell>
          <cell r="G430" t="str">
            <v>WIECZFNIA KOŚCIELNA</v>
          </cell>
          <cell r="H430">
            <v>6513</v>
          </cell>
          <cell r="I430">
            <v>4</v>
          </cell>
          <cell r="J430" t="str">
            <v>06-513</v>
          </cell>
          <cell r="L430">
            <v>780173327</v>
          </cell>
          <cell r="M430" t="str">
            <v>rafalwrzyszcz@o2.pl</v>
          </cell>
        </row>
        <row r="431">
          <cell r="A431" t="str">
            <v>01-15611</v>
          </cell>
          <cell r="B431" t="str">
            <v>KRYSZTOFIAK ADAM</v>
          </cell>
          <cell r="C431" t="str">
            <v>KRYSZTOFIAK ADAM</v>
          </cell>
          <cell r="D431" t="str">
            <v>ROSOCHY</v>
          </cell>
          <cell r="F431">
            <v>29</v>
          </cell>
          <cell r="G431" t="str">
            <v>KONOPKI</v>
          </cell>
          <cell r="H431">
            <v>6560</v>
          </cell>
          <cell r="I431">
            <v>4</v>
          </cell>
          <cell r="J431" t="str">
            <v>06-560</v>
          </cell>
          <cell r="K431">
            <v>236532328</v>
          </cell>
          <cell r="L431">
            <v>512168855</v>
          </cell>
          <cell r="M431" t="str">
            <v>katarzyna7774@o2.pl</v>
          </cell>
        </row>
        <row r="432">
          <cell r="A432" t="str">
            <v>01-15641</v>
          </cell>
          <cell r="B432" t="str">
            <v>MATERSKI JANUSZ</v>
          </cell>
          <cell r="C432" t="str">
            <v>MATERSKI JANUSZ</v>
          </cell>
          <cell r="D432" t="str">
            <v>GUTY</v>
          </cell>
          <cell r="F432">
            <v>39</v>
          </cell>
          <cell r="G432" t="str">
            <v>KOSÓW LACKI</v>
          </cell>
          <cell r="H432">
            <v>8330</v>
          </cell>
          <cell r="I432">
            <v>4</v>
          </cell>
          <cell r="J432" t="str">
            <v>08-330</v>
          </cell>
          <cell r="K432" t="str">
            <v>25 781-16-56</v>
          </cell>
        </row>
        <row r="433">
          <cell r="A433" t="str">
            <v>01-15661</v>
          </cell>
          <cell r="B433" t="str">
            <v>ROZBICKA MONIKA</v>
          </cell>
          <cell r="C433" t="str">
            <v>ROZBICKA MONIKA</v>
          </cell>
          <cell r="D433" t="str">
            <v>SIKORY</v>
          </cell>
          <cell r="F433">
            <v>46</v>
          </cell>
          <cell r="G433" t="str">
            <v>BIELANY</v>
          </cell>
          <cell r="H433">
            <v>8311</v>
          </cell>
          <cell r="I433">
            <v>4</v>
          </cell>
          <cell r="J433" t="str">
            <v>08-311</v>
          </cell>
          <cell r="M433" t="str">
            <v>maciek13.96@o2.pl</v>
          </cell>
        </row>
        <row r="434">
          <cell r="A434" t="str">
            <v>01-15671</v>
          </cell>
          <cell r="B434" t="str">
            <v>GOSPODARSTWO ROLNE DŁUGOŁĘCKI WOJCIECH</v>
          </cell>
          <cell r="C434" t="str">
            <v>GR DŁUGOŁĘCKI WOJCIECH</v>
          </cell>
          <cell r="D434" t="str">
            <v>BIELANY JAROSŁAWY</v>
          </cell>
          <cell r="F434">
            <v>1</v>
          </cell>
          <cell r="G434" t="str">
            <v>BIELANY</v>
          </cell>
          <cell r="H434">
            <v>8311</v>
          </cell>
          <cell r="I434">
            <v>4</v>
          </cell>
          <cell r="J434" t="str">
            <v>08-311</v>
          </cell>
          <cell r="M434" t="str">
            <v>wojciech.d75@tlen.pl</v>
          </cell>
        </row>
        <row r="435">
          <cell r="A435" t="str">
            <v>01-15681</v>
          </cell>
          <cell r="B435" t="str">
            <v>ROGUSKI JAN</v>
          </cell>
          <cell r="C435" t="str">
            <v>ROGUSKI JAN</v>
          </cell>
          <cell r="D435" t="str">
            <v>LEŚNIKI</v>
          </cell>
          <cell r="F435">
            <v>46</v>
          </cell>
          <cell r="G435" t="str">
            <v>KORYTNICA</v>
          </cell>
          <cell r="H435">
            <v>7120</v>
          </cell>
          <cell r="I435">
            <v>4</v>
          </cell>
          <cell r="J435" t="str">
            <v>07-120</v>
          </cell>
          <cell r="K435">
            <v>257930712</v>
          </cell>
          <cell r="M435" t="str">
            <v>adampliszka1@wp.pl</v>
          </cell>
        </row>
        <row r="436">
          <cell r="A436" t="str">
            <v>01-15691</v>
          </cell>
          <cell r="B436" t="str">
            <v>GOSPODARSTWO ROLNE ROGUSKI PAWEŁ</v>
          </cell>
          <cell r="C436" t="str">
            <v>GR ROGUSKI PAWEŁ</v>
          </cell>
          <cell r="D436" t="str">
            <v>LEŚNIKI</v>
          </cell>
          <cell r="F436">
            <v>36</v>
          </cell>
          <cell r="G436" t="str">
            <v>KORYTNICA</v>
          </cell>
          <cell r="H436">
            <v>7120</v>
          </cell>
          <cell r="I436">
            <v>4</v>
          </cell>
          <cell r="J436" t="str">
            <v>07-120</v>
          </cell>
          <cell r="K436">
            <v>257930680</v>
          </cell>
          <cell r="M436" t="str">
            <v>wielgos36@wp.pl</v>
          </cell>
        </row>
        <row r="437">
          <cell r="A437" t="str">
            <v>01-15701</v>
          </cell>
          <cell r="B437" t="str">
            <v>GOSPODARSTWO ROLNE PEPŁOWSKI JANUSZ</v>
          </cell>
          <cell r="C437" t="str">
            <v>GR PEPŁOWSKI JANUSZ</v>
          </cell>
          <cell r="D437" t="str">
            <v>KADZIELNIA</v>
          </cell>
          <cell r="F437">
            <v>7</v>
          </cell>
          <cell r="G437" t="str">
            <v>CZERNICE BOROWE</v>
          </cell>
          <cell r="H437">
            <v>6415</v>
          </cell>
          <cell r="I437">
            <v>4</v>
          </cell>
          <cell r="J437" t="str">
            <v>06-415</v>
          </cell>
          <cell r="L437" t="str">
            <v>504-447-158</v>
          </cell>
          <cell r="M437" t="str">
            <v>karolinapeplowska97@o2.pl</v>
          </cell>
        </row>
        <row r="438">
          <cell r="A438" t="str">
            <v>01-15711</v>
          </cell>
          <cell r="B438" t="str">
            <v>GOSPODARSTWO ROLNE SOBOL ADAM</v>
          </cell>
          <cell r="C438" t="str">
            <v>GR SOBOL ADAM</v>
          </cell>
          <cell r="D438" t="str">
            <v>NIENAŁTY BREWKI</v>
          </cell>
          <cell r="F438">
            <v>21</v>
          </cell>
          <cell r="G438" t="str">
            <v>ZARĘBY KOŚCIELNE</v>
          </cell>
          <cell r="H438">
            <v>7323</v>
          </cell>
          <cell r="I438">
            <v>4</v>
          </cell>
          <cell r="J438" t="str">
            <v>07-323</v>
          </cell>
          <cell r="L438">
            <v>530975585</v>
          </cell>
          <cell r="M438" t="str">
            <v>adamsobol123456@wp.pl</v>
          </cell>
        </row>
        <row r="439">
          <cell r="A439" t="str">
            <v>01-15741</v>
          </cell>
          <cell r="B439" t="str">
            <v>GOSPODARSTWO ROLNE MIKOŁAJCZUK JADWIGA</v>
          </cell>
          <cell r="C439" t="str">
            <v>GR MIKOŁAJCZUK JADWIGA</v>
          </cell>
          <cell r="D439" t="str">
            <v>WÓLKA SOSEŃSKA</v>
          </cell>
          <cell r="F439" t="str">
            <v>9A</v>
          </cell>
          <cell r="G439" t="str">
            <v>MORDY</v>
          </cell>
          <cell r="H439">
            <v>8140</v>
          </cell>
          <cell r="I439">
            <v>4</v>
          </cell>
          <cell r="J439" t="str">
            <v>08-140</v>
          </cell>
          <cell r="K439">
            <v>256317904</v>
          </cell>
          <cell r="M439" t="str">
            <v>esende@autograf.pl</v>
          </cell>
        </row>
        <row r="440">
          <cell r="A440" t="str">
            <v>01-15751</v>
          </cell>
          <cell r="B440" t="str">
            <v>GOSPODARSTWO ROLNE JASTRZĘBSKI MICHAŁ</v>
          </cell>
          <cell r="C440" t="str">
            <v>GR JASTRZĘBSKI MICHAŁ</v>
          </cell>
          <cell r="D440" t="str">
            <v>PRZEŹDZIECKO DWORAKI</v>
          </cell>
          <cell r="F440">
            <v>13</v>
          </cell>
          <cell r="G440" t="str">
            <v>ANDRZEJEWO</v>
          </cell>
          <cell r="H440">
            <v>7305</v>
          </cell>
          <cell r="I440">
            <v>4</v>
          </cell>
          <cell r="J440" t="str">
            <v>07-305</v>
          </cell>
          <cell r="K440">
            <v>862717363</v>
          </cell>
          <cell r="L440" t="str">
            <v>604-336-271</v>
          </cell>
          <cell r="M440" t="str">
            <v>BARBARA903@INTERIA.PL</v>
          </cell>
        </row>
        <row r="441">
          <cell r="A441" t="str">
            <v>01-15771</v>
          </cell>
          <cell r="B441" t="str">
            <v>GOSPODARSTWO ROLNE ZAWADZAK LUCJAN</v>
          </cell>
          <cell r="C441" t="str">
            <v>GR ZAWADZAK LUCJAN</v>
          </cell>
          <cell r="D441" t="str">
            <v>GARBATKA DŁUGA</v>
          </cell>
          <cell r="F441">
            <v>7</v>
          </cell>
          <cell r="G441" t="str">
            <v>GARBATKA LETNISKO</v>
          </cell>
          <cell r="H441">
            <v>26930</v>
          </cell>
          <cell r="I441">
            <v>5</v>
          </cell>
          <cell r="J441" t="str">
            <v>26-930</v>
          </cell>
          <cell r="K441" t="str">
            <v>48 621-09-50</v>
          </cell>
          <cell r="M441" t="str">
            <v>v9ebzrh@wp.pl</v>
          </cell>
        </row>
        <row r="442">
          <cell r="A442" t="str">
            <v>01-15831</v>
          </cell>
          <cell r="B442" t="str">
            <v>WIŚNIEWSKI EUGENIUSZ</v>
          </cell>
          <cell r="C442" t="str">
            <v>WIŚNIEWSKI EUGENIUSZ</v>
          </cell>
          <cell r="D442" t="str">
            <v>DŁUGOŁĘKA</v>
          </cell>
          <cell r="F442">
            <v>10</v>
          </cell>
          <cell r="G442" t="str">
            <v>OPINOGÓRA GÓRNA</v>
          </cell>
          <cell r="H442">
            <v>6406</v>
          </cell>
          <cell r="I442">
            <v>4</v>
          </cell>
          <cell r="J442" t="str">
            <v>06-406</v>
          </cell>
        </row>
        <row r="443">
          <cell r="A443" t="str">
            <v>01-15841</v>
          </cell>
          <cell r="B443" t="str">
            <v>WIŚNIEWSKI ZYGMUNT</v>
          </cell>
          <cell r="C443" t="str">
            <v>WIŚNIEWSKI ZYGMUNT</v>
          </cell>
          <cell r="D443" t="str">
            <v>DŁUGOŁĘKA</v>
          </cell>
          <cell r="F443">
            <v>11</v>
          </cell>
          <cell r="G443" t="str">
            <v>OPINOGÓRA GÓRNA</v>
          </cell>
          <cell r="H443">
            <v>6406</v>
          </cell>
          <cell r="I443">
            <v>4</v>
          </cell>
          <cell r="J443" t="str">
            <v>06-406</v>
          </cell>
        </row>
        <row r="444">
          <cell r="A444" t="str">
            <v>01-15861</v>
          </cell>
          <cell r="B444" t="str">
            <v>GOSPODARSTWO ROLNE PLISZKA ADAM</v>
          </cell>
          <cell r="C444" t="str">
            <v>GR PLISZKA ADAM</v>
          </cell>
          <cell r="D444" t="str">
            <v>DĘBY</v>
          </cell>
          <cell r="F444">
            <v>25</v>
          </cell>
          <cell r="G444" t="str">
            <v>ŁYSE</v>
          </cell>
          <cell r="H444">
            <v>7437</v>
          </cell>
          <cell r="I444">
            <v>4</v>
          </cell>
          <cell r="J444" t="str">
            <v>07-437</v>
          </cell>
          <cell r="M444" t="str">
            <v>adampliszka1@wp.pl</v>
          </cell>
        </row>
        <row r="445">
          <cell r="A445" t="str">
            <v>01-15871</v>
          </cell>
          <cell r="B445" t="str">
            <v>WROŃSKI CZESŁAW</v>
          </cell>
          <cell r="C445" t="str">
            <v>WROŃSKI CZESŁAW</v>
          </cell>
          <cell r="D445" t="str">
            <v>DĘBY</v>
          </cell>
          <cell r="F445">
            <v>31</v>
          </cell>
          <cell r="G445" t="str">
            <v>ŁYSE</v>
          </cell>
          <cell r="H445">
            <v>7437</v>
          </cell>
          <cell r="I445">
            <v>4</v>
          </cell>
          <cell r="J445" t="str">
            <v>07-437</v>
          </cell>
          <cell r="L445" t="str">
            <v>0 608352109</v>
          </cell>
          <cell r="M445" t="str">
            <v>CZESLAWW1963@GMAIL.COM</v>
          </cell>
        </row>
        <row r="446">
          <cell r="A446" t="str">
            <v>01-15941</v>
          </cell>
          <cell r="B446" t="str">
            <v>KRUZA ROMAN</v>
          </cell>
          <cell r="C446" t="str">
            <v>KRUZA ROMAN</v>
          </cell>
          <cell r="D446" t="str">
            <v>STERDYŃ</v>
          </cell>
          <cell r="E446" t="str">
            <v>TADEUSZA  KOŚCIUSZKI</v>
          </cell>
          <cell r="F446">
            <v>20</v>
          </cell>
          <cell r="G446" t="str">
            <v>STERDYŃ</v>
          </cell>
          <cell r="H446">
            <v>8320</v>
          </cell>
          <cell r="I446">
            <v>4</v>
          </cell>
          <cell r="J446" t="str">
            <v>08-320</v>
          </cell>
          <cell r="M446" t="str">
            <v>margolcia.k@onet.eu</v>
          </cell>
        </row>
        <row r="447">
          <cell r="A447" t="str">
            <v>01-15981</v>
          </cell>
          <cell r="B447" t="str">
            <v>ORŁOWSKI JACEK</v>
          </cell>
          <cell r="C447" t="str">
            <v>ORŁOWSKI JACEK</v>
          </cell>
          <cell r="D447" t="str">
            <v>CZERWIN</v>
          </cell>
          <cell r="E447" t="str">
            <v>DŁUGA</v>
          </cell>
          <cell r="F447">
            <v>3</v>
          </cell>
          <cell r="G447" t="str">
            <v>CZERWIN</v>
          </cell>
          <cell r="H447">
            <v>7407</v>
          </cell>
          <cell r="I447">
            <v>4</v>
          </cell>
          <cell r="J447" t="str">
            <v>07-407</v>
          </cell>
          <cell r="M447" t="str">
            <v>orloska30@o2.pl</v>
          </cell>
        </row>
        <row r="448">
          <cell r="A448" t="str">
            <v>01-15991</v>
          </cell>
          <cell r="B448" t="str">
            <v>MARZOCH JERZY</v>
          </cell>
          <cell r="C448" t="str">
            <v>MARZOCH JERZY</v>
          </cell>
          <cell r="D448" t="str">
            <v>WINCENTOWO</v>
          </cell>
          <cell r="F448">
            <v>21</v>
          </cell>
          <cell r="G448" t="str">
            <v>RZĄŚNIK</v>
          </cell>
          <cell r="H448">
            <v>7205</v>
          </cell>
          <cell r="I448">
            <v>4</v>
          </cell>
          <cell r="J448" t="str">
            <v>07-205</v>
          </cell>
          <cell r="K448">
            <v>297419904</v>
          </cell>
          <cell r="M448" t="str">
            <v>michalmarzoch096@gmail.com</v>
          </cell>
        </row>
        <row r="449">
          <cell r="A449" t="str">
            <v>01-16001</v>
          </cell>
          <cell r="B449" t="str">
            <v>MAJEK KRZYSZTOF</v>
          </cell>
          <cell r="C449" t="str">
            <v>MAJEK KRZYSZTOF</v>
          </cell>
          <cell r="D449" t="str">
            <v>DUDKI</v>
          </cell>
          <cell r="F449">
            <v>72</v>
          </cell>
          <cell r="G449" t="str">
            <v>TROJANÓW</v>
          </cell>
          <cell r="H449">
            <v>8455</v>
          </cell>
          <cell r="I449">
            <v>4</v>
          </cell>
          <cell r="J449" t="str">
            <v>08-455</v>
          </cell>
          <cell r="K449">
            <v>256827932</v>
          </cell>
          <cell r="M449" t="str">
            <v>barney44@vp.pl</v>
          </cell>
        </row>
        <row r="450">
          <cell r="A450" t="str">
            <v>01-16011</v>
          </cell>
          <cell r="B450" t="str">
            <v>SZNITER ROBERT</v>
          </cell>
          <cell r="C450" t="str">
            <v>SZNITER ROBERT</v>
          </cell>
          <cell r="D450" t="str">
            <v>KALISZ</v>
          </cell>
          <cell r="F450">
            <v>4</v>
          </cell>
          <cell r="G450" t="str">
            <v>REGIMIN</v>
          </cell>
          <cell r="H450">
            <v>6461</v>
          </cell>
          <cell r="I450">
            <v>4</v>
          </cell>
          <cell r="J450" t="str">
            <v>06-461</v>
          </cell>
          <cell r="M450" t="str">
            <v>lekwet@interia.eu</v>
          </cell>
        </row>
        <row r="451">
          <cell r="A451" t="str">
            <v>01-16031</v>
          </cell>
          <cell r="B451" t="str">
            <v>GOSPODARSTWO ROLNE ANNA BONIAKOWSKA</v>
          </cell>
          <cell r="C451" t="str">
            <v>GR ANNA BONIAKOWSKA</v>
          </cell>
          <cell r="D451" t="str">
            <v>KOŁACZKÓW</v>
          </cell>
          <cell r="E451" t="str">
            <v>AKACJOWA</v>
          </cell>
          <cell r="F451">
            <v>10</v>
          </cell>
          <cell r="G451" t="str">
            <v>OPINOGÓRA GÓRNA</v>
          </cell>
          <cell r="H451">
            <v>6406</v>
          </cell>
          <cell r="I451">
            <v>4</v>
          </cell>
          <cell r="J451" t="str">
            <v>06-406</v>
          </cell>
          <cell r="L451" t="str">
            <v>517-354-324</v>
          </cell>
          <cell r="M451" t="str">
            <v>BONIAKOWSKA.ANNA@GMAIL.COM</v>
          </cell>
        </row>
        <row r="452">
          <cell r="A452" t="str">
            <v>01-16041</v>
          </cell>
          <cell r="B452" t="str">
            <v>WTULICH RYSZARD</v>
          </cell>
          <cell r="C452" t="str">
            <v>WTULICH RYSZARD</v>
          </cell>
          <cell r="D452" t="str">
            <v>NOWA WIEŚ</v>
          </cell>
          <cell r="F452">
            <v>25</v>
          </cell>
          <cell r="G452" t="str">
            <v>MŁAWA</v>
          </cell>
          <cell r="H452">
            <v>6500</v>
          </cell>
          <cell r="I452">
            <v>4</v>
          </cell>
          <cell r="J452" t="str">
            <v>06-500</v>
          </cell>
          <cell r="K452">
            <v>236550508</v>
          </cell>
          <cell r="M452" t="str">
            <v>aniawtulich3@wp.pl</v>
          </cell>
        </row>
        <row r="453">
          <cell r="A453" t="str">
            <v>01-16091</v>
          </cell>
          <cell r="B453" t="str">
            <v>JAWORSKI JERZY</v>
          </cell>
          <cell r="C453" t="str">
            <v>JAWORSKI JERZY</v>
          </cell>
          <cell r="D453" t="str">
            <v>WYSZYNY KOŚCIELNE</v>
          </cell>
          <cell r="F453">
            <v>109</v>
          </cell>
          <cell r="G453" t="str">
            <v>STUPSK</v>
          </cell>
          <cell r="H453">
            <v>6561</v>
          </cell>
          <cell r="I453">
            <v>4</v>
          </cell>
          <cell r="J453" t="str">
            <v>06-561</v>
          </cell>
          <cell r="M453" t="str">
            <v>JUREKJ10@VP.PL</v>
          </cell>
        </row>
        <row r="454">
          <cell r="A454" t="str">
            <v>01-16101</v>
          </cell>
          <cell r="B454" t="str">
            <v>GOSPODARSTWO ROLNE MATEUSIAK DARIUSZ</v>
          </cell>
          <cell r="C454" t="str">
            <v>GR MATEUSIAK DARIUSZ</v>
          </cell>
          <cell r="D454" t="str">
            <v>GUTY</v>
          </cell>
          <cell r="F454">
            <v>57</v>
          </cell>
          <cell r="G454" t="str">
            <v>KOSÓW LACKI</v>
          </cell>
          <cell r="H454">
            <v>8330</v>
          </cell>
          <cell r="I454">
            <v>4</v>
          </cell>
          <cell r="J454" t="str">
            <v>08-330</v>
          </cell>
          <cell r="L454">
            <v>691081120</v>
          </cell>
        </row>
        <row r="455">
          <cell r="A455" t="str">
            <v>01-16121</v>
          </cell>
          <cell r="B455" t="str">
            <v>RATYŃSKI ROBERT</v>
          </cell>
          <cell r="C455" t="str">
            <v>RATYŃSKI ROBERT</v>
          </cell>
          <cell r="D455" t="str">
            <v>STARY RATYNIEC</v>
          </cell>
          <cell r="F455">
            <v>58</v>
          </cell>
          <cell r="G455" t="str">
            <v>STERDYŃ</v>
          </cell>
          <cell r="H455">
            <v>8320</v>
          </cell>
          <cell r="I455">
            <v>4</v>
          </cell>
          <cell r="J455" t="str">
            <v>08-320</v>
          </cell>
          <cell r="K455">
            <v>257874926</v>
          </cell>
          <cell r="M455" t="str">
            <v>robertrat@vp.pl</v>
          </cell>
        </row>
        <row r="456">
          <cell r="A456" t="str">
            <v>01-16131</v>
          </cell>
          <cell r="B456" t="str">
            <v>CZERWIŃSKI KRZYSZTOF</v>
          </cell>
          <cell r="C456" t="str">
            <v>CZERWIŃSKI KRZYSZTOF</v>
          </cell>
          <cell r="D456" t="str">
            <v>SKARŻYN</v>
          </cell>
          <cell r="E456" t="str">
            <v>AKACJOWA</v>
          </cell>
          <cell r="F456">
            <v>12</v>
          </cell>
          <cell r="G456" t="str">
            <v>PŁOŃSK</v>
          </cell>
          <cell r="H456">
            <v>9100</v>
          </cell>
          <cell r="I456">
            <v>4</v>
          </cell>
          <cell r="J456" t="str">
            <v>09-100</v>
          </cell>
        </row>
        <row r="457">
          <cell r="A457" t="str">
            <v>01-16141</v>
          </cell>
          <cell r="B457" t="str">
            <v>KRYSZTOFIAK STANISŁAW</v>
          </cell>
          <cell r="C457" t="str">
            <v>KRYSZTOFIAK STANISŁAW</v>
          </cell>
          <cell r="D457" t="str">
            <v>WIŚNIEWO</v>
          </cell>
          <cell r="F457">
            <v>47</v>
          </cell>
          <cell r="G457" t="str">
            <v>WIŚNIEWO</v>
          </cell>
          <cell r="H457">
            <v>6521</v>
          </cell>
          <cell r="I457">
            <v>4</v>
          </cell>
          <cell r="J457" t="str">
            <v>06-521</v>
          </cell>
          <cell r="M457" t="str">
            <v>sampat2@o2.pl</v>
          </cell>
        </row>
        <row r="458">
          <cell r="A458" t="str">
            <v>01-16191</v>
          </cell>
          <cell r="B458" t="str">
            <v>GOSPODARSTWO ROLNE BRZEZIŃSKI KAMIL</v>
          </cell>
          <cell r="C458" t="str">
            <v>GR BRZEZIŃSKI KAMIL</v>
          </cell>
          <cell r="D458" t="str">
            <v>ROSTKOWO</v>
          </cell>
          <cell r="F458">
            <v>7</v>
          </cell>
          <cell r="G458" t="str">
            <v>STAROŹREBY</v>
          </cell>
          <cell r="H458">
            <v>9440</v>
          </cell>
          <cell r="I458">
            <v>4</v>
          </cell>
          <cell r="J458" t="str">
            <v>09-440</v>
          </cell>
          <cell r="M458" t="str">
            <v>KAMIL-BRZEZINSKI1986@WP.PL</v>
          </cell>
        </row>
        <row r="459">
          <cell r="A459" t="str">
            <v>01-16211</v>
          </cell>
          <cell r="B459" t="str">
            <v>GOSPODARSTWO ROLNE MARCIN STELMARSKI</v>
          </cell>
          <cell r="C459" t="str">
            <v>GR MARCIN STELMARSKI</v>
          </cell>
          <cell r="D459" t="str">
            <v>ROGOWO</v>
          </cell>
          <cell r="F459">
            <v>75</v>
          </cell>
          <cell r="G459" t="str">
            <v>STAROŹREBY</v>
          </cell>
          <cell r="H459">
            <v>9440</v>
          </cell>
          <cell r="I459">
            <v>4</v>
          </cell>
          <cell r="J459" t="str">
            <v>09-440</v>
          </cell>
          <cell r="K459">
            <v>242618309</v>
          </cell>
          <cell r="L459" t="str">
            <v>513-602-119</v>
          </cell>
          <cell r="M459" t="str">
            <v>marol.stelmarski@gmail.com</v>
          </cell>
        </row>
        <row r="460">
          <cell r="A460" t="str">
            <v>01-16221</v>
          </cell>
          <cell r="B460" t="str">
            <v>WRONKA MAREK</v>
          </cell>
          <cell r="C460" t="str">
            <v>WRONKA MAREK</v>
          </cell>
          <cell r="D460" t="str">
            <v>NIEBORZYN</v>
          </cell>
          <cell r="F460">
            <v>36</v>
          </cell>
          <cell r="G460" t="str">
            <v>CZERWIŃSK N/WISŁĄ</v>
          </cell>
          <cell r="H460">
            <v>9150</v>
          </cell>
          <cell r="I460">
            <v>4</v>
          </cell>
          <cell r="J460" t="str">
            <v>09-150</v>
          </cell>
          <cell r="K460">
            <v>242318589</v>
          </cell>
        </row>
        <row r="461">
          <cell r="A461" t="str">
            <v>01-16251</v>
          </cell>
          <cell r="B461" t="str">
            <v>GOSPODARSTWO ROLNE BOMBAŁA HERONIM</v>
          </cell>
          <cell r="C461" t="str">
            <v>GR BOMBAŁA HERONIM</v>
          </cell>
          <cell r="D461" t="str">
            <v>MAŁOSZEWO</v>
          </cell>
          <cell r="F461">
            <v>6</v>
          </cell>
          <cell r="G461" t="str">
            <v>BODZANÓW</v>
          </cell>
          <cell r="H461">
            <v>9470</v>
          </cell>
          <cell r="I461">
            <v>4</v>
          </cell>
          <cell r="J461" t="str">
            <v>09-470</v>
          </cell>
          <cell r="K461">
            <v>242607742</v>
          </cell>
          <cell r="M461" t="str">
            <v>teresabombala@onet.pl</v>
          </cell>
        </row>
        <row r="462">
          <cell r="A462" t="str">
            <v>01-16271</v>
          </cell>
          <cell r="B462" t="str">
            <v>GOSPODARSTWO ROLNE MAGDZIŃSKI PIOTR</v>
          </cell>
          <cell r="C462" t="str">
            <v>GR MAGDZIŃSKI PIOTR</v>
          </cell>
          <cell r="D462" t="str">
            <v>DŹWIERZNO</v>
          </cell>
          <cell r="F462">
            <v>16</v>
          </cell>
          <cell r="G462" t="str">
            <v>BIEŻUŃ</v>
          </cell>
          <cell r="H462">
            <v>9320</v>
          </cell>
          <cell r="I462">
            <v>4</v>
          </cell>
          <cell r="J462" t="str">
            <v>09-320</v>
          </cell>
          <cell r="K462">
            <v>236590253</v>
          </cell>
          <cell r="L462" t="str">
            <v>509-878-625</v>
          </cell>
          <cell r="M462" t="str">
            <v>piotrmagdzinski@wp.pl</v>
          </cell>
        </row>
        <row r="463">
          <cell r="A463" t="str">
            <v>01-16291</v>
          </cell>
          <cell r="B463" t="str">
            <v>LUTOWSKI WIESŁAW</v>
          </cell>
          <cell r="C463" t="str">
            <v>LUTOWSKI WIESŁAW</v>
          </cell>
          <cell r="D463" t="str">
            <v>PODLESIE</v>
          </cell>
          <cell r="F463">
            <v>45</v>
          </cell>
          <cell r="G463" t="str">
            <v>SZCZUTOWO</v>
          </cell>
          <cell r="H463">
            <v>9227</v>
          </cell>
          <cell r="I463">
            <v>4</v>
          </cell>
          <cell r="J463" t="str">
            <v>09-227</v>
          </cell>
          <cell r="K463">
            <v>242768335</v>
          </cell>
          <cell r="M463" t="str">
            <v>wieslawlutowski@wp.pl</v>
          </cell>
        </row>
        <row r="464">
          <cell r="A464" t="str">
            <v>01-16301</v>
          </cell>
          <cell r="B464" t="str">
            <v>MACIEJEWSKI JANUSZ</v>
          </cell>
          <cell r="C464" t="str">
            <v>MACIEJEWSKI JANUSZ</v>
          </cell>
          <cell r="D464" t="str">
            <v>PODLESIE</v>
          </cell>
          <cell r="F464">
            <v>23</v>
          </cell>
          <cell r="G464" t="str">
            <v>SZCZUTOWO</v>
          </cell>
          <cell r="H464">
            <v>9227</v>
          </cell>
          <cell r="I464">
            <v>4</v>
          </cell>
          <cell r="J464" t="str">
            <v>09-227</v>
          </cell>
          <cell r="K464">
            <v>242768352</v>
          </cell>
          <cell r="M464" t="str">
            <v>januszmaciejewski3@wp.pl</v>
          </cell>
        </row>
        <row r="465">
          <cell r="A465" t="str">
            <v>01-16351</v>
          </cell>
          <cell r="B465" t="str">
            <v>KRYSZTOFIAK WITOLD</v>
          </cell>
          <cell r="C465" t="str">
            <v>KRYSZTOFIAK WITOLD</v>
          </cell>
          <cell r="D465" t="str">
            <v>KAŹMIERKÓW</v>
          </cell>
          <cell r="F465">
            <v>9</v>
          </cell>
          <cell r="G465" t="str">
            <v>SZCZAWIN KOŚCIELNY</v>
          </cell>
          <cell r="H465">
            <v>9550</v>
          </cell>
          <cell r="I465">
            <v>4</v>
          </cell>
          <cell r="J465" t="str">
            <v>09-550</v>
          </cell>
          <cell r="K465" t="str">
            <v>24/236 10 56</v>
          </cell>
          <cell r="L465">
            <v>603262067</v>
          </cell>
          <cell r="M465" t="str">
            <v>goya0276@wp.pl</v>
          </cell>
        </row>
        <row r="466">
          <cell r="A466" t="str">
            <v>01-16371</v>
          </cell>
          <cell r="B466" t="str">
            <v>SZTYBOR LESZEK</v>
          </cell>
          <cell r="C466" t="str">
            <v>SZTYBOR LESZEK</v>
          </cell>
          <cell r="D466" t="str">
            <v>BIELAWY</v>
          </cell>
          <cell r="F466">
            <v>5</v>
          </cell>
          <cell r="G466" t="str">
            <v>SZREŃSK</v>
          </cell>
          <cell r="H466">
            <v>6550</v>
          </cell>
          <cell r="I466">
            <v>4</v>
          </cell>
          <cell r="J466" t="str">
            <v>06-550</v>
          </cell>
          <cell r="K466">
            <v>236527128</v>
          </cell>
          <cell r="L466">
            <v>698313421</v>
          </cell>
        </row>
        <row r="467">
          <cell r="A467" t="str">
            <v>01-16401</v>
          </cell>
          <cell r="B467" t="str">
            <v>GOSPODARSTWO ROLNE GĘBALA ANDRZEJ</v>
          </cell>
          <cell r="C467" t="str">
            <v>GR GĘBALA ANDRZEJ</v>
          </cell>
          <cell r="D467" t="str">
            <v>WINDYKI</v>
          </cell>
          <cell r="F467">
            <v>57</v>
          </cell>
          <cell r="G467" t="str">
            <v>WIECZFNIA KOŚCIELNA</v>
          </cell>
          <cell r="H467">
            <v>6513</v>
          </cell>
          <cell r="I467">
            <v>4</v>
          </cell>
          <cell r="J467" t="str">
            <v>06-513</v>
          </cell>
          <cell r="K467" t="str">
            <v>23 654-01-73</v>
          </cell>
          <cell r="L467" t="str">
            <v>510-640-369</v>
          </cell>
          <cell r="M467" t="str">
            <v>andzik0@vp.pl</v>
          </cell>
        </row>
        <row r="468">
          <cell r="A468" t="str">
            <v>01-16421</v>
          </cell>
          <cell r="B468" t="str">
            <v>GOSPODARSTWO ROLNE CZYRSZNIC MIROSŁAWA</v>
          </cell>
          <cell r="C468" t="str">
            <v>GR CZYRSZNIC MIROSŁAWA</v>
          </cell>
          <cell r="D468" t="str">
            <v>LEŚNIEWO</v>
          </cell>
          <cell r="F468">
            <v>15</v>
          </cell>
          <cell r="G468" t="str">
            <v>KARNIEWO</v>
          </cell>
          <cell r="H468">
            <v>6425</v>
          </cell>
          <cell r="I468">
            <v>4</v>
          </cell>
          <cell r="J468" t="str">
            <v>06-425</v>
          </cell>
          <cell r="K468" t="str">
            <v>29 691-13-85</v>
          </cell>
          <cell r="L468" t="str">
            <v>660-677-368</v>
          </cell>
          <cell r="M468" t="str">
            <v>koala450@wp.pl</v>
          </cell>
        </row>
        <row r="469">
          <cell r="A469" t="str">
            <v>01-16431</v>
          </cell>
          <cell r="B469" t="str">
            <v>GOSPODARSTWO ROLNE SOSKA MAREK</v>
          </cell>
          <cell r="C469" t="str">
            <v>GR SOSKA MAREK</v>
          </cell>
          <cell r="D469" t="str">
            <v>LEŚNIEWO</v>
          </cell>
          <cell r="F469">
            <v>14</v>
          </cell>
          <cell r="G469" t="str">
            <v>KARNIEWO</v>
          </cell>
          <cell r="H469">
            <v>6425</v>
          </cell>
          <cell r="I469">
            <v>4</v>
          </cell>
          <cell r="J469" t="str">
            <v>06-425</v>
          </cell>
          <cell r="L469" t="str">
            <v>728-863-776</v>
          </cell>
          <cell r="M469" t="str">
            <v>marek.soska@onet.pl</v>
          </cell>
        </row>
        <row r="470">
          <cell r="A470" t="str">
            <v>01-16441</v>
          </cell>
          <cell r="B470" t="str">
            <v>GOSPODARSTWO ROLNE ROBERT GÓRALEWSKI</v>
          </cell>
          <cell r="C470" t="str">
            <v>GR ROBERT GÓRALEWSKI</v>
          </cell>
          <cell r="D470" t="str">
            <v>ZARĘBY</v>
          </cell>
          <cell r="F470">
            <v>8</v>
          </cell>
          <cell r="G470" t="str">
            <v>KARNIEWO</v>
          </cell>
          <cell r="H470">
            <v>6425</v>
          </cell>
          <cell r="I470">
            <v>4</v>
          </cell>
          <cell r="J470" t="str">
            <v>06-425</v>
          </cell>
          <cell r="M470" t="str">
            <v>aneta0385@wp.pl</v>
          </cell>
        </row>
        <row r="471">
          <cell r="A471" t="str">
            <v>01-16451</v>
          </cell>
          <cell r="B471" t="str">
            <v>ANDRZEJAK JERZY KAZIMIERZ</v>
          </cell>
          <cell r="C471" t="str">
            <v>ANDRZEJAK JERZY</v>
          </cell>
          <cell r="D471" t="str">
            <v>OLSZEWKA</v>
          </cell>
          <cell r="F471">
            <v>22</v>
          </cell>
          <cell r="G471" t="str">
            <v>SOŃSK</v>
          </cell>
          <cell r="H471">
            <v>6430</v>
          </cell>
          <cell r="I471">
            <v>4</v>
          </cell>
          <cell r="J471" t="str">
            <v>06-430</v>
          </cell>
          <cell r="M471" t="str">
            <v>madmax02@poczta.fm</v>
          </cell>
        </row>
        <row r="472">
          <cell r="A472" t="str">
            <v>01-16481</v>
          </cell>
          <cell r="B472" t="str">
            <v>ŚWIĘCH MAREK</v>
          </cell>
          <cell r="C472" t="str">
            <v>ŚWIĘCH MAREK</v>
          </cell>
          <cell r="D472" t="str">
            <v>LASOMIN</v>
          </cell>
          <cell r="F472">
            <v>41</v>
          </cell>
          <cell r="G472" t="str">
            <v>SIENNICA</v>
          </cell>
          <cell r="H472">
            <v>5332</v>
          </cell>
          <cell r="I472">
            <v>4</v>
          </cell>
          <cell r="J472" t="str">
            <v>05-332</v>
          </cell>
          <cell r="L472">
            <v>500253402</v>
          </cell>
          <cell r="M472" t="str">
            <v>marek141@autograf.pl</v>
          </cell>
        </row>
        <row r="473">
          <cell r="A473" t="str">
            <v>01-16511</v>
          </cell>
          <cell r="B473" t="str">
            <v>PRZEWŁOCKI ANDRZEJ</v>
          </cell>
          <cell r="C473" t="str">
            <v>PRZEWŁOCKI ANDRZEJ</v>
          </cell>
          <cell r="D473" t="str">
            <v>MILEWO WYPYCHY</v>
          </cell>
          <cell r="F473">
            <v>5</v>
          </cell>
          <cell r="G473" t="str">
            <v>KARNIEWO</v>
          </cell>
          <cell r="H473">
            <v>6425</v>
          </cell>
          <cell r="I473">
            <v>4</v>
          </cell>
          <cell r="J473" t="str">
            <v>06-425</v>
          </cell>
          <cell r="L473" t="str">
            <v>696-012-988</v>
          </cell>
          <cell r="M473" t="str">
            <v>annaambroziak5@wp.pl</v>
          </cell>
        </row>
        <row r="474">
          <cell r="A474" t="str">
            <v>01-16521</v>
          </cell>
          <cell r="B474" t="str">
            <v>JEZNACH ANDRZEJ</v>
          </cell>
          <cell r="C474" t="str">
            <v>JEZNACH ANDRZEJ</v>
          </cell>
          <cell r="D474" t="str">
            <v>HELENOWO NOWE</v>
          </cell>
          <cell r="F474">
            <v>14</v>
          </cell>
          <cell r="G474" t="str">
            <v>PRZASNYSZ</v>
          </cell>
          <cell r="H474">
            <v>6300</v>
          </cell>
          <cell r="I474">
            <v>4</v>
          </cell>
          <cell r="J474" t="str">
            <v>06-300</v>
          </cell>
          <cell r="K474">
            <v>297527991</v>
          </cell>
          <cell r="M474" t="str">
            <v>ania2814@wp.pl</v>
          </cell>
        </row>
        <row r="475">
          <cell r="A475" t="str">
            <v>01-16531</v>
          </cell>
          <cell r="B475" t="str">
            <v>GOSPODARSTWO ROLNE WASILEWSKI DARIUSZ</v>
          </cell>
          <cell r="C475" t="str">
            <v>GR WASILEWSKI DARIUSZ</v>
          </cell>
          <cell r="D475" t="str">
            <v>ŻABIN KARNIEWSKI</v>
          </cell>
          <cell r="F475">
            <v>23</v>
          </cell>
          <cell r="G475" t="str">
            <v>KARNIEWO</v>
          </cell>
          <cell r="H475">
            <v>6425</v>
          </cell>
          <cell r="I475">
            <v>4</v>
          </cell>
          <cell r="J475" t="str">
            <v>06-425</v>
          </cell>
          <cell r="M475" t="str">
            <v>anetaikrzysiek@gmail.com</v>
          </cell>
        </row>
        <row r="476">
          <cell r="A476" t="str">
            <v>01-16541</v>
          </cell>
          <cell r="B476" t="str">
            <v>GOSPODARSTWO ROLNE ŚMIGRODZKA MARZANNA</v>
          </cell>
          <cell r="C476" t="str">
            <v>GR ŚMIGRODZKA MARZANNA</v>
          </cell>
          <cell r="D476" t="str">
            <v>GUMOWO</v>
          </cell>
          <cell r="F476">
            <v>33</v>
          </cell>
          <cell r="G476" t="str">
            <v>DZIERZĄŻNIA</v>
          </cell>
          <cell r="H476">
            <v>9164</v>
          </cell>
          <cell r="I476">
            <v>4</v>
          </cell>
          <cell r="J476" t="str">
            <v>09-164</v>
          </cell>
          <cell r="L476" t="str">
            <v>514-202-680</v>
          </cell>
          <cell r="M476" t="str">
            <v>wiktor18@onet.pl</v>
          </cell>
        </row>
        <row r="477">
          <cell r="A477" t="str">
            <v>01-16561</v>
          </cell>
          <cell r="B477" t="str">
            <v>GOSPODARSTWO ROLNE NAPIÓRKOWSKI ANDRZEJ</v>
          </cell>
          <cell r="C477" t="str">
            <v>GR NAPIÓRKOWSKI ANDRZEJ</v>
          </cell>
          <cell r="D477" t="str">
            <v>ZELKI DĄBROWE</v>
          </cell>
          <cell r="F477">
            <v>15</v>
          </cell>
          <cell r="G477" t="str">
            <v>KARNIEWO</v>
          </cell>
          <cell r="H477">
            <v>6425</v>
          </cell>
          <cell r="I477">
            <v>4</v>
          </cell>
          <cell r="J477" t="str">
            <v>06-425</v>
          </cell>
          <cell r="K477">
            <v>296911834</v>
          </cell>
          <cell r="L477">
            <v>506023919</v>
          </cell>
          <cell r="M477" t="str">
            <v>MICHAL.NAPIORKOWSKI@VP.PL</v>
          </cell>
        </row>
        <row r="478">
          <cell r="A478" t="str">
            <v>01-16581</v>
          </cell>
          <cell r="B478" t="str">
            <v>GOSPODARSTWO ROLNE ZAKRZEWSKI ROBERT KRZYSZTOF</v>
          </cell>
          <cell r="C478" t="str">
            <v>GR ZAKRZEWSKI ROBERT</v>
          </cell>
          <cell r="D478" t="str">
            <v>LEŚNIEWO</v>
          </cell>
          <cell r="F478">
            <v>9</v>
          </cell>
          <cell r="G478" t="str">
            <v>KARNIEWO</v>
          </cell>
          <cell r="H478">
            <v>6425</v>
          </cell>
          <cell r="I478">
            <v>4</v>
          </cell>
          <cell r="J478" t="str">
            <v>06-425</v>
          </cell>
          <cell r="K478" t="str">
            <v>29 691-13-81</v>
          </cell>
          <cell r="L478" t="str">
            <v>604-245-614</v>
          </cell>
          <cell r="M478" t="str">
            <v>robert.zakrzewski2@o2.pl</v>
          </cell>
        </row>
        <row r="479">
          <cell r="A479" t="str">
            <v>01-16591</v>
          </cell>
          <cell r="B479" t="str">
            <v>GOSPODARSTWO ROLNE "KOZINIEC" ZAWADZKI JAROSŁAW</v>
          </cell>
          <cell r="C479" t="str">
            <v>GR"KOZINIEC"ZAWADZKI JAROSŁAW</v>
          </cell>
          <cell r="D479" t="str">
            <v>CZEKANÓW</v>
          </cell>
          <cell r="F479">
            <v>56</v>
          </cell>
          <cell r="G479" t="str">
            <v>JABŁONNA LACKA</v>
          </cell>
          <cell r="H479">
            <v>8304</v>
          </cell>
          <cell r="I479">
            <v>4</v>
          </cell>
          <cell r="J479" t="str">
            <v>08-304</v>
          </cell>
          <cell r="K479">
            <v>257814158</v>
          </cell>
          <cell r="M479" t="str">
            <v>slawomira.zawadzka@gmail.com</v>
          </cell>
        </row>
        <row r="480">
          <cell r="A480" t="str">
            <v>01-16601</v>
          </cell>
          <cell r="B480" t="str">
            <v>CHRZANOWSKI MAREK</v>
          </cell>
          <cell r="C480" t="str">
            <v>CHRZANOWSKI MAREK</v>
          </cell>
          <cell r="D480" t="str">
            <v>ZELKI DĄBROWE</v>
          </cell>
          <cell r="F480">
            <v>6</v>
          </cell>
          <cell r="G480" t="str">
            <v>KARNIEWO</v>
          </cell>
          <cell r="H480">
            <v>6425</v>
          </cell>
          <cell r="I480">
            <v>4</v>
          </cell>
          <cell r="J480" t="str">
            <v>06-425</v>
          </cell>
        </row>
        <row r="481">
          <cell r="A481" t="str">
            <v>01-16611</v>
          </cell>
          <cell r="B481" t="str">
            <v>GOSPODARSTWO ROLNE NAPIÓRKOWSKI MIROSŁAW</v>
          </cell>
          <cell r="C481" t="str">
            <v>GR NAPIÓRKOWSKI MIROSŁAW</v>
          </cell>
          <cell r="D481" t="str">
            <v>ZELKI DĄBROWE</v>
          </cell>
          <cell r="F481">
            <v>3</v>
          </cell>
          <cell r="G481" t="str">
            <v>KARNIEWO</v>
          </cell>
          <cell r="H481">
            <v>6425</v>
          </cell>
          <cell r="I481">
            <v>4</v>
          </cell>
          <cell r="J481" t="str">
            <v>06-425</v>
          </cell>
          <cell r="M481" t="str">
            <v>bozenanap7@gmail.com</v>
          </cell>
        </row>
        <row r="482">
          <cell r="A482" t="str">
            <v>01-16641</v>
          </cell>
          <cell r="B482" t="str">
            <v>GOSPODARSTWO ROLNE PRZEWODOWSKI GRZEGORZ</v>
          </cell>
          <cell r="C482" t="str">
            <v>GR PRZEWODOWSKI GRZEGORZ</v>
          </cell>
          <cell r="D482" t="str">
            <v>GARLINO</v>
          </cell>
          <cell r="F482">
            <v>22</v>
          </cell>
          <cell r="G482" t="str">
            <v>SZYDŁOWO</v>
          </cell>
          <cell r="H482">
            <v>6516</v>
          </cell>
          <cell r="I482">
            <v>4</v>
          </cell>
          <cell r="J482" t="str">
            <v>06-516</v>
          </cell>
          <cell r="K482" t="str">
            <v>23 612-03-30</v>
          </cell>
          <cell r="M482" t="str">
            <v>dorota-99.1978@o2.pl</v>
          </cell>
        </row>
        <row r="483">
          <cell r="A483" t="str">
            <v>01-16661</v>
          </cell>
          <cell r="B483" t="str">
            <v>ŻEBROWSKI WOJCIECH</v>
          </cell>
          <cell r="C483" t="str">
            <v>ŻEBROWSKI WOJCIECH</v>
          </cell>
          <cell r="D483" t="str">
            <v>MĘŻENINO WĘGŁOWICE</v>
          </cell>
          <cell r="F483">
            <v>4</v>
          </cell>
          <cell r="G483" t="str">
            <v>SOŃSK</v>
          </cell>
          <cell r="H483">
            <v>6430</v>
          </cell>
          <cell r="I483">
            <v>4</v>
          </cell>
          <cell r="J483" t="str">
            <v>06-430</v>
          </cell>
          <cell r="M483" t="str">
            <v>zebrowski_j@gazeta.pl</v>
          </cell>
        </row>
        <row r="484">
          <cell r="A484" t="str">
            <v>01-16671</v>
          </cell>
          <cell r="B484" t="str">
            <v>BOBER PRZEMYSŁAW</v>
          </cell>
          <cell r="C484" t="str">
            <v>BOBER PRZEMYSŁAW</v>
          </cell>
          <cell r="D484" t="str">
            <v>NASIEROWO DZIURAWIENIEC</v>
          </cell>
          <cell r="F484">
            <v>30</v>
          </cell>
          <cell r="G484" t="str">
            <v>GOŁYMIN</v>
          </cell>
          <cell r="H484">
            <v>6420</v>
          </cell>
          <cell r="I484">
            <v>4</v>
          </cell>
          <cell r="J484" t="str">
            <v>06-420</v>
          </cell>
          <cell r="K484">
            <v>236110955</v>
          </cell>
          <cell r="M484" t="str">
            <v>PRZEMO12817@WP.PL</v>
          </cell>
        </row>
        <row r="485">
          <cell r="A485" t="str">
            <v>01-16691</v>
          </cell>
          <cell r="B485" t="str">
            <v>DŁUGOŁĘCKI TOMASZ</v>
          </cell>
          <cell r="C485" t="str">
            <v>DŁUGOŁĘCKI TOMASZ</v>
          </cell>
          <cell r="D485" t="str">
            <v>STARE GROCHY</v>
          </cell>
          <cell r="F485">
            <v>19</v>
          </cell>
          <cell r="G485" t="str">
            <v>GZY</v>
          </cell>
          <cell r="H485">
            <v>6126</v>
          </cell>
          <cell r="I485">
            <v>4</v>
          </cell>
          <cell r="J485" t="str">
            <v>06-126</v>
          </cell>
          <cell r="M485" t="str">
            <v>tomasz.dlugolecki@onet.eu</v>
          </cell>
        </row>
        <row r="486">
          <cell r="A486" t="str">
            <v>01-16711</v>
          </cell>
          <cell r="B486" t="str">
            <v>GOSPODARSTWO ROLNE CHRZANOWSKI DARIUSZ</v>
          </cell>
          <cell r="C486" t="str">
            <v>GR CHRZANOWSKI DARIUSZ</v>
          </cell>
          <cell r="D486" t="str">
            <v>CHRZANOWO</v>
          </cell>
          <cell r="F486">
            <v>10</v>
          </cell>
          <cell r="G486" t="str">
            <v>MAKÓW MAZOWIECKI</v>
          </cell>
          <cell r="H486">
            <v>6200</v>
          </cell>
          <cell r="I486">
            <v>4</v>
          </cell>
          <cell r="J486" t="str">
            <v>06-200</v>
          </cell>
          <cell r="K486">
            <v>297171728</v>
          </cell>
          <cell r="M486" t="str">
            <v>kamilochrzano156@wp.pl</v>
          </cell>
        </row>
        <row r="487">
          <cell r="A487" t="str">
            <v>01-16731</v>
          </cell>
          <cell r="B487" t="str">
            <v>BORUTA BOGDAN</v>
          </cell>
          <cell r="C487" t="str">
            <v>BORUTA BOGDAN</v>
          </cell>
          <cell r="D487" t="str">
            <v>KAMIEŃCZYK</v>
          </cell>
          <cell r="F487">
            <v>43</v>
          </cell>
          <cell r="G487" t="str">
            <v>STERDYŃ</v>
          </cell>
          <cell r="H487">
            <v>8320</v>
          </cell>
          <cell r="I487">
            <v>4</v>
          </cell>
          <cell r="J487" t="str">
            <v>08-320</v>
          </cell>
          <cell r="L487">
            <v>69865934</v>
          </cell>
          <cell r="M487" t="str">
            <v>tomekb199845@gmail.com</v>
          </cell>
        </row>
        <row r="488">
          <cell r="A488" t="str">
            <v>01-16751</v>
          </cell>
          <cell r="B488" t="str">
            <v>BRZOZOWSKI MATEUSZ</v>
          </cell>
          <cell r="C488" t="str">
            <v>BRZOZOWSKI MATEUSZ</v>
          </cell>
          <cell r="D488" t="str">
            <v>TŁUCZNICE</v>
          </cell>
          <cell r="F488">
            <v>30</v>
          </cell>
          <cell r="G488" t="str">
            <v>KARNIEWO</v>
          </cell>
          <cell r="H488">
            <v>6425</v>
          </cell>
          <cell r="I488">
            <v>4</v>
          </cell>
          <cell r="J488" t="str">
            <v>06-425</v>
          </cell>
          <cell r="L488">
            <v>696420478</v>
          </cell>
          <cell r="M488" t="str">
            <v>matbrzoza2@gmail.com</v>
          </cell>
        </row>
        <row r="489">
          <cell r="A489" t="str">
            <v>01-16761</v>
          </cell>
          <cell r="B489" t="str">
            <v>GOSPODARSTWO ROLNE WITKOWSKI MAREK</v>
          </cell>
          <cell r="C489" t="str">
            <v>GR WITKOWSKI MAREK</v>
          </cell>
          <cell r="D489" t="str">
            <v>MAMINO</v>
          </cell>
          <cell r="F489">
            <v>6</v>
          </cell>
          <cell r="G489" t="str">
            <v>SYPNIEWO</v>
          </cell>
          <cell r="H489">
            <v>6216</v>
          </cell>
          <cell r="I489">
            <v>4</v>
          </cell>
          <cell r="J489" t="str">
            <v>06-216</v>
          </cell>
          <cell r="K489">
            <v>297177562</v>
          </cell>
          <cell r="L489" t="str">
            <v>694-115-002</v>
          </cell>
          <cell r="M489" t="str">
            <v>marek.witkowski.1975@wp.pl</v>
          </cell>
        </row>
        <row r="490">
          <cell r="A490" t="str">
            <v>01-16781</v>
          </cell>
          <cell r="B490" t="str">
            <v>GOSPODARSTWO ROLNE ŻEBROWSKI ZBIGNIEW</v>
          </cell>
          <cell r="C490" t="str">
            <v>GR ŻEBROWSKI ZBIGNIEW</v>
          </cell>
          <cell r="D490" t="str">
            <v>BARTOSY</v>
          </cell>
          <cell r="F490">
            <v>16</v>
          </cell>
          <cell r="G490" t="str">
            <v>WĄSEWO</v>
          </cell>
          <cell r="H490">
            <v>7311</v>
          </cell>
          <cell r="I490">
            <v>4</v>
          </cell>
          <cell r="J490" t="str">
            <v>07-311</v>
          </cell>
          <cell r="K490">
            <v>296458116</v>
          </cell>
          <cell r="L490" t="str">
            <v>604-809-426</v>
          </cell>
          <cell r="M490" t="str">
            <v>zbyszek118@interia.pl</v>
          </cell>
        </row>
        <row r="491">
          <cell r="A491" t="str">
            <v>01-16801</v>
          </cell>
          <cell r="B491" t="str">
            <v>BYTNIEWSKI ZBIGNIEW</v>
          </cell>
          <cell r="C491" t="str">
            <v>BYTNIEWSKI ZBIGNIEW</v>
          </cell>
          <cell r="D491" t="str">
            <v>ZWOLA</v>
          </cell>
          <cell r="F491">
            <v>16</v>
          </cell>
          <cell r="G491" t="str">
            <v>MIASTKÓW KOŚCIELNY</v>
          </cell>
          <cell r="H491">
            <v>8420</v>
          </cell>
          <cell r="I491">
            <v>4</v>
          </cell>
          <cell r="J491" t="str">
            <v>08-420</v>
          </cell>
        </row>
        <row r="492">
          <cell r="A492" t="str">
            <v>01-16811</v>
          </cell>
          <cell r="B492" t="str">
            <v>BARAN WITOLD</v>
          </cell>
          <cell r="C492" t="str">
            <v>BARAN WITOLD</v>
          </cell>
          <cell r="D492" t="str">
            <v>ZWOLA</v>
          </cell>
          <cell r="F492">
            <v>83</v>
          </cell>
          <cell r="G492" t="str">
            <v>MIASTKÓW KOŚCIELNY</v>
          </cell>
          <cell r="H492">
            <v>8420</v>
          </cell>
          <cell r="I492">
            <v>4</v>
          </cell>
          <cell r="J492" t="str">
            <v>08-420</v>
          </cell>
          <cell r="M492" t="str">
            <v>albertbaran90@gmail.com</v>
          </cell>
        </row>
        <row r="493">
          <cell r="A493" t="str">
            <v>01-16821</v>
          </cell>
          <cell r="B493" t="str">
            <v>GOSPODARSTWO ROLNE FROCH - KRAWCZYK JOANNA</v>
          </cell>
          <cell r="C493" t="str">
            <v>GR FROCH - KRAWCZYK JOANNA</v>
          </cell>
          <cell r="D493" t="str">
            <v>GOŚCIEJEWO</v>
          </cell>
          <cell r="F493">
            <v>23</v>
          </cell>
          <cell r="G493" t="str">
            <v>PUŁTUSK</v>
          </cell>
          <cell r="H493">
            <v>6100</v>
          </cell>
          <cell r="I493">
            <v>4</v>
          </cell>
          <cell r="J493" t="str">
            <v>06-100</v>
          </cell>
          <cell r="K493">
            <v>296911579</v>
          </cell>
        </row>
        <row r="494">
          <cell r="A494" t="str">
            <v>01-16841</v>
          </cell>
          <cell r="B494" t="str">
            <v>KRAJEWSKI JAKUB</v>
          </cell>
          <cell r="C494" t="str">
            <v>KRAJEWSKI JAKUB</v>
          </cell>
          <cell r="D494" t="str">
            <v>KLUSZEWO</v>
          </cell>
          <cell r="F494" t="str">
            <v>36 A</v>
          </cell>
          <cell r="G494" t="str">
            <v>SZYDŁOWO</v>
          </cell>
          <cell r="H494">
            <v>6516</v>
          </cell>
          <cell r="I494">
            <v>4</v>
          </cell>
          <cell r="J494" t="str">
            <v>06-516</v>
          </cell>
          <cell r="K494">
            <v>508684658</v>
          </cell>
          <cell r="L494">
            <v>506201027</v>
          </cell>
          <cell r="M494" t="str">
            <v>lekwet@interia.eu</v>
          </cell>
        </row>
        <row r="495">
          <cell r="A495" t="str">
            <v>01-16851</v>
          </cell>
          <cell r="B495" t="str">
            <v>PRZĄDKA ANDRZEJ</v>
          </cell>
          <cell r="C495" t="str">
            <v>PRZĄDKA ANDRZEJ</v>
          </cell>
          <cell r="D495" t="str">
            <v>NOWY GONIWILK</v>
          </cell>
          <cell r="F495">
            <v>14</v>
          </cell>
          <cell r="G495" t="str">
            <v>ŻELECHÓW</v>
          </cell>
          <cell r="H495">
            <v>8430</v>
          </cell>
          <cell r="I495">
            <v>4</v>
          </cell>
          <cell r="J495" t="str">
            <v>08-430</v>
          </cell>
          <cell r="M495" t="str">
            <v>zofiaprzadka@gmail.com</v>
          </cell>
        </row>
        <row r="496">
          <cell r="A496" t="str">
            <v>01-16911</v>
          </cell>
          <cell r="B496" t="str">
            <v>GOSPODARSTWO ROLNE SOŁTYS ZBIGNIEW</v>
          </cell>
          <cell r="C496" t="str">
            <v>GR SOŁTYS ZBIGNIEW</v>
          </cell>
          <cell r="D496" t="str">
            <v>MOSTOWO</v>
          </cell>
          <cell r="F496">
            <v>53</v>
          </cell>
          <cell r="G496" t="str">
            <v>SZREŃSK</v>
          </cell>
          <cell r="H496">
            <v>6550</v>
          </cell>
          <cell r="I496">
            <v>4</v>
          </cell>
          <cell r="J496" t="str">
            <v>06-550</v>
          </cell>
          <cell r="K496">
            <v>226527209</v>
          </cell>
          <cell r="M496" t="str">
            <v>mateuszsoltys92@gmail.com</v>
          </cell>
        </row>
        <row r="497">
          <cell r="A497" t="str">
            <v>01-16921</v>
          </cell>
          <cell r="B497" t="str">
            <v>GOSPODARSTWO ROLNE BARTKOWSKI TOMASZ</v>
          </cell>
          <cell r="C497" t="str">
            <v>GR BARTKOWSKI TOMASZ</v>
          </cell>
          <cell r="D497" t="str">
            <v>MOSTOWO</v>
          </cell>
          <cell r="F497">
            <v>55</v>
          </cell>
          <cell r="G497" t="str">
            <v>SZREŃSK</v>
          </cell>
          <cell r="H497">
            <v>6550</v>
          </cell>
          <cell r="I497">
            <v>4</v>
          </cell>
          <cell r="J497" t="str">
            <v>06-550</v>
          </cell>
          <cell r="K497">
            <v>236527075</v>
          </cell>
          <cell r="M497" t="str">
            <v>aniabartkowska1@wp.pl</v>
          </cell>
        </row>
        <row r="498">
          <cell r="A498" t="str">
            <v>01-16951</v>
          </cell>
          <cell r="B498" t="str">
            <v>TOFEL MARIUSZ</v>
          </cell>
          <cell r="C498" t="str">
            <v>TOFEL MARIUSZ</v>
          </cell>
          <cell r="D498" t="str">
            <v>KUNKI</v>
          </cell>
          <cell r="F498">
            <v>1</v>
          </cell>
          <cell r="G498" t="str">
            <v>SZREŃSK</v>
          </cell>
          <cell r="H498">
            <v>6550</v>
          </cell>
          <cell r="I498">
            <v>4</v>
          </cell>
          <cell r="J498" t="str">
            <v>06-550</v>
          </cell>
          <cell r="K498">
            <v>236527047</v>
          </cell>
          <cell r="L498">
            <v>690496159</v>
          </cell>
          <cell r="M498" t="str">
            <v>tofelmariusz@gmail.com</v>
          </cell>
        </row>
        <row r="499">
          <cell r="A499" t="str">
            <v>01-16961</v>
          </cell>
          <cell r="B499" t="str">
            <v>GOSPODARSTWO ROLNE ZAKRZEWSKI GRZEGORZ</v>
          </cell>
          <cell r="C499" t="str">
            <v>GR ZAKRZEWSKI GRZEGORZ</v>
          </cell>
          <cell r="D499" t="str">
            <v>GOLANY</v>
          </cell>
          <cell r="F499">
            <v>37</v>
          </cell>
          <cell r="G499" t="str">
            <v>PRZASNYSZ</v>
          </cell>
          <cell r="H499">
            <v>6300</v>
          </cell>
          <cell r="I499">
            <v>4</v>
          </cell>
          <cell r="J499" t="str">
            <v>06-300</v>
          </cell>
          <cell r="K499">
            <v>297523867</v>
          </cell>
          <cell r="L499" t="str">
            <v>606-185-344</v>
          </cell>
          <cell r="M499" t="str">
            <v>katarzynatzakrzewska@interia.pl</v>
          </cell>
        </row>
        <row r="500">
          <cell r="A500" t="str">
            <v>01-16981</v>
          </cell>
          <cell r="B500" t="str">
            <v>GOSPODARSTWO ROLNE ORZEŁ TADEUSZ</v>
          </cell>
          <cell r="C500" t="str">
            <v>GR ORZEŁ TADEUSZ</v>
          </cell>
          <cell r="D500" t="str">
            <v>WOLA JÓZEFOWO</v>
          </cell>
          <cell r="F500">
            <v>4</v>
          </cell>
          <cell r="G500" t="str">
            <v>KRASNOSIELC</v>
          </cell>
          <cell r="H500">
            <v>6212</v>
          </cell>
          <cell r="I500">
            <v>4</v>
          </cell>
          <cell r="J500" t="str">
            <v>06-212</v>
          </cell>
          <cell r="M500" t="str">
            <v>ania_orzel1965@wp.pl</v>
          </cell>
        </row>
        <row r="501">
          <cell r="A501" t="str">
            <v>01-16991</v>
          </cell>
          <cell r="B501" t="str">
            <v>GOSPODARSTWO ROLNE ADRIAN MAJEWSKI</v>
          </cell>
          <cell r="C501" t="str">
            <v>GR ADRIAN MAJEWSKI</v>
          </cell>
          <cell r="D501" t="str">
            <v>WOLA JÓZEFOWO</v>
          </cell>
          <cell r="F501">
            <v>5</v>
          </cell>
          <cell r="G501" t="str">
            <v>KRASNOSIELC</v>
          </cell>
          <cell r="H501">
            <v>6212</v>
          </cell>
          <cell r="I501">
            <v>4</v>
          </cell>
          <cell r="J501" t="str">
            <v>06-212</v>
          </cell>
          <cell r="L501">
            <v>789266369</v>
          </cell>
        </row>
        <row r="502">
          <cell r="A502" t="str">
            <v>01-17001</v>
          </cell>
          <cell r="B502" t="str">
            <v>GOSPODARSTWO ROLNE BORCZAK DARIUSZ</v>
          </cell>
          <cell r="C502" t="str">
            <v>GR BORCZAK DARIUSZ</v>
          </cell>
          <cell r="D502" t="str">
            <v>SZLA</v>
          </cell>
          <cell r="F502">
            <v>53</v>
          </cell>
          <cell r="G502" t="str">
            <v>PRZASNYSZ</v>
          </cell>
          <cell r="H502">
            <v>6300</v>
          </cell>
          <cell r="I502">
            <v>4</v>
          </cell>
          <cell r="J502" t="str">
            <v>06-300</v>
          </cell>
          <cell r="L502" t="str">
            <v>502-273-208</v>
          </cell>
          <cell r="M502" t="str">
            <v>daborczak@onet.pl</v>
          </cell>
        </row>
        <row r="503">
          <cell r="A503" t="str">
            <v>01-17011</v>
          </cell>
          <cell r="B503" t="str">
            <v>DOROCKI JANUSZ</v>
          </cell>
          <cell r="C503" t="str">
            <v>DOROCKI JANUSZ</v>
          </cell>
          <cell r="D503" t="str">
            <v>SŁONIAWY</v>
          </cell>
          <cell r="F503">
            <v>8</v>
          </cell>
          <cell r="G503" t="str">
            <v>KARNIEWO</v>
          </cell>
          <cell r="H503">
            <v>6425</v>
          </cell>
          <cell r="I503">
            <v>4</v>
          </cell>
          <cell r="J503" t="str">
            <v>06-425</v>
          </cell>
          <cell r="K503">
            <v>236911399</v>
          </cell>
          <cell r="M503" t="str">
            <v>jaroslawdorocki89@wp.pl</v>
          </cell>
        </row>
        <row r="504">
          <cell r="A504" t="str">
            <v>01-17021</v>
          </cell>
          <cell r="B504" t="str">
            <v>GOSPODARSTWO ROLNE MĘŻYŃSKI MICHAŁ KAMIL</v>
          </cell>
          <cell r="C504" t="str">
            <v>GR MĘŻYŃSKI MICHAŁ KAMIL</v>
          </cell>
          <cell r="D504" t="str">
            <v>GRÓDEK-DWÓR</v>
          </cell>
          <cell r="F504">
            <v>28</v>
          </cell>
          <cell r="G504" t="str">
            <v>JABŁONNA LACKA</v>
          </cell>
          <cell r="H504">
            <v>8304</v>
          </cell>
          <cell r="I504">
            <v>4</v>
          </cell>
          <cell r="J504" t="str">
            <v>08-304</v>
          </cell>
          <cell r="K504">
            <v>257814103</v>
          </cell>
          <cell r="L504">
            <v>505779832</v>
          </cell>
          <cell r="M504" t="str">
            <v>michalek88@wp.pl</v>
          </cell>
        </row>
        <row r="505">
          <cell r="A505" t="str">
            <v>01-17031</v>
          </cell>
          <cell r="B505" t="str">
            <v>GOSPODARSTWO ROLNE BONISŁAWSKI SŁAWOMIR</v>
          </cell>
          <cell r="C505" t="str">
            <v>GR BONISŁAWSKI SŁAWOMIR</v>
          </cell>
          <cell r="D505" t="str">
            <v>KOŚCIESZE</v>
          </cell>
          <cell r="F505">
            <v>13</v>
          </cell>
          <cell r="G505" t="str">
            <v>ŚWIERCZE</v>
          </cell>
          <cell r="H505">
            <v>6150</v>
          </cell>
          <cell r="I505">
            <v>4</v>
          </cell>
          <cell r="J505" t="str">
            <v>06-150</v>
          </cell>
          <cell r="L505" t="str">
            <v>600-766-099</v>
          </cell>
        </row>
        <row r="506">
          <cell r="A506" t="str">
            <v>01-17081</v>
          </cell>
          <cell r="B506" t="str">
            <v>PODRUCKI ADAM JACEK</v>
          </cell>
          <cell r="C506" t="str">
            <v>PODRUCKI ADAM JACEK</v>
          </cell>
          <cell r="D506" t="str">
            <v>BESTWINY</v>
          </cell>
          <cell r="F506" t="str">
            <v>17 A</v>
          </cell>
          <cell r="G506" t="str">
            <v>SIENNICA</v>
          </cell>
          <cell r="H506">
            <v>5332</v>
          </cell>
          <cell r="I506">
            <v>4</v>
          </cell>
          <cell r="J506" t="str">
            <v>05-332</v>
          </cell>
          <cell r="K506">
            <v>257990704</v>
          </cell>
          <cell r="M506" t="str">
            <v>kpod00@vp.pl</v>
          </cell>
        </row>
        <row r="507">
          <cell r="A507" t="str">
            <v>01-17101</v>
          </cell>
          <cell r="B507" t="str">
            <v>BIELIŃSKI WOJCIECH</v>
          </cell>
          <cell r="C507" t="str">
            <v>BIELIŃSKI WOJCIECH</v>
          </cell>
          <cell r="D507" t="str">
            <v>KSIĘŻOPOLE BUDKI</v>
          </cell>
          <cell r="F507">
            <v>34</v>
          </cell>
          <cell r="G507" t="str">
            <v>BIELANY</v>
          </cell>
          <cell r="H507">
            <v>8311</v>
          </cell>
          <cell r="I507">
            <v>4</v>
          </cell>
          <cell r="J507" t="str">
            <v>08-311</v>
          </cell>
          <cell r="K507">
            <v>257878483</v>
          </cell>
          <cell r="M507" t="str">
            <v>karczewska17@wp.pl</v>
          </cell>
        </row>
        <row r="508">
          <cell r="A508" t="str">
            <v>01-17111</v>
          </cell>
          <cell r="B508" t="str">
            <v>GOSPODARSTWO ROLNE BUTA HENRYK</v>
          </cell>
          <cell r="C508" t="str">
            <v>GR BUTA HENRYK</v>
          </cell>
          <cell r="D508" t="str">
            <v>RAFAŁY</v>
          </cell>
          <cell r="F508">
            <v>13</v>
          </cell>
          <cell r="G508" t="str">
            <v>KARNIEWO</v>
          </cell>
          <cell r="H508">
            <v>6425</v>
          </cell>
          <cell r="I508">
            <v>4</v>
          </cell>
          <cell r="J508" t="str">
            <v>06-425</v>
          </cell>
        </row>
        <row r="509">
          <cell r="A509" t="str">
            <v>01-17141</v>
          </cell>
          <cell r="B509" t="str">
            <v>CZARNIECKI MAREK</v>
          </cell>
          <cell r="C509" t="str">
            <v>CZARNIECKI MAREK</v>
          </cell>
          <cell r="D509" t="str">
            <v>ROSTKOWO</v>
          </cell>
          <cell r="F509">
            <v>3</v>
          </cell>
          <cell r="G509" t="str">
            <v>CZERNICE BOROWE</v>
          </cell>
          <cell r="H509">
            <v>6415</v>
          </cell>
          <cell r="I509">
            <v>4</v>
          </cell>
          <cell r="J509" t="str">
            <v>06-415</v>
          </cell>
          <cell r="K509">
            <v>236119164</v>
          </cell>
          <cell r="M509" t="str">
            <v>lekwet@interia.eu</v>
          </cell>
        </row>
        <row r="510">
          <cell r="A510" t="str">
            <v>01-17151</v>
          </cell>
          <cell r="B510" t="str">
            <v>GOSPODARSTWO ROLNE KRZYSZTOF PRZYBYSZ</v>
          </cell>
          <cell r="C510" t="str">
            <v>GR KRZYSZTOF PRZYBYSZ</v>
          </cell>
          <cell r="D510" t="str">
            <v>ROCHNIA</v>
          </cell>
          <cell r="F510">
            <v>24</v>
          </cell>
          <cell r="G510" t="str">
            <v>SZREŃSK</v>
          </cell>
          <cell r="H510">
            <v>6550</v>
          </cell>
          <cell r="I510">
            <v>4</v>
          </cell>
          <cell r="J510" t="str">
            <v>06-550</v>
          </cell>
          <cell r="L510">
            <v>505525831</v>
          </cell>
          <cell r="M510" t="str">
            <v>kaaasia_87@wp.pl</v>
          </cell>
        </row>
        <row r="511">
          <cell r="A511" t="str">
            <v>01-17181</v>
          </cell>
          <cell r="B511" t="str">
            <v>WIŚNIEWSKI IRENEUSZ</v>
          </cell>
          <cell r="C511" t="str">
            <v>WIŚNIEWSKI IRENEUSZ</v>
          </cell>
          <cell r="D511" t="str">
            <v>ANNOPOL</v>
          </cell>
          <cell r="F511">
            <v>17</v>
          </cell>
          <cell r="G511" t="str">
            <v>PRZASNYSZ</v>
          </cell>
          <cell r="H511">
            <v>6300</v>
          </cell>
          <cell r="I511">
            <v>4</v>
          </cell>
          <cell r="J511" t="str">
            <v>06-300</v>
          </cell>
          <cell r="K511">
            <v>297526957</v>
          </cell>
          <cell r="L511" t="str">
            <v>0 608352442</v>
          </cell>
          <cell r="M511" t="str">
            <v>katarzynawisniewska31@gmail.com</v>
          </cell>
        </row>
        <row r="512">
          <cell r="A512" t="str">
            <v>01-17211</v>
          </cell>
          <cell r="B512" t="str">
            <v>CELMER IWONA</v>
          </cell>
          <cell r="C512" t="str">
            <v>CELMER IWONA</v>
          </cell>
          <cell r="D512" t="str">
            <v>SZYDŁOWO</v>
          </cell>
          <cell r="E512" t="str">
            <v>NOWA</v>
          </cell>
          <cell r="F512">
            <v>10</v>
          </cell>
          <cell r="G512" t="str">
            <v>SZYDŁOWO</v>
          </cell>
          <cell r="H512">
            <v>6516</v>
          </cell>
          <cell r="I512">
            <v>4</v>
          </cell>
          <cell r="J512" t="str">
            <v>06-516</v>
          </cell>
          <cell r="K512">
            <v>236554053</v>
          </cell>
          <cell r="M512" t="str">
            <v>BOGUSSTECZ@GMAIL.COM</v>
          </cell>
        </row>
        <row r="513">
          <cell r="A513" t="str">
            <v>01-17241</v>
          </cell>
          <cell r="B513" t="str">
            <v>GOSPODARSTWO ROLNE SIERZAN MATEUSZ</v>
          </cell>
          <cell r="C513" t="str">
            <v>GR SIERZAN MATEUSZ</v>
          </cell>
          <cell r="D513" t="str">
            <v>PĘKOWO</v>
          </cell>
          <cell r="F513">
            <v>56</v>
          </cell>
          <cell r="G513" t="str">
            <v>GZY</v>
          </cell>
          <cell r="H513">
            <v>6126</v>
          </cell>
          <cell r="I513">
            <v>4</v>
          </cell>
          <cell r="J513" t="str">
            <v>06-126</v>
          </cell>
          <cell r="K513">
            <v>236913422</v>
          </cell>
          <cell r="M513" t="str">
            <v>MATEUSZSIERZAN94@gmail.com</v>
          </cell>
        </row>
        <row r="514">
          <cell r="A514" t="str">
            <v>01-17271</v>
          </cell>
          <cell r="B514" t="str">
            <v>BILIŃSKI ANDRZEJ</v>
          </cell>
          <cell r="C514" t="str">
            <v>BILIŃSKI ANDRZEJ</v>
          </cell>
          <cell r="D514" t="str">
            <v>KONARZEWO WIELKIE</v>
          </cell>
          <cell r="F514">
            <v>1</v>
          </cell>
          <cell r="G514" t="str">
            <v>GOŁYMIN</v>
          </cell>
          <cell r="H514">
            <v>6420</v>
          </cell>
          <cell r="I514">
            <v>4</v>
          </cell>
          <cell r="J514" t="str">
            <v>06-420</v>
          </cell>
          <cell r="M514" t="str">
            <v>bilinski-andrzej@wp.pl</v>
          </cell>
        </row>
        <row r="515">
          <cell r="A515" t="str">
            <v>01-17281</v>
          </cell>
          <cell r="B515" t="str">
            <v>BUDNY TOMASZ</v>
          </cell>
          <cell r="C515" t="str">
            <v>BUDNY TOMASZ</v>
          </cell>
          <cell r="D515" t="str">
            <v>ŻEBRY KORDY</v>
          </cell>
          <cell r="F515">
            <v>7</v>
          </cell>
          <cell r="G515" t="str">
            <v>CZERNICE BOROWE</v>
          </cell>
          <cell r="H515">
            <v>6415</v>
          </cell>
          <cell r="I515">
            <v>4</v>
          </cell>
          <cell r="J515" t="str">
            <v>06-415</v>
          </cell>
          <cell r="K515">
            <v>236746031</v>
          </cell>
        </row>
        <row r="516">
          <cell r="A516" t="str">
            <v>01-17341</v>
          </cell>
          <cell r="B516" t="str">
            <v>GNIEWOSZ JADWIGA</v>
          </cell>
          <cell r="C516" t="str">
            <v>GNIEWOSZ JADWIGA</v>
          </cell>
          <cell r="D516" t="str">
            <v>WARPĘSY</v>
          </cell>
          <cell r="F516" t="str">
            <v>3A</v>
          </cell>
          <cell r="G516" t="str">
            <v>JASIENIEC</v>
          </cell>
          <cell r="H516">
            <v>5604</v>
          </cell>
          <cell r="I516">
            <v>4</v>
          </cell>
          <cell r="J516" t="str">
            <v>05-604</v>
          </cell>
          <cell r="K516">
            <v>486113238</v>
          </cell>
        </row>
        <row r="517">
          <cell r="A517" t="str">
            <v>01-17351</v>
          </cell>
          <cell r="B517" t="str">
            <v>PARCIŃSKI STANISŁAW</v>
          </cell>
          <cell r="C517" t="str">
            <v>PARCIŃSKI STANISŁAW</v>
          </cell>
          <cell r="D517" t="str">
            <v>SZLASY ZŁOTKI</v>
          </cell>
          <cell r="F517">
            <v>3</v>
          </cell>
          <cell r="G517" t="str">
            <v>KARNIEWO</v>
          </cell>
          <cell r="H517">
            <v>6425</v>
          </cell>
          <cell r="I517">
            <v>4</v>
          </cell>
          <cell r="J517" t="str">
            <v>06-425</v>
          </cell>
          <cell r="K517">
            <v>236911044</v>
          </cell>
          <cell r="M517" t="str">
            <v>evitka1@interia.pl</v>
          </cell>
        </row>
        <row r="518">
          <cell r="A518" t="str">
            <v>01-17371</v>
          </cell>
          <cell r="B518" t="str">
            <v>GOSPODARSTWO ROLNE STELMACH ADAM</v>
          </cell>
          <cell r="C518" t="str">
            <v>GR STELMACH ADAM</v>
          </cell>
          <cell r="D518" t="str">
            <v>PRZEWÓZ NURSKI</v>
          </cell>
          <cell r="F518">
            <v>19</v>
          </cell>
          <cell r="G518" t="str">
            <v>CERANÓW</v>
          </cell>
          <cell r="H518">
            <v>8322</v>
          </cell>
          <cell r="I518">
            <v>4</v>
          </cell>
          <cell r="J518" t="str">
            <v>08-322</v>
          </cell>
          <cell r="M518" t="str">
            <v>adamstelmach@o2.pl</v>
          </cell>
        </row>
        <row r="519">
          <cell r="A519" t="str">
            <v>01-17421</v>
          </cell>
          <cell r="B519" t="str">
            <v>RZEWNICKI JAN</v>
          </cell>
          <cell r="C519" t="str">
            <v>RZEWNICKI JAN</v>
          </cell>
          <cell r="D519" t="str">
            <v>SZLASY ZŁOTKI</v>
          </cell>
          <cell r="F519">
            <v>22</v>
          </cell>
          <cell r="G519" t="str">
            <v>KARNIEWO</v>
          </cell>
          <cell r="H519">
            <v>6425</v>
          </cell>
          <cell r="I519">
            <v>4</v>
          </cell>
          <cell r="J519" t="str">
            <v>06-425</v>
          </cell>
          <cell r="K519">
            <v>236911392</v>
          </cell>
        </row>
        <row r="520">
          <cell r="A520" t="str">
            <v>01-17431</v>
          </cell>
          <cell r="B520" t="str">
            <v>GOSPODARSTWO ROLNE SŁONIEWSKI ANDRZEJ</v>
          </cell>
          <cell r="C520" t="str">
            <v>GR SŁONIEWSKI ANDRZEJ</v>
          </cell>
          <cell r="D520" t="str">
            <v>CZARNOSTÓW</v>
          </cell>
          <cell r="F520">
            <v>42</v>
          </cell>
          <cell r="G520" t="str">
            <v>KARNIEWO</v>
          </cell>
          <cell r="H520">
            <v>6425</v>
          </cell>
          <cell r="I520">
            <v>4</v>
          </cell>
          <cell r="J520" t="str">
            <v>06-425</v>
          </cell>
          <cell r="K520">
            <v>236911559</v>
          </cell>
          <cell r="M520" t="str">
            <v>andrzej463@wp.pl</v>
          </cell>
        </row>
        <row r="521">
          <cell r="A521" t="str">
            <v>01-17461</v>
          </cell>
          <cell r="B521" t="str">
            <v>PAŁYSA JAN</v>
          </cell>
          <cell r="C521" t="str">
            <v>PAŁYSA JAN</v>
          </cell>
          <cell r="D521" t="str">
            <v>MIASTKÓW KOŚCIELNY</v>
          </cell>
          <cell r="E521" t="str">
            <v>GÓRNA</v>
          </cell>
          <cell r="F521">
            <v>1</v>
          </cell>
          <cell r="G521" t="str">
            <v>MIASTKÓW KOŚCIELNY</v>
          </cell>
          <cell r="H521">
            <v>8420</v>
          </cell>
          <cell r="I521">
            <v>4</v>
          </cell>
          <cell r="J521" t="str">
            <v>08-420</v>
          </cell>
          <cell r="K521">
            <v>257510958</v>
          </cell>
          <cell r="M521" t="str">
            <v>palysa57@gmail.com</v>
          </cell>
        </row>
        <row r="522">
          <cell r="A522" t="str">
            <v>01-17471</v>
          </cell>
          <cell r="B522" t="str">
            <v>SZYMAŃSKI KRZYSZTOF</v>
          </cell>
          <cell r="C522" t="str">
            <v>SZYMAŃSKI KRZYSZTOF</v>
          </cell>
          <cell r="D522" t="str">
            <v>MALECHY</v>
          </cell>
          <cell r="F522">
            <v>9</v>
          </cell>
          <cell r="G522" t="str">
            <v>KARNIEWO</v>
          </cell>
          <cell r="H522">
            <v>6425</v>
          </cell>
          <cell r="I522">
            <v>4</v>
          </cell>
          <cell r="J522" t="str">
            <v>06-425</v>
          </cell>
          <cell r="K522">
            <v>236911916</v>
          </cell>
          <cell r="M522" t="str">
            <v>olusia09053@gmail.com</v>
          </cell>
        </row>
        <row r="523">
          <cell r="A523" t="str">
            <v>01-17501</v>
          </cell>
          <cell r="B523" t="str">
            <v>KRASZEWSKI WALDEMAR</v>
          </cell>
          <cell r="C523" t="str">
            <v>KRASZEWSKI WALDEMAR</v>
          </cell>
          <cell r="D523" t="str">
            <v>MIERZENIEC</v>
          </cell>
          <cell r="F523">
            <v>10</v>
          </cell>
          <cell r="G523" t="str">
            <v>GZY</v>
          </cell>
          <cell r="H523">
            <v>6126</v>
          </cell>
          <cell r="I523">
            <v>4</v>
          </cell>
          <cell r="J523" t="str">
            <v>06-126</v>
          </cell>
          <cell r="M523" t="str">
            <v>ewciakra@wp.pl</v>
          </cell>
        </row>
        <row r="524">
          <cell r="A524" t="str">
            <v>01-17541</v>
          </cell>
          <cell r="B524" t="str">
            <v>GOSPODARSTWO ROLNE MARIUSZ BAPRAWSKI</v>
          </cell>
          <cell r="C524" t="str">
            <v>GR MARIUSZ BAPRAWSKI</v>
          </cell>
          <cell r="D524" t="str">
            <v>NOWA WIEŚ</v>
          </cell>
          <cell r="F524">
            <v>2</v>
          </cell>
          <cell r="G524" t="str">
            <v>KRASNE</v>
          </cell>
          <cell r="H524">
            <v>6408</v>
          </cell>
          <cell r="I524">
            <v>4</v>
          </cell>
          <cell r="J524" t="str">
            <v>06-408</v>
          </cell>
          <cell r="K524">
            <v>237662539</v>
          </cell>
          <cell r="L524" t="str">
            <v>509-928-204</v>
          </cell>
          <cell r="M524" t="str">
            <v>iwa23@vip.onet.pl</v>
          </cell>
        </row>
        <row r="525">
          <cell r="A525" t="str">
            <v>01-17551</v>
          </cell>
          <cell r="B525" t="str">
            <v>ZALEWSKI JANUSZ</v>
          </cell>
          <cell r="C525" t="str">
            <v>ZALEWSKI JANUSZ</v>
          </cell>
          <cell r="D525" t="str">
            <v>PACZUSKI DUŻE</v>
          </cell>
          <cell r="F525">
            <v>58</v>
          </cell>
          <cell r="G525" t="str">
            <v>BIELANY</v>
          </cell>
          <cell r="H525">
            <v>8311</v>
          </cell>
          <cell r="I525">
            <v>4</v>
          </cell>
          <cell r="J525" t="str">
            <v>08-311</v>
          </cell>
          <cell r="L525" t="str">
            <v>0 606 36 21 36</v>
          </cell>
          <cell r="M525" t="str">
            <v>agnieszka-zalewska26@o2.pl</v>
          </cell>
        </row>
        <row r="526">
          <cell r="A526" t="str">
            <v>01-17571</v>
          </cell>
          <cell r="B526" t="str">
            <v>GOSPODARSTWO ROLNE MOSAKOWSKI TOMASZ</v>
          </cell>
          <cell r="C526" t="str">
            <v>GR MOSAKOWSKI TOMASZ</v>
          </cell>
          <cell r="D526" t="str">
            <v>SZLASY ZŁOTKI</v>
          </cell>
          <cell r="F526">
            <v>2</v>
          </cell>
          <cell r="G526" t="str">
            <v>KARNIEWO</v>
          </cell>
          <cell r="H526">
            <v>6425</v>
          </cell>
          <cell r="I526">
            <v>4</v>
          </cell>
          <cell r="J526" t="str">
            <v>06-425</v>
          </cell>
          <cell r="K526">
            <v>236911818</v>
          </cell>
          <cell r="L526" t="str">
            <v>604-337-300</v>
          </cell>
          <cell r="M526" t="str">
            <v>magda11116@onet.pl</v>
          </cell>
        </row>
        <row r="527">
          <cell r="A527" t="str">
            <v>01-17581</v>
          </cell>
          <cell r="B527" t="str">
            <v>GOSPODARSTWO ROLNE LECHMAŃSKI DARIUSZ</v>
          </cell>
          <cell r="C527" t="str">
            <v>GR LECHMAŃSKI DARIUSZ</v>
          </cell>
          <cell r="D527" t="str">
            <v>ULASKI</v>
          </cell>
          <cell r="F527">
            <v>17</v>
          </cell>
          <cell r="G527" t="str">
            <v>MAKÓW MAZOWIECKI</v>
          </cell>
          <cell r="H527">
            <v>6200</v>
          </cell>
          <cell r="I527">
            <v>4</v>
          </cell>
          <cell r="J527" t="str">
            <v>06-200</v>
          </cell>
          <cell r="K527">
            <v>297171998</v>
          </cell>
        </row>
        <row r="528">
          <cell r="A528" t="str">
            <v>01-17591</v>
          </cell>
          <cell r="B528" t="str">
            <v>DOROCKI KRZYSZTOF</v>
          </cell>
          <cell r="C528" t="str">
            <v>DOROCKI KRZYSZTOF</v>
          </cell>
          <cell r="D528" t="str">
            <v>RAFAŁY</v>
          </cell>
          <cell r="F528">
            <v>11</v>
          </cell>
          <cell r="G528" t="str">
            <v>KARNIEWO</v>
          </cell>
          <cell r="H528">
            <v>6425</v>
          </cell>
          <cell r="I528">
            <v>4</v>
          </cell>
          <cell r="J528" t="str">
            <v>06-425</v>
          </cell>
          <cell r="M528" t="str">
            <v>DOROC07@OP.PL</v>
          </cell>
        </row>
        <row r="529">
          <cell r="A529" t="str">
            <v>01-17601</v>
          </cell>
          <cell r="B529" t="str">
            <v>GOSPODARSTWO ROLNE KLENIEWSKI ZBIGNIEW</v>
          </cell>
          <cell r="C529" t="str">
            <v>GR KLENIEWSKI ZBIGNIEW</v>
          </cell>
          <cell r="D529" t="str">
            <v>GALOMINEK</v>
          </cell>
          <cell r="F529">
            <v>6</v>
          </cell>
          <cell r="G529" t="str">
            <v>BABOSZEWO</v>
          </cell>
          <cell r="H529">
            <v>9130</v>
          </cell>
          <cell r="I529">
            <v>4</v>
          </cell>
          <cell r="J529" t="str">
            <v>09-130</v>
          </cell>
          <cell r="K529">
            <v>236612229</v>
          </cell>
          <cell r="L529">
            <v>509250111</v>
          </cell>
          <cell r="M529" t="str">
            <v>vetpasz@vp.pl</v>
          </cell>
        </row>
        <row r="530">
          <cell r="A530" t="str">
            <v>01-17671</v>
          </cell>
          <cell r="B530" t="str">
            <v>GOSPODARSTWO ROLNE TYCZYŃSKI MARIUSZ</v>
          </cell>
          <cell r="C530" t="str">
            <v>GR TYCZYŃSKI MARIUSZ</v>
          </cell>
          <cell r="D530" t="str">
            <v>ZIELONA</v>
          </cell>
          <cell r="F530">
            <v>33</v>
          </cell>
          <cell r="G530" t="str">
            <v>KRASNE</v>
          </cell>
          <cell r="H530">
            <v>6408</v>
          </cell>
          <cell r="I530">
            <v>4</v>
          </cell>
          <cell r="J530" t="str">
            <v>06-408</v>
          </cell>
          <cell r="K530" t="str">
            <v>023 671-03-27</v>
          </cell>
          <cell r="L530" t="str">
            <v>697-595-292</v>
          </cell>
        </row>
        <row r="531">
          <cell r="A531" t="str">
            <v>01-17701</v>
          </cell>
          <cell r="B531" t="str">
            <v>MILEWSKI MARCIN</v>
          </cell>
          <cell r="C531" t="str">
            <v>MILEWSKI MARCIN</v>
          </cell>
          <cell r="D531" t="str">
            <v>CZARNOSTÓW</v>
          </cell>
          <cell r="F531">
            <v>54</v>
          </cell>
          <cell r="G531" t="str">
            <v>KARNIEWO</v>
          </cell>
          <cell r="H531">
            <v>6425</v>
          </cell>
          <cell r="I531">
            <v>4</v>
          </cell>
          <cell r="J531" t="str">
            <v>06-425</v>
          </cell>
          <cell r="L531" t="str">
            <v>511-527-587</v>
          </cell>
          <cell r="M531" t="str">
            <v>milewskit@o2.pl</v>
          </cell>
        </row>
        <row r="532">
          <cell r="A532" t="str">
            <v>01-17711</v>
          </cell>
          <cell r="B532" t="str">
            <v>DZIKI JACEK</v>
          </cell>
          <cell r="C532" t="str">
            <v>DZIKI JACEK</v>
          </cell>
          <cell r="D532" t="str">
            <v>ROKITNICA</v>
          </cell>
          <cell r="F532">
            <v>58</v>
          </cell>
          <cell r="G532" t="str">
            <v>NOWE MIASTO NAD PILICĄ</v>
          </cell>
          <cell r="H532">
            <v>26420</v>
          </cell>
          <cell r="I532">
            <v>5</v>
          </cell>
          <cell r="J532" t="str">
            <v>26-420</v>
          </cell>
          <cell r="K532">
            <v>486744213</v>
          </cell>
          <cell r="L532">
            <v>784012587</v>
          </cell>
        </row>
        <row r="533">
          <cell r="A533" t="str">
            <v>01-17731</v>
          </cell>
          <cell r="B533" t="str">
            <v>ZYZNOWSKI SŁAWOMIR</v>
          </cell>
          <cell r="C533" t="str">
            <v>ZYZNOWSKI SŁAWOMIR</v>
          </cell>
          <cell r="D533" t="str">
            <v>SZLASY BURE</v>
          </cell>
          <cell r="F533">
            <v>47</v>
          </cell>
          <cell r="G533" t="str">
            <v>PŁONIAWY BRAMURA</v>
          </cell>
          <cell r="H533">
            <v>6211</v>
          </cell>
          <cell r="I533">
            <v>4</v>
          </cell>
          <cell r="J533" t="str">
            <v>06-211</v>
          </cell>
          <cell r="K533">
            <v>297174325</v>
          </cell>
        </row>
        <row r="534">
          <cell r="A534" t="str">
            <v>01-17751</v>
          </cell>
          <cell r="B534" t="str">
            <v>KOŁAKOWSKI PIOTR</v>
          </cell>
          <cell r="C534" t="str">
            <v>KOŁAKOWSKI PIOTR</v>
          </cell>
          <cell r="D534" t="str">
            <v>PAWŁOWO</v>
          </cell>
          <cell r="F534">
            <v>22</v>
          </cell>
          <cell r="G534" t="str">
            <v>SZYDŁOWO</v>
          </cell>
          <cell r="H534">
            <v>6516</v>
          </cell>
          <cell r="I534">
            <v>4</v>
          </cell>
          <cell r="J534" t="str">
            <v>06-516</v>
          </cell>
          <cell r="K534">
            <v>236120609</v>
          </cell>
        </row>
        <row r="535">
          <cell r="A535" t="str">
            <v>01-17791</v>
          </cell>
          <cell r="B535" t="str">
            <v>BOBIŃSKI TADEUSZ</v>
          </cell>
          <cell r="C535" t="str">
            <v>BOBIŃSKI TADEUSZ</v>
          </cell>
          <cell r="D535" t="str">
            <v>BAGIENICE FOLWARK</v>
          </cell>
          <cell r="F535">
            <v>3</v>
          </cell>
          <cell r="G535" t="str">
            <v>KRASNOSIELC</v>
          </cell>
          <cell r="H535">
            <v>6212</v>
          </cell>
          <cell r="I535">
            <v>4</v>
          </cell>
          <cell r="J535" t="str">
            <v>06-212</v>
          </cell>
          <cell r="K535">
            <v>297175957</v>
          </cell>
          <cell r="M535" t="str">
            <v>teresa262@onet.pl</v>
          </cell>
        </row>
        <row r="536">
          <cell r="A536" t="str">
            <v>01-17801</v>
          </cell>
          <cell r="B536" t="str">
            <v>GOSPODARSTWO ROLNE BOBIŃSKI DAMIAN</v>
          </cell>
          <cell r="C536" t="str">
            <v>GR BOBIŃSKI DAMIAN</v>
          </cell>
          <cell r="D536" t="str">
            <v>BAGIENICE - FOLWARK</v>
          </cell>
          <cell r="F536">
            <v>4</v>
          </cell>
          <cell r="G536" t="str">
            <v>KRASNOSIELC</v>
          </cell>
          <cell r="H536">
            <v>6212</v>
          </cell>
          <cell r="I536">
            <v>4</v>
          </cell>
          <cell r="J536" t="str">
            <v>06-212</v>
          </cell>
          <cell r="K536">
            <v>297175961</v>
          </cell>
          <cell r="M536" t="str">
            <v>D.BOBINSKI4@WP.PL</v>
          </cell>
        </row>
        <row r="537">
          <cell r="A537" t="str">
            <v>01-17811</v>
          </cell>
          <cell r="B537" t="str">
            <v>GOSPODARSTWO ROLNE KOŁAKOWSKI TADEUSZ</v>
          </cell>
          <cell r="C537" t="str">
            <v>GR KOŁAKOWSKI TADEUSZ</v>
          </cell>
          <cell r="D537" t="str">
            <v>PIENICE</v>
          </cell>
          <cell r="F537">
            <v>6</v>
          </cell>
          <cell r="G537" t="str">
            <v>KRASNOSIELC</v>
          </cell>
          <cell r="H537">
            <v>6212</v>
          </cell>
          <cell r="I537">
            <v>4</v>
          </cell>
          <cell r="J537" t="str">
            <v>06-212</v>
          </cell>
          <cell r="K537">
            <v>297175856</v>
          </cell>
          <cell r="L537">
            <v>660011105</v>
          </cell>
          <cell r="M537" t="str">
            <v>magdakola@neostrada.pl</v>
          </cell>
        </row>
        <row r="538">
          <cell r="A538" t="str">
            <v>01-17841</v>
          </cell>
          <cell r="B538" t="str">
            <v>GOSPODARSTWO ROLNE TUPACZ LECH</v>
          </cell>
          <cell r="C538" t="str">
            <v>GR TUPACZ LECH</v>
          </cell>
          <cell r="D538" t="str">
            <v>DRĄŻDŻEWO</v>
          </cell>
          <cell r="F538">
            <v>73</v>
          </cell>
          <cell r="G538" t="str">
            <v>KRASNOSIELC</v>
          </cell>
          <cell r="H538">
            <v>6214</v>
          </cell>
          <cell r="I538">
            <v>4</v>
          </cell>
          <cell r="J538" t="str">
            <v>06-214</v>
          </cell>
          <cell r="K538" t="str">
            <v>29 714-11-53</v>
          </cell>
          <cell r="M538" t="str">
            <v>ela.tupacz1@wp.pl</v>
          </cell>
        </row>
        <row r="539">
          <cell r="A539" t="str">
            <v>01-17871</v>
          </cell>
          <cell r="B539" t="str">
            <v>KRUPKA ADAM</v>
          </cell>
          <cell r="C539" t="str">
            <v>KRUPKA ADAM</v>
          </cell>
          <cell r="D539" t="str">
            <v>NOWY SZCZEGLIN</v>
          </cell>
          <cell r="F539">
            <v>19</v>
          </cell>
          <cell r="G539" t="str">
            <v>SYPNIEWO</v>
          </cell>
          <cell r="H539">
            <v>6216</v>
          </cell>
          <cell r="I539">
            <v>4</v>
          </cell>
          <cell r="J539" t="str">
            <v>06-216</v>
          </cell>
          <cell r="M539" t="str">
            <v>bkrupka@wp.pl</v>
          </cell>
        </row>
        <row r="540">
          <cell r="A540" t="str">
            <v>01-17891</v>
          </cell>
          <cell r="B540" t="str">
            <v>RÓŻACKI ZBIGNIEW</v>
          </cell>
          <cell r="C540" t="str">
            <v>RÓŻACKI ZBIGNIEW</v>
          </cell>
          <cell r="D540" t="str">
            <v>NOWY SIELC</v>
          </cell>
          <cell r="F540">
            <v>103</v>
          </cell>
          <cell r="G540" t="str">
            <v>KRASNOSIELC</v>
          </cell>
          <cell r="H540">
            <v>6212</v>
          </cell>
          <cell r="I540">
            <v>4</v>
          </cell>
          <cell r="J540" t="str">
            <v>06-212</v>
          </cell>
          <cell r="K540">
            <v>297175361</v>
          </cell>
          <cell r="M540" t="str">
            <v>e.ochtera@wp.pl</v>
          </cell>
        </row>
        <row r="541">
          <cell r="A541" t="str">
            <v>01-17901</v>
          </cell>
          <cell r="B541" t="str">
            <v>GOSPODARSTWO ROLNE PIOTR KOTERWAS</v>
          </cell>
          <cell r="C541" t="str">
            <v>GR KOTERWAS PIOTR</v>
          </cell>
          <cell r="D541" t="str">
            <v>WYMYSŁY</v>
          </cell>
          <cell r="F541">
            <v>4</v>
          </cell>
          <cell r="G541" t="str">
            <v>KRASNOSIELC</v>
          </cell>
          <cell r="H541">
            <v>6212</v>
          </cell>
          <cell r="I541">
            <v>4</v>
          </cell>
          <cell r="J541" t="str">
            <v>06-212</v>
          </cell>
          <cell r="L541" t="str">
            <v>698-382-317</v>
          </cell>
          <cell r="M541" t="str">
            <v>migotka206@wp.pl</v>
          </cell>
        </row>
        <row r="542">
          <cell r="A542" t="str">
            <v>01-17911</v>
          </cell>
          <cell r="B542" t="str">
            <v>BOGUSŁAWA ANNA KURKUS</v>
          </cell>
          <cell r="C542" t="str">
            <v>BOGUSŁAWA ANNA KURKUS</v>
          </cell>
          <cell r="D542" t="str">
            <v>JAGODNE</v>
          </cell>
          <cell r="F542">
            <v>29</v>
          </cell>
          <cell r="G542" t="str">
            <v>KOTUŃ</v>
          </cell>
          <cell r="H542">
            <v>8130</v>
          </cell>
          <cell r="I542">
            <v>4</v>
          </cell>
          <cell r="J542" t="str">
            <v>08-130</v>
          </cell>
          <cell r="K542" t="str">
            <v>668-820-005</v>
          </cell>
          <cell r="M542" t="str">
            <v>semo32@wp.pl</v>
          </cell>
        </row>
        <row r="543">
          <cell r="A543" t="str">
            <v>01-17921</v>
          </cell>
          <cell r="B543" t="str">
            <v>GOSPODARSTWO ROLNE KOWALSKI PIOTR</v>
          </cell>
          <cell r="C543" t="str">
            <v>GR KOWALSKI PIOTR</v>
          </cell>
          <cell r="D543" t="str">
            <v>PRZASNYSZ</v>
          </cell>
          <cell r="E543" t="str">
            <v>ROSTKOWSKA</v>
          </cell>
          <cell r="F543">
            <v>2</v>
          </cell>
          <cell r="G543" t="str">
            <v>PRZASNYSZ</v>
          </cell>
          <cell r="H543">
            <v>6300</v>
          </cell>
          <cell r="I543">
            <v>4</v>
          </cell>
          <cell r="J543" t="str">
            <v>06-300</v>
          </cell>
          <cell r="M543" t="str">
            <v>25ola2004@wp.pl</v>
          </cell>
        </row>
        <row r="544">
          <cell r="A544" t="str">
            <v>01-17931</v>
          </cell>
          <cell r="B544" t="str">
            <v>GOSPODARSTWO ROLNE KOMOROWSKI ZBIGNIEW</v>
          </cell>
          <cell r="C544" t="str">
            <v>GR KOMOROWSKI ZBIGNIEW</v>
          </cell>
          <cell r="D544" t="str">
            <v>KOMORY</v>
          </cell>
          <cell r="F544">
            <v>27</v>
          </cell>
          <cell r="G544" t="str">
            <v>KORYTNICA</v>
          </cell>
          <cell r="H544">
            <v>7120</v>
          </cell>
          <cell r="I544">
            <v>4</v>
          </cell>
          <cell r="J544" t="str">
            <v>07-120</v>
          </cell>
          <cell r="K544">
            <v>257930763</v>
          </cell>
          <cell r="M544" t="str">
            <v>andrzej.andrzej@vp.pl</v>
          </cell>
        </row>
        <row r="545">
          <cell r="A545" t="str">
            <v>01-17951</v>
          </cell>
          <cell r="B545" t="str">
            <v>ŻURAWIŃSKI GRZEGORZ</v>
          </cell>
          <cell r="C545" t="str">
            <v>ŻURAWIŃSKI GRZEGORZ</v>
          </cell>
          <cell r="D545" t="str">
            <v>BOBY</v>
          </cell>
          <cell r="F545">
            <v>41</v>
          </cell>
          <cell r="G545" t="str">
            <v>PUŁTUSK</v>
          </cell>
          <cell r="H545">
            <v>6100</v>
          </cell>
          <cell r="I545">
            <v>4</v>
          </cell>
          <cell r="J545" t="str">
            <v>06-100</v>
          </cell>
          <cell r="K545">
            <v>236910882</v>
          </cell>
        </row>
        <row r="546">
          <cell r="A546" t="str">
            <v>01-17961</v>
          </cell>
          <cell r="B546" t="str">
            <v>GOSPODARSTWO ROLNE TODOROWSKI JAN</v>
          </cell>
          <cell r="C546" t="str">
            <v>GR TODOROWSKI JAN</v>
          </cell>
          <cell r="D546" t="str">
            <v>JANKOWO</v>
          </cell>
          <cell r="F546">
            <v>14</v>
          </cell>
          <cell r="G546" t="str">
            <v>MAKÓW MAZOWIECKI</v>
          </cell>
          <cell r="H546">
            <v>6200</v>
          </cell>
          <cell r="I546">
            <v>4</v>
          </cell>
          <cell r="J546" t="str">
            <v>06-200</v>
          </cell>
          <cell r="K546">
            <v>297172974</v>
          </cell>
          <cell r="M546" t="str">
            <v>jankowo@poczta.onet.pl</v>
          </cell>
        </row>
        <row r="547">
          <cell r="A547" t="str">
            <v>01-17971</v>
          </cell>
          <cell r="B547" t="str">
            <v>GOSPODARSTWO ROLNE RZEWNICKI WALDEMAR</v>
          </cell>
          <cell r="C547" t="str">
            <v>GR RZEWNICKI WALDEMAR</v>
          </cell>
          <cell r="D547" t="str">
            <v>POMASKI WIELKIE</v>
          </cell>
          <cell r="F547">
            <v>14</v>
          </cell>
          <cell r="G547" t="str">
            <v>MAKÓW MAZOWIECKI</v>
          </cell>
          <cell r="H547">
            <v>6200</v>
          </cell>
          <cell r="I547">
            <v>4</v>
          </cell>
          <cell r="J547" t="str">
            <v>06-200</v>
          </cell>
          <cell r="K547">
            <v>297171767</v>
          </cell>
          <cell r="M547" t="str">
            <v>b.rzewnicka@wp.pl</v>
          </cell>
        </row>
        <row r="548">
          <cell r="A548" t="str">
            <v>01-17981</v>
          </cell>
          <cell r="B548" t="str">
            <v>GOSPODARSTWO ROLNE MOLENDA WOJCIECH</v>
          </cell>
          <cell r="C548" t="str">
            <v>GR MOLENDA WOJCIECH</v>
          </cell>
          <cell r="D548" t="str">
            <v>CHECHŁY</v>
          </cell>
          <cell r="F548">
            <v>43</v>
          </cell>
          <cell r="G548" t="str">
            <v>POLICZNA</v>
          </cell>
          <cell r="H548">
            <v>26720</v>
          </cell>
          <cell r="I548">
            <v>5</v>
          </cell>
          <cell r="J548" t="str">
            <v>26-720</v>
          </cell>
          <cell r="L548">
            <v>668127104</v>
          </cell>
          <cell r="M548" t="str">
            <v>ANNAMOLENDA2606@WP.PL</v>
          </cell>
        </row>
        <row r="549">
          <cell r="A549" t="str">
            <v>01-17991</v>
          </cell>
          <cell r="B549" t="str">
            <v>GOSPODARSTWO ROLNE ZABOROWSKI MIECZYSŁAW</v>
          </cell>
          <cell r="C549" t="str">
            <v>GR ZABOROWSKI MIECZYSŁAW</v>
          </cell>
          <cell r="D549" t="str">
            <v>ZABIELE</v>
          </cell>
          <cell r="F549">
            <v>4</v>
          </cell>
          <cell r="G549" t="str">
            <v>RZEKUŃ</v>
          </cell>
          <cell r="H549">
            <v>7411</v>
          </cell>
          <cell r="I549">
            <v>4</v>
          </cell>
          <cell r="J549" t="str">
            <v>07-411</v>
          </cell>
          <cell r="M549" t="str">
            <v>kkkzaborowski@wp.pl</v>
          </cell>
        </row>
        <row r="550">
          <cell r="A550" t="str">
            <v>01-18051</v>
          </cell>
          <cell r="B550" t="str">
            <v>OLKO DOMINIK</v>
          </cell>
          <cell r="C550" t="str">
            <v>OLKO DOMINIK</v>
          </cell>
          <cell r="D550" t="str">
            <v>WALISKA</v>
          </cell>
          <cell r="F550">
            <v>37</v>
          </cell>
          <cell r="G550" t="str">
            <v>JERUZAL</v>
          </cell>
          <cell r="H550">
            <v>5317</v>
          </cell>
          <cell r="I550">
            <v>4</v>
          </cell>
          <cell r="J550" t="str">
            <v>05-317</v>
          </cell>
          <cell r="M550" t="str">
            <v>D.OLKO@OP.PL</v>
          </cell>
        </row>
        <row r="551">
          <cell r="A551" t="str">
            <v>01-18071</v>
          </cell>
          <cell r="B551" t="str">
            <v>OSTROWSKI WIESŁAW</v>
          </cell>
          <cell r="C551" t="str">
            <v>OSTROWSKI WIESŁAW</v>
          </cell>
          <cell r="D551" t="str">
            <v>MALECHY</v>
          </cell>
          <cell r="F551">
            <v>2</v>
          </cell>
          <cell r="G551" t="str">
            <v>KARNIEWO</v>
          </cell>
          <cell r="H551">
            <v>6425</v>
          </cell>
          <cell r="I551">
            <v>4</v>
          </cell>
          <cell r="J551" t="str">
            <v>06-425</v>
          </cell>
        </row>
        <row r="552">
          <cell r="A552" t="str">
            <v>01-18091</v>
          </cell>
          <cell r="B552" t="str">
            <v>GOSPODARSTWO ROLNE RAFAŁ ZARĘBA</v>
          </cell>
          <cell r="C552" t="str">
            <v>GR RAFAŁ ZARĘBA</v>
          </cell>
          <cell r="D552" t="str">
            <v>GRODZICK OŁDAKI</v>
          </cell>
          <cell r="F552">
            <v>1</v>
          </cell>
          <cell r="G552" t="str">
            <v>ANDRZEJEWO</v>
          </cell>
          <cell r="H552">
            <v>7305</v>
          </cell>
          <cell r="I552">
            <v>4</v>
          </cell>
          <cell r="J552" t="str">
            <v>07-305</v>
          </cell>
          <cell r="L552">
            <v>698569048</v>
          </cell>
          <cell r="M552" t="str">
            <v>gosiaz6@o2.pl</v>
          </cell>
        </row>
        <row r="553">
          <cell r="A553" t="str">
            <v>01-18161</v>
          </cell>
          <cell r="B553" t="str">
            <v>GOSPODARSTWO ROLNE FABISIAK MAREK</v>
          </cell>
          <cell r="C553" t="str">
            <v>GR FABISIAK MAREK</v>
          </cell>
          <cell r="D553" t="str">
            <v>CERANÓW</v>
          </cell>
          <cell r="F553">
            <v>264</v>
          </cell>
          <cell r="G553" t="str">
            <v>CERANÓW</v>
          </cell>
          <cell r="H553">
            <v>8322</v>
          </cell>
          <cell r="I553">
            <v>4</v>
          </cell>
          <cell r="J553" t="str">
            <v>08-322</v>
          </cell>
          <cell r="L553">
            <v>514548229</v>
          </cell>
          <cell r="M553" t="str">
            <v>RAFAL280186@WP.PL</v>
          </cell>
        </row>
        <row r="554">
          <cell r="A554" t="str">
            <v>01-18171</v>
          </cell>
          <cell r="B554" t="str">
            <v>TEKLIŃSKI KRZYSZTOF</v>
          </cell>
          <cell r="C554" t="str">
            <v>TEKLIŃSKI KRZYSZTOF</v>
          </cell>
          <cell r="D554" t="str">
            <v>BRZOZOWO MAŁE</v>
          </cell>
          <cell r="F554">
            <v>1</v>
          </cell>
          <cell r="G554" t="str">
            <v>KRASNE</v>
          </cell>
          <cell r="H554">
            <v>6408</v>
          </cell>
          <cell r="I554">
            <v>4</v>
          </cell>
          <cell r="J554" t="str">
            <v>06-408</v>
          </cell>
          <cell r="K554">
            <v>236919347</v>
          </cell>
          <cell r="L554">
            <v>504444612</v>
          </cell>
          <cell r="M554" t="str">
            <v>JAROSLA.KORYCKI@KENOVITAMIN.PL</v>
          </cell>
        </row>
        <row r="555">
          <cell r="A555" t="str">
            <v>01-18191</v>
          </cell>
          <cell r="B555" t="str">
            <v>LEŚNIEWSKI DARIUSZ</v>
          </cell>
          <cell r="C555" t="str">
            <v>LEŚNIEWSKI DARIUSZ</v>
          </cell>
          <cell r="D555" t="str">
            <v>PODLESIE</v>
          </cell>
          <cell r="F555">
            <v>11</v>
          </cell>
          <cell r="G555" t="str">
            <v>SZCZUTOWO</v>
          </cell>
          <cell r="H555">
            <v>9227</v>
          </cell>
          <cell r="I555">
            <v>4</v>
          </cell>
          <cell r="J555" t="str">
            <v>09-227</v>
          </cell>
          <cell r="M555" t="str">
            <v>DAREK-LESNIEWSKI24@O2.PL</v>
          </cell>
        </row>
        <row r="556">
          <cell r="A556" t="str">
            <v>01-18201</v>
          </cell>
          <cell r="B556" t="str">
            <v>GOSPODARSTWO ROLNE MAZUROWSKI KAROL</v>
          </cell>
          <cell r="C556" t="str">
            <v>GR MAZUROWSKI KAROL</v>
          </cell>
          <cell r="D556" t="str">
            <v>ŻYTOWO</v>
          </cell>
          <cell r="F556">
            <v>15</v>
          </cell>
          <cell r="G556" t="str">
            <v>ZAWIDZ</v>
          </cell>
          <cell r="H556">
            <v>9226</v>
          </cell>
          <cell r="I556">
            <v>4</v>
          </cell>
          <cell r="J556" t="str">
            <v>09-226</v>
          </cell>
          <cell r="K556">
            <v>242766739</v>
          </cell>
          <cell r="M556" t="str">
            <v>karolmazurowski74@wp.pl</v>
          </cell>
        </row>
        <row r="557">
          <cell r="A557" t="str">
            <v>01-18241</v>
          </cell>
          <cell r="B557" t="str">
            <v>KOTARSKI ARTUR</v>
          </cell>
          <cell r="C557" t="str">
            <v>KOTARSKI ARTUR</v>
          </cell>
          <cell r="D557" t="str">
            <v>BONISŁAW</v>
          </cell>
          <cell r="F557">
            <v>6</v>
          </cell>
          <cell r="G557" t="str">
            <v>GOZDOWO</v>
          </cell>
          <cell r="H557">
            <v>9213</v>
          </cell>
          <cell r="I557">
            <v>4</v>
          </cell>
          <cell r="J557" t="str">
            <v>09-213</v>
          </cell>
          <cell r="M557" t="str">
            <v>artur.kotarski@interia.pl</v>
          </cell>
        </row>
        <row r="558">
          <cell r="A558" t="str">
            <v>01-18261</v>
          </cell>
          <cell r="B558" t="str">
            <v>GOSPODARSTWO ROLNE KWIATKOWSKI WIESŁAW</v>
          </cell>
          <cell r="C558" t="str">
            <v>GR KWIATKOWSKI WIESŁAW</v>
          </cell>
          <cell r="D558" t="str">
            <v>LASOCIN</v>
          </cell>
          <cell r="F558">
            <v>29</v>
          </cell>
          <cell r="G558" t="str">
            <v>MAŁA WIEŚ</v>
          </cell>
          <cell r="H558">
            <v>9460</v>
          </cell>
          <cell r="I558">
            <v>4</v>
          </cell>
          <cell r="J558" t="str">
            <v>09-460</v>
          </cell>
          <cell r="M558" t="str">
            <v>kwiatek8284@o2.pl</v>
          </cell>
        </row>
        <row r="559">
          <cell r="A559" t="str">
            <v>01-18291</v>
          </cell>
          <cell r="B559" t="str">
            <v>PETERA RAFAŁ</v>
          </cell>
          <cell r="C559" t="str">
            <v>PETERA RAFAŁ</v>
          </cell>
          <cell r="D559" t="str">
            <v>ANATOLIN</v>
          </cell>
          <cell r="F559">
            <v>9</v>
          </cell>
          <cell r="G559" t="str">
            <v>PACYNA</v>
          </cell>
          <cell r="H559">
            <v>9541</v>
          </cell>
          <cell r="I559">
            <v>4</v>
          </cell>
          <cell r="J559" t="str">
            <v>09-541</v>
          </cell>
          <cell r="L559">
            <v>663959461</v>
          </cell>
          <cell r="M559" t="str">
            <v>rafalpetera@wp.pl</v>
          </cell>
        </row>
        <row r="560">
          <cell r="A560" t="str">
            <v>01-18331</v>
          </cell>
          <cell r="B560" t="str">
            <v>WIECZORKOWSKI JACEK</v>
          </cell>
          <cell r="C560" t="str">
            <v>WIECZORKOWSKI JACEK</v>
          </cell>
          <cell r="D560" t="str">
            <v>KOSMACZEWO</v>
          </cell>
          <cell r="F560">
            <v>4</v>
          </cell>
          <cell r="G560" t="str">
            <v>ZAWIDZ</v>
          </cell>
          <cell r="H560">
            <v>9226</v>
          </cell>
          <cell r="I560">
            <v>4</v>
          </cell>
          <cell r="J560" t="str">
            <v>09-226</v>
          </cell>
          <cell r="M560" t="str">
            <v>ARTURWIECZORKOWSKI@ONET.PL</v>
          </cell>
        </row>
        <row r="561">
          <cell r="A561" t="str">
            <v>01-18341</v>
          </cell>
          <cell r="B561" t="str">
            <v>CISKI JERZY PAWEŁ</v>
          </cell>
          <cell r="C561" t="str">
            <v>CISKI JERZY PAWEŁ</v>
          </cell>
          <cell r="D561" t="str">
            <v>ROSTKOWO ORSZYMOWICE</v>
          </cell>
          <cell r="F561">
            <v>4</v>
          </cell>
          <cell r="G561" t="str">
            <v>STAROŹREBY</v>
          </cell>
          <cell r="H561">
            <v>9440</v>
          </cell>
          <cell r="I561">
            <v>4</v>
          </cell>
          <cell r="J561" t="str">
            <v>09-440</v>
          </cell>
          <cell r="M561" t="str">
            <v>ciskipawel79@gmail.com</v>
          </cell>
        </row>
        <row r="562">
          <cell r="A562" t="str">
            <v>01-18351</v>
          </cell>
          <cell r="B562" t="str">
            <v>GOSPODARSTWO ROLNE GOŁĘBIOWSKI KRZYSZTOF</v>
          </cell>
          <cell r="C562" t="str">
            <v>GR GOŁĘBIOWSKI KRZYSZTOF</v>
          </cell>
          <cell r="D562" t="str">
            <v>ROSTKOWO-ORSZYMOWICE</v>
          </cell>
          <cell r="F562">
            <v>2</v>
          </cell>
          <cell r="G562" t="str">
            <v>STAROŹREBY</v>
          </cell>
          <cell r="H562">
            <v>9440</v>
          </cell>
          <cell r="I562">
            <v>4</v>
          </cell>
          <cell r="J562" t="str">
            <v>09-440</v>
          </cell>
          <cell r="M562" t="str">
            <v>k.golebiowski1@op.pl</v>
          </cell>
        </row>
        <row r="563">
          <cell r="A563" t="str">
            <v>01-18381</v>
          </cell>
          <cell r="B563" t="str">
            <v>GOSPODARSTWO ROLNE FRANCISZKIEWICZ ELŻBIETA</v>
          </cell>
          <cell r="C563" t="str">
            <v>GR FRANCISZKIEWICZ ELŻBIETA</v>
          </cell>
          <cell r="D563" t="str">
            <v>BONISŁAW</v>
          </cell>
          <cell r="F563">
            <v>24</v>
          </cell>
          <cell r="G563" t="str">
            <v>GOZDOWO</v>
          </cell>
          <cell r="H563">
            <v>9213</v>
          </cell>
          <cell r="I563">
            <v>4</v>
          </cell>
          <cell r="J563" t="str">
            <v>09-213</v>
          </cell>
          <cell r="M563" t="str">
            <v>bandej@wp.pl</v>
          </cell>
        </row>
        <row r="564">
          <cell r="A564" t="str">
            <v>01-18391</v>
          </cell>
          <cell r="B564" t="str">
            <v>KOZERA MARIUSZ</v>
          </cell>
          <cell r="C564" t="str">
            <v>KOZERA MARIUSZ</v>
          </cell>
          <cell r="D564" t="str">
            <v>ŁAZĘKI</v>
          </cell>
          <cell r="F564">
            <v>39</v>
          </cell>
          <cell r="G564" t="str">
            <v>NACPOLSK</v>
          </cell>
          <cell r="H564">
            <v>9162</v>
          </cell>
          <cell r="I564">
            <v>4</v>
          </cell>
          <cell r="J564" t="str">
            <v>09-162</v>
          </cell>
        </row>
        <row r="565">
          <cell r="A565" t="str">
            <v>01-18411</v>
          </cell>
          <cell r="B565" t="str">
            <v>LENARCIK MIROSŁAW</v>
          </cell>
          <cell r="C565" t="str">
            <v>LENARCIK MIROSŁAW</v>
          </cell>
          <cell r="D565" t="str">
            <v>ZYCK NOWY</v>
          </cell>
          <cell r="F565">
            <v>11</v>
          </cell>
          <cell r="G565" t="str">
            <v>SŁUBICE</v>
          </cell>
          <cell r="H565">
            <v>9533</v>
          </cell>
          <cell r="I565">
            <v>4</v>
          </cell>
          <cell r="J565" t="str">
            <v>09-533</v>
          </cell>
          <cell r="K565">
            <v>242778622</v>
          </cell>
          <cell r="M565" t="str">
            <v>robertlenarcik@wp.pl</v>
          </cell>
        </row>
        <row r="566">
          <cell r="A566" t="str">
            <v>01-18421</v>
          </cell>
          <cell r="B566" t="str">
            <v>MOTYLEWSKI MARIUSZ</v>
          </cell>
          <cell r="C566" t="str">
            <v>MOTYLEWSKI MARIUSZ</v>
          </cell>
          <cell r="D566" t="str">
            <v>PODLESIE</v>
          </cell>
          <cell r="F566">
            <v>22</v>
          </cell>
          <cell r="G566" t="str">
            <v>SZCZUTOWO</v>
          </cell>
          <cell r="H566">
            <v>9227</v>
          </cell>
          <cell r="I566">
            <v>4</v>
          </cell>
          <cell r="J566" t="str">
            <v>09-227</v>
          </cell>
          <cell r="K566">
            <v>842768345</v>
          </cell>
          <cell r="M566" t="str">
            <v>mariuszmotyl@onet.pl</v>
          </cell>
        </row>
        <row r="567">
          <cell r="A567" t="str">
            <v>01-18451</v>
          </cell>
          <cell r="B567" t="str">
            <v>GOSPODARSTWO ROLNE GRZELAK GRZEGORZ</v>
          </cell>
          <cell r="C567" t="str">
            <v>GR GRZELAK GRZEGORZ</v>
          </cell>
          <cell r="D567" t="str">
            <v>ZGAGOWO WIEŚ</v>
          </cell>
          <cell r="F567">
            <v>12</v>
          </cell>
          <cell r="G567" t="str">
            <v>ZAWIDZ</v>
          </cell>
          <cell r="H567">
            <v>9226</v>
          </cell>
          <cell r="I567">
            <v>4</v>
          </cell>
          <cell r="J567" t="str">
            <v>09-226</v>
          </cell>
          <cell r="K567">
            <v>242766183</v>
          </cell>
          <cell r="M567" t="str">
            <v>mm.grzeg.renat.pl@wp.pl</v>
          </cell>
        </row>
        <row r="568">
          <cell r="A568" t="str">
            <v>01-18481</v>
          </cell>
          <cell r="B568" t="str">
            <v>LUDWICZAK MARIUSZ</v>
          </cell>
          <cell r="C568" t="str">
            <v>LUDWICZAK MARIUSZ</v>
          </cell>
          <cell r="D568" t="str">
            <v>ROGIENICE</v>
          </cell>
          <cell r="F568">
            <v>4</v>
          </cell>
          <cell r="G568" t="str">
            <v>GOZDOWO</v>
          </cell>
          <cell r="H568">
            <v>9213</v>
          </cell>
          <cell r="I568">
            <v>4</v>
          </cell>
          <cell r="J568" t="str">
            <v>09-213</v>
          </cell>
          <cell r="K568">
            <v>242761778</v>
          </cell>
          <cell r="M568" t="str">
            <v>MariuszLudwiczak@onet.pl</v>
          </cell>
        </row>
        <row r="569">
          <cell r="A569" t="str">
            <v>01-18501</v>
          </cell>
          <cell r="B569" t="str">
            <v>GOSPODARSTWO ROLNE GOSZCZYŃSKI LESZEK SZYMON</v>
          </cell>
          <cell r="C569" t="str">
            <v>GR GOSZCZYŃSKI LESZEK SZYMON</v>
          </cell>
          <cell r="D569" t="str">
            <v>KORYTOWO</v>
          </cell>
          <cell r="F569">
            <v>14</v>
          </cell>
          <cell r="G569" t="str">
            <v>DZIERZĄŻNIA</v>
          </cell>
          <cell r="H569">
            <v>9164</v>
          </cell>
          <cell r="I569">
            <v>4</v>
          </cell>
          <cell r="J569" t="str">
            <v>09-164</v>
          </cell>
          <cell r="K569">
            <v>236643024</v>
          </cell>
        </row>
        <row r="570">
          <cell r="A570" t="str">
            <v>01-18541</v>
          </cell>
          <cell r="B570" t="str">
            <v>KALKOWSKI ARKADIUSZ</v>
          </cell>
          <cell r="C570" t="str">
            <v>KALKOWSKI ARKADIUSZ</v>
          </cell>
          <cell r="D570" t="str">
            <v>KOMOROWO</v>
          </cell>
          <cell r="F570">
            <v>5</v>
          </cell>
          <cell r="G570" t="str">
            <v>ROŚCISZEWO</v>
          </cell>
          <cell r="H570">
            <v>9204</v>
          </cell>
          <cell r="I570">
            <v>4</v>
          </cell>
          <cell r="J570" t="str">
            <v>09-204</v>
          </cell>
          <cell r="L570">
            <v>514022825</v>
          </cell>
          <cell r="M570" t="str">
            <v>arek.kalkowski@op.pl</v>
          </cell>
        </row>
        <row r="571">
          <cell r="A571" t="str">
            <v>01-18571</v>
          </cell>
          <cell r="B571" t="str">
            <v>GOSPODARSTWO ROLNE JĘDRZEJAK LESZEK I EDYTA</v>
          </cell>
          <cell r="C571" t="str">
            <v>GR JĘDRZEJAK LESZEK I EDYTA</v>
          </cell>
          <cell r="D571" t="str">
            <v>ZAWIDZ MAŁY</v>
          </cell>
          <cell r="F571">
            <v>20</v>
          </cell>
          <cell r="G571" t="str">
            <v>ZAWIDZ</v>
          </cell>
          <cell r="H571">
            <v>9226</v>
          </cell>
          <cell r="I571">
            <v>4</v>
          </cell>
          <cell r="J571" t="str">
            <v>09-226</v>
          </cell>
          <cell r="K571">
            <v>242766205</v>
          </cell>
          <cell r="L571" t="str">
            <v>602-359-404</v>
          </cell>
          <cell r="M571" t="str">
            <v>grlejx@wp.pl</v>
          </cell>
        </row>
        <row r="572">
          <cell r="A572" t="str">
            <v>01-18591</v>
          </cell>
          <cell r="B572" t="str">
            <v>LIPOWSKI BOGUSŁAW</v>
          </cell>
          <cell r="C572" t="str">
            <v>LIPOWSKI BOGUSŁAW</v>
          </cell>
          <cell r="D572" t="str">
            <v>KĄTKI</v>
          </cell>
          <cell r="F572">
            <v>10</v>
          </cell>
          <cell r="G572" t="str">
            <v>REGIMIN</v>
          </cell>
          <cell r="H572">
            <v>6461</v>
          </cell>
          <cell r="I572">
            <v>4</v>
          </cell>
          <cell r="J572" t="str">
            <v>06-461</v>
          </cell>
          <cell r="M572" t="str">
            <v>M.PEPLOWSKA@AGROCENTRUM.PL</v>
          </cell>
        </row>
        <row r="573">
          <cell r="A573" t="str">
            <v>01-18611</v>
          </cell>
          <cell r="B573" t="str">
            <v>GODLEWSKI RAFAŁ</v>
          </cell>
          <cell r="C573" t="str">
            <v>GODLEWSKI RAFAŁ</v>
          </cell>
          <cell r="D573" t="str">
            <v>BOBY</v>
          </cell>
          <cell r="F573">
            <v>27</v>
          </cell>
          <cell r="G573" t="str">
            <v>PUŁTUSK</v>
          </cell>
          <cell r="H573">
            <v>6100</v>
          </cell>
          <cell r="I573">
            <v>4</v>
          </cell>
          <cell r="J573" t="str">
            <v>06-100</v>
          </cell>
          <cell r="K573">
            <v>236910815</v>
          </cell>
        </row>
        <row r="574">
          <cell r="A574" t="str">
            <v>01-18621</v>
          </cell>
          <cell r="B574" t="str">
            <v>KRASUSKI GRZEGORZ</v>
          </cell>
          <cell r="C574" t="str">
            <v>KRASUSKI GRZEGORZ</v>
          </cell>
          <cell r="D574" t="str">
            <v>MROCZKI</v>
          </cell>
          <cell r="F574">
            <v>40</v>
          </cell>
          <cell r="G574" t="str">
            <v>WIŚNIEW</v>
          </cell>
          <cell r="H574">
            <v>8112</v>
          </cell>
          <cell r="I574">
            <v>4</v>
          </cell>
          <cell r="J574" t="str">
            <v>08-112</v>
          </cell>
          <cell r="L574" t="str">
            <v>606-839-427</v>
          </cell>
          <cell r="M574" t="str">
            <v>grzegorzkrasuski40@wp.pl</v>
          </cell>
        </row>
        <row r="575">
          <cell r="A575" t="str">
            <v>01-18641</v>
          </cell>
          <cell r="B575" t="str">
            <v>GOSPODARSTWO ROLNE KORNACKI MICHAŁ</v>
          </cell>
          <cell r="C575" t="str">
            <v>GR KORNACKI MICHAŁ</v>
          </cell>
          <cell r="D575" t="str">
            <v>JELENIE</v>
          </cell>
          <cell r="F575">
            <v>68</v>
          </cell>
          <cell r="G575" t="str">
            <v>OSTRÓW MAZOWIECKA 3</v>
          </cell>
          <cell r="H575">
            <v>7302</v>
          </cell>
          <cell r="I575">
            <v>4</v>
          </cell>
          <cell r="J575" t="str">
            <v>07-302</v>
          </cell>
          <cell r="K575">
            <v>297461269</v>
          </cell>
        </row>
        <row r="576">
          <cell r="A576" t="str">
            <v>01-18691</v>
          </cell>
          <cell r="B576" t="str">
            <v>DŁUGOŁĘCKI JAN WALDEMAR</v>
          </cell>
          <cell r="C576" t="str">
            <v>DŁUGOŁĘCKI JAN WALDEMAR</v>
          </cell>
          <cell r="D576" t="str">
            <v>JARZYŁY</v>
          </cell>
          <cell r="F576">
            <v>18</v>
          </cell>
          <cell r="G576" t="str">
            <v>SYPNIEWO</v>
          </cell>
          <cell r="H576">
            <v>6216</v>
          </cell>
          <cell r="I576">
            <v>4</v>
          </cell>
          <cell r="J576" t="str">
            <v>06-216</v>
          </cell>
        </row>
        <row r="577">
          <cell r="A577" t="str">
            <v>01-18721</v>
          </cell>
          <cell r="B577" t="str">
            <v>GOSPODARSTWO ROLNE KORYCKI ANDRZEJ</v>
          </cell>
          <cell r="C577" t="str">
            <v>GR KORYCKI ANDRZEJ</v>
          </cell>
          <cell r="D577" t="str">
            <v>KŁONÓWEK KOLONIA</v>
          </cell>
          <cell r="F577" t="str">
            <v>12A</v>
          </cell>
          <cell r="G577" t="str">
            <v>GÓZD</v>
          </cell>
          <cell r="H577">
            <v>26634</v>
          </cell>
          <cell r="I577">
            <v>5</v>
          </cell>
          <cell r="J577" t="str">
            <v>26-634</v>
          </cell>
          <cell r="K577">
            <v>483202324</v>
          </cell>
          <cell r="L577" t="str">
            <v>506-099-410</v>
          </cell>
          <cell r="M577" t="str">
            <v>andrzejkorycki@onet.eu</v>
          </cell>
        </row>
        <row r="578">
          <cell r="A578" t="str">
            <v>01-18751</v>
          </cell>
          <cell r="B578" t="str">
            <v>GOSPODARSTWO ROLNE SUCHECKI SŁAWOMIR</v>
          </cell>
          <cell r="C578" t="str">
            <v>GR SUCHECKI SŁAWOMIR</v>
          </cell>
          <cell r="D578" t="str">
            <v>GLEBA</v>
          </cell>
          <cell r="F578">
            <v>9</v>
          </cell>
          <cell r="G578" t="str">
            <v>KADZIDŁO</v>
          </cell>
          <cell r="H578">
            <v>7420</v>
          </cell>
          <cell r="I578">
            <v>4</v>
          </cell>
          <cell r="J578" t="str">
            <v>07-420</v>
          </cell>
          <cell r="K578">
            <v>297613923</v>
          </cell>
          <cell r="L578" t="str">
            <v>0 607602560</v>
          </cell>
          <cell r="M578" t="str">
            <v>madzia.nietupska@op.pl</v>
          </cell>
        </row>
        <row r="579">
          <cell r="A579" t="str">
            <v>01-18761</v>
          </cell>
          <cell r="B579" t="str">
            <v>WIŚNIEWSKI ARKADIUSZ</v>
          </cell>
          <cell r="C579" t="str">
            <v>WIŚNIEWSKI ARKADIUSZ</v>
          </cell>
          <cell r="D579" t="str">
            <v>STARA ZBLICHA</v>
          </cell>
          <cell r="F579">
            <v>12</v>
          </cell>
          <cell r="G579" t="str">
            <v>PŁONIAWY BRAMURA</v>
          </cell>
          <cell r="H579">
            <v>6210</v>
          </cell>
          <cell r="I579">
            <v>4</v>
          </cell>
          <cell r="J579" t="str">
            <v>06-210</v>
          </cell>
        </row>
        <row r="580">
          <cell r="A580" t="str">
            <v>01-18771</v>
          </cell>
          <cell r="B580" t="str">
            <v>GOSPODARSTWO ROLNE KOBYLIŃSKI MICHAŁ</v>
          </cell>
          <cell r="C580" t="str">
            <v>GR KOBYLIŃSKI MICHAŁ</v>
          </cell>
          <cell r="D580" t="str">
            <v>ULATOWO POGORZEL</v>
          </cell>
          <cell r="F580" t="str">
            <v>76 B</v>
          </cell>
          <cell r="G580" t="str">
            <v>JEDNOROŻEC</v>
          </cell>
          <cell r="H580">
            <v>6323</v>
          </cell>
          <cell r="I580">
            <v>4</v>
          </cell>
          <cell r="J580" t="str">
            <v>06-323</v>
          </cell>
          <cell r="K580">
            <v>297518025</v>
          </cell>
          <cell r="L580" t="str">
            <v>603-656-878</v>
          </cell>
          <cell r="M580" t="str">
            <v>monika.michal76@gmail.com</v>
          </cell>
        </row>
        <row r="581">
          <cell r="A581" t="str">
            <v>01-18851</v>
          </cell>
          <cell r="B581" t="str">
            <v>KOŁAKOWSKI PAWEŁ</v>
          </cell>
          <cell r="C581" t="str">
            <v>KOŁAKOWSKI PAWEŁ</v>
          </cell>
          <cell r="D581" t="str">
            <v>PAWŁOWO</v>
          </cell>
          <cell r="F581">
            <v>21</v>
          </cell>
          <cell r="G581" t="str">
            <v>SZYDŁOWO</v>
          </cell>
          <cell r="H581">
            <v>6516</v>
          </cell>
          <cell r="I581">
            <v>4</v>
          </cell>
          <cell r="J581" t="str">
            <v>06-516</v>
          </cell>
          <cell r="K581" t="str">
            <v>023-612-06-08</v>
          </cell>
        </row>
        <row r="582">
          <cell r="A582" t="str">
            <v>01-18861</v>
          </cell>
          <cell r="B582" t="str">
            <v>GOSPODARSTWO ROLNE RYTEL-KUC JACEK</v>
          </cell>
          <cell r="C582" t="str">
            <v>GR RYTEL-KUC JACEK</v>
          </cell>
          <cell r="D582" t="str">
            <v>RYTELE OLECHNY</v>
          </cell>
          <cell r="F582">
            <v>14</v>
          </cell>
          <cell r="G582" t="str">
            <v>CERANÓW</v>
          </cell>
          <cell r="H582">
            <v>8322</v>
          </cell>
          <cell r="I582">
            <v>4</v>
          </cell>
          <cell r="J582" t="str">
            <v>08-322</v>
          </cell>
          <cell r="K582">
            <v>257814354</v>
          </cell>
          <cell r="M582" t="str">
            <v>jacekrytel-kuc9@wp.pl</v>
          </cell>
        </row>
        <row r="583">
          <cell r="A583" t="str">
            <v>01-18871</v>
          </cell>
          <cell r="B583" t="str">
            <v>GOSPODARSTWO ROLNE TODOROWSKI MAREK</v>
          </cell>
          <cell r="C583" t="str">
            <v>GR TODOROWSKI MAREK</v>
          </cell>
          <cell r="D583" t="str">
            <v>SMROCK DWÓR</v>
          </cell>
          <cell r="F583">
            <v>17</v>
          </cell>
          <cell r="G583" t="str">
            <v>SZELKÓW</v>
          </cell>
          <cell r="H583">
            <v>6220</v>
          </cell>
          <cell r="I583">
            <v>4</v>
          </cell>
          <cell r="J583" t="str">
            <v>06-220</v>
          </cell>
          <cell r="K583">
            <v>297176145</v>
          </cell>
          <cell r="L583">
            <v>510090505</v>
          </cell>
          <cell r="M583" t="str">
            <v>mtod@interia.pl</v>
          </cell>
        </row>
        <row r="584">
          <cell r="A584" t="str">
            <v>01-18901</v>
          </cell>
          <cell r="B584" t="str">
            <v>RZEWNICKI ANDRZEJ</v>
          </cell>
          <cell r="C584" t="str">
            <v>RZEWNICKI ANDRZEJ</v>
          </cell>
          <cell r="D584" t="str">
            <v>RAFAŁY</v>
          </cell>
          <cell r="F584">
            <v>8</v>
          </cell>
          <cell r="G584" t="str">
            <v>KARNIEWO</v>
          </cell>
          <cell r="H584">
            <v>6425</v>
          </cell>
          <cell r="I584">
            <v>4</v>
          </cell>
          <cell r="J584" t="str">
            <v>06-425</v>
          </cell>
          <cell r="M584" t="str">
            <v>witkotom@wp.pl</v>
          </cell>
        </row>
        <row r="585">
          <cell r="A585" t="str">
            <v>01-18911</v>
          </cell>
          <cell r="B585" t="str">
            <v>MARKOWSKI JACEK</v>
          </cell>
          <cell r="C585" t="str">
            <v>MARKOWSKI JACEK</v>
          </cell>
          <cell r="D585" t="str">
            <v>POSIADAŁY</v>
          </cell>
          <cell r="F585">
            <v>91</v>
          </cell>
          <cell r="G585" t="str">
            <v>CEGŁÓW</v>
          </cell>
          <cell r="H585">
            <v>5319</v>
          </cell>
          <cell r="I585">
            <v>4</v>
          </cell>
          <cell r="J585" t="str">
            <v>05-319</v>
          </cell>
          <cell r="M585" t="str">
            <v>markowska.monika19@gmail.com</v>
          </cell>
        </row>
        <row r="586">
          <cell r="A586" t="str">
            <v>01-18991</v>
          </cell>
          <cell r="B586" t="str">
            <v>DUDZIK WITOLD</v>
          </cell>
          <cell r="C586" t="str">
            <v>DUDZIK WITOLD</v>
          </cell>
          <cell r="D586" t="str">
            <v>STARY GONIWILK</v>
          </cell>
          <cell r="F586">
            <v>1</v>
          </cell>
          <cell r="G586" t="str">
            <v>ŻELECHÓW</v>
          </cell>
          <cell r="H586">
            <v>8430</v>
          </cell>
          <cell r="I586">
            <v>4</v>
          </cell>
          <cell r="J586" t="str">
            <v>08-430</v>
          </cell>
          <cell r="M586" t="str">
            <v>lykan218@wp.pl</v>
          </cell>
        </row>
        <row r="587">
          <cell r="A587" t="str">
            <v>01-19031</v>
          </cell>
          <cell r="B587" t="str">
            <v>GOSPODARSTWO ROLNE BARTOŁD KRZYSZTOF</v>
          </cell>
          <cell r="C587" t="str">
            <v>GR BARTOŁD KRZYSZTOF</v>
          </cell>
          <cell r="D587" t="str">
            <v>BUDZYNO WALĘDZIĘTA</v>
          </cell>
          <cell r="F587">
            <v>28</v>
          </cell>
          <cell r="G587" t="str">
            <v>MAKÓW MAZOWIECKI</v>
          </cell>
          <cell r="H587">
            <v>6200</v>
          </cell>
          <cell r="I587">
            <v>4</v>
          </cell>
          <cell r="J587" t="str">
            <v>06-200</v>
          </cell>
          <cell r="M587" t="str">
            <v>krzysztof.bartold83@gmail.com</v>
          </cell>
        </row>
        <row r="588">
          <cell r="A588" t="str">
            <v>01-19051</v>
          </cell>
          <cell r="B588" t="str">
            <v>MALISZEWSKI STANISŁAW</v>
          </cell>
          <cell r="C588" t="str">
            <v>MALISZEWSKI STANISŁAW</v>
          </cell>
          <cell r="D588" t="str">
            <v>SADKOWO</v>
          </cell>
          <cell r="F588">
            <v>10</v>
          </cell>
          <cell r="G588" t="str">
            <v>DZIERZĄŻNIA</v>
          </cell>
          <cell r="H588">
            <v>9164</v>
          </cell>
          <cell r="I588">
            <v>4</v>
          </cell>
          <cell r="J588" t="str">
            <v>09-164</v>
          </cell>
        </row>
        <row r="589">
          <cell r="A589" t="str">
            <v>01-19071</v>
          </cell>
          <cell r="B589" t="str">
            <v>SZCZEPAŃSKI ADAM</v>
          </cell>
          <cell r="C589" t="str">
            <v>SZCZEPAŃSKI ADAM</v>
          </cell>
          <cell r="D589" t="str">
            <v>BYSZEWO</v>
          </cell>
          <cell r="F589">
            <v>32</v>
          </cell>
          <cell r="G589" t="str">
            <v>KARNIEWO</v>
          </cell>
          <cell r="H589">
            <v>6425</v>
          </cell>
          <cell r="I589">
            <v>4</v>
          </cell>
          <cell r="J589" t="str">
            <v>06-425</v>
          </cell>
          <cell r="K589" t="str">
            <v>29 691-12-80</v>
          </cell>
          <cell r="M589" t="str">
            <v>adamsz966@o2.pl</v>
          </cell>
        </row>
        <row r="590">
          <cell r="A590" t="str">
            <v>01-19081</v>
          </cell>
          <cell r="B590" t="str">
            <v>PRZYCHODZKI SŁAWOMIR</v>
          </cell>
          <cell r="C590" t="str">
            <v>PRZYCHODZKI SŁAWOMIR</v>
          </cell>
          <cell r="D590" t="str">
            <v>BYSZEWO</v>
          </cell>
          <cell r="F590">
            <v>33</v>
          </cell>
          <cell r="G590" t="str">
            <v>KARNIEWO</v>
          </cell>
          <cell r="H590">
            <v>6425</v>
          </cell>
          <cell r="I590">
            <v>4</v>
          </cell>
          <cell r="J590" t="str">
            <v>06-425</v>
          </cell>
          <cell r="L590">
            <v>608329032</v>
          </cell>
          <cell r="M590" t="str">
            <v>slawomir.przychodzki@onet.pl</v>
          </cell>
        </row>
        <row r="591">
          <cell r="A591" t="str">
            <v>01-19141</v>
          </cell>
          <cell r="B591" t="str">
            <v>ZAKRZEWSKI KAMIL</v>
          </cell>
          <cell r="C591" t="str">
            <v>ZAKRZEWSKI KAMIL</v>
          </cell>
          <cell r="D591" t="str">
            <v>GÓRKI</v>
          </cell>
          <cell r="F591">
            <v>5</v>
          </cell>
          <cell r="G591" t="str">
            <v>CZERNICE BOROWE</v>
          </cell>
          <cell r="H591">
            <v>6415</v>
          </cell>
          <cell r="I591">
            <v>4</v>
          </cell>
          <cell r="J591" t="str">
            <v>06-415</v>
          </cell>
          <cell r="K591">
            <v>296762203</v>
          </cell>
          <cell r="L591" t="str">
            <v>516-379-971</v>
          </cell>
        </row>
        <row r="592">
          <cell r="A592" t="str">
            <v>01-19171</v>
          </cell>
          <cell r="B592" t="str">
            <v>GOSPODARSTWO ROLNE ROBERT BUDNY</v>
          </cell>
          <cell r="C592" t="str">
            <v>GR ROBERT BUDNY</v>
          </cell>
          <cell r="D592" t="str">
            <v>BAGIENICE-FOLWARK</v>
          </cell>
          <cell r="F592">
            <v>9</v>
          </cell>
          <cell r="G592" t="str">
            <v>KRASNOSIELC</v>
          </cell>
          <cell r="H592">
            <v>6212</v>
          </cell>
          <cell r="I592">
            <v>4</v>
          </cell>
          <cell r="J592" t="str">
            <v>06-212</v>
          </cell>
          <cell r="K592">
            <v>297175953</v>
          </cell>
          <cell r="L592">
            <v>662157628</v>
          </cell>
          <cell r="M592" t="str">
            <v>robebud@gmail.com</v>
          </cell>
        </row>
        <row r="593">
          <cell r="A593" t="str">
            <v>01-19221</v>
          </cell>
          <cell r="B593" t="str">
            <v>GOSPODARSTWO ROLNE POTERA KAROL</v>
          </cell>
          <cell r="C593" t="str">
            <v>GR POTERA KAROL</v>
          </cell>
          <cell r="D593" t="str">
            <v>LISÓW</v>
          </cell>
          <cell r="F593">
            <v>38</v>
          </cell>
          <cell r="G593" t="str">
            <v>JEDLIŃSK</v>
          </cell>
          <cell r="H593">
            <v>26660</v>
          </cell>
          <cell r="I593">
            <v>5</v>
          </cell>
          <cell r="J593" t="str">
            <v>26-660</v>
          </cell>
          <cell r="L593" t="str">
            <v>693-263-782</v>
          </cell>
          <cell r="M593" t="str">
            <v>lukasz77potera@onet.pl</v>
          </cell>
        </row>
        <row r="594">
          <cell r="A594" t="str">
            <v>01-19251</v>
          </cell>
          <cell r="B594" t="str">
            <v>KOBYLIŃSKI ANDRZEJ</v>
          </cell>
          <cell r="C594" t="str">
            <v>KOBYLIŃSKI ANDRZEJ</v>
          </cell>
          <cell r="D594" t="str">
            <v>BUDZYNO WALĘDZIĘTA</v>
          </cell>
          <cell r="F594">
            <v>42</v>
          </cell>
          <cell r="G594" t="str">
            <v>MAKÓW MAZOWIECKI</v>
          </cell>
          <cell r="H594">
            <v>6200</v>
          </cell>
          <cell r="I594">
            <v>4</v>
          </cell>
          <cell r="J594" t="str">
            <v>06-200</v>
          </cell>
          <cell r="M594" t="str">
            <v>k.duszczyk@pfhb.pl</v>
          </cell>
        </row>
        <row r="595">
          <cell r="A595" t="str">
            <v>01-19311</v>
          </cell>
          <cell r="B595" t="str">
            <v>GOSPODARSTWO ROLNE ROGALSKI PRZEMYSŁAW</v>
          </cell>
          <cell r="C595" t="str">
            <v>GR ROGALSKI PRZEMYSŁAW</v>
          </cell>
          <cell r="D595" t="str">
            <v>DRĄŻDŻEWO MAŁE</v>
          </cell>
          <cell r="F595">
            <v>5</v>
          </cell>
          <cell r="G595" t="str">
            <v>KRASNOSIELC</v>
          </cell>
          <cell r="H595">
            <v>6214</v>
          </cell>
          <cell r="I595">
            <v>4</v>
          </cell>
          <cell r="J595" t="str">
            <v>06-214</v>
          </cell>
          <cell r="K595">
            <v>297141260</v>
          </cell>
          <cell r="M595" t="str">
            <v>przemekr19@wp.pl</v>
          </cell>
        </row>
        <row r="596">
          <cell r="A596" t="str">
            <v>01-19321</v>
          </cell>
          <cell r="B596" t="str">
            <v>GOSPODARSTWO ROLNE RADOMIR MATYSIAK</v>
          </cell>
          <cell r="C596" t="str">
            <v>GR RADOMIR MATYSIAK</v>
          </cell>
          <cell r="D596" t="str">
            <v>OLSZEWO-BORZYMY</v>
          </cell>
          <cell r="F596">
            <v>14</v>
          </cell>
          <cell r="G596" t="str">
            <v>KONOPKI</v>
          </cell>
          <cell r="H596">
            <v>6560</v>
          </cell>
          <cell r="I596">
            <v>4</v>
          </cell>
          <cell r="J596" t="str">
            <v>06-560</v>
          </cell>
          <cell r="L596" t="str">
            <v>507-266-615</v>
          </cell>
          <cell r="M596" t="str">
            <v>radziom99@wp.pl</v>
          </cell>
        </row>
        <row r="597">
          <cell r="A597" t="str">
            <v>01-19371</v>
          </cell>
          <cell r="B597" t="str">
            <v>GAŁĄZKA MARCIN</v>
          </cell>
          <cell r="C597" t="str">
            <v>GAŁĄZKA MARCIN</v>
          </cell>
          <cell r="D597" t="str">
            <v>RYCZYSKA</v>
          </cell>
          <cell r="F597">
            <v>20</v>
          </cell>
          <cell r="G597" t="str">
            <v>MIASTKÓW KOSCIELNY</v>
          </cell>
          <cell r="H597">
            <v>8420</v>
          </cell>
          <cell r="I597">
            <v>4</v>
          </cell>
          <cell r="J597" t="str">
            <v>08-420</v>
          </cell>
          <cell r="L597">
            <v>601981678</v>
          </cell>
          <cell r="M597" t="str">
            <v>marcin.galazka77@wp.pl</v>
          </cell>
        </row>
        <row r="598">
          <cell r="A598" t="str">
            <v>01-19381</v>
          </cell>
          <cell r="B598" t="str">
            <v>GOSPODARSTWO ROLNE ZAKRZEWSKI SYLWESTER</v>
          </cell>
          <cell r="C598" t="str">
            <v>GR ZAKRZEWSKI SYLWESTER</v>
          </cell>
          <cell r="D598" t="str">
            <v>ZAKRZEWO ZALESIE</v>
          </cell>
          <cell r="F598">
            <v>2</v>
          </cell>
          <cell r="G598" t="str">
            <v>SZULBORZE WIELKIE</v>
          </cell>
          <cell r="H598">
            <v>7324</v>
          </cell>
          <cell r="I598">
            <v>4</v>
          </cell>
          <cell r="J598" t="str">
            <v>07-324</v>
          </cell>
          <cell r="K598" t="str">
            <v>0-86 4783028</v>
          </cell>
          <cell r="M598" t="str">
            <v>ANETA6510@OP.PL</v>
          </cell>
        </row>
        <row r="599">
          <cell r="A599" t="str">
            <v>01-19391</v>
          </cell>
          <cell r="B599" t="str">
            <v>GOSPODARSTWO ROLNE GAŚ GRAŻYNA</v>
          </cell>
          <cell r="C599" t="str">
            <v>GR GAŚ GRAŻYNA</v>
          </cell>
          <cell r="D599" t="str">
            <v>GRABOWO</v>
          </cell>
          <cell r="F599">
            <v>3</v>
          </cell>
          <cell r="G599" t="str">
            <v>ZARĘBY KOŚCIELNE</v>
          </cell>
          <cell r="H599">
            <v>7323</v>
          </cell>
          <cell r="I599">
            <v>4</v>
          </cell>
          <cell r="J599" t="str">
            <v>07-323</v>
          </cell>
          <cell r="M599" t="str">
            <v>agata_k_c@op.pl</v>
          </cell>
        </row>
        <row r="600">
          <cell r="A600" t="str">
            <v>01-19401</v>
          </cell>
          <cell r="B600" t="str">
            <v>GOSPODARSTWO ROLNE GUZOWSKI PIOTR</v>
          </cell>
          <cell r="C600" t="str">
            <v>GR GUZOWSKI PIOTR</v>
          </cell>
          <cell r="D600" t="str">
            <v>SYPNIEWO</v>
          </cell>
          <cell r="E600" t="str">
            <v>GRODZISKA</v>
          </cell>
          <cell r="F600">
            <v>6</v>
          </cell>
          <cell r="G600" t="str">
            <v>SYPNIEWO</v>
          </cell>
          <cell r="H600">
            <v>6216</v>
          </cell>
          <cell r="I600">
            <v>4</v>
          </cell>
          <cell r="J600" t="str">
            <v>06-216</v>
          </cell>
          <cell r="K600">
            <v>297177822</v>
          </cell>
          <cell r="L600" t="str">
            <v>500-267-307</v>
          </cell>
          <cell r="M600" t="str">
            <v>guzowskipiotr@wp.pl</v>
          </cell>
        </row>
        <row r="601">
          <cell r="A601" t="str">
            <v>01-19441</v>
          </cell>
          <cell r="B601" t="str">
            <v>KRAJEWSKI WIESŁAW</v>
          </cell>
          <cell r="C601" t="str">
            <v>KRAJEWSKI WIESŁAW</v>
          </cell>
          <cell r="D601" t="str">
            <v>STARY JANIN</v>
          </cell>
          <cell r="F601">
            <v>7</v>
          </cell>
          <cell r="G601" t="str">
            <v>KRASNE</v>
          </cell>
          <cell r="H601">
            <v>6408</v>
          </cell>
          <cell r="I601">
            <v>4</v>
          </cell>
          <cell r="J601" t="str">
            <v>06-408</v>
          </cell>
          <cell r="M601" t="str">
            <v>dominika_rz@wp.pl</v>
          </cell>
        </row>
        <row r="602">
          <cell r="A602" t="str">
            <v>01-19481</v>
          </cell>
          <cell r="B602" t="str">
            <v>GOSPODARSTWO ROLNE FABISIAK PIOTR</v>
          </cell>
          <cell r="C602" t="str">
            <v>GR FABISIAK PIOTR</v>
          </cell>
          <cell r="D602" t="str">
            <v>ŁUKOWO</v>
          </cell>
          <cell r="F602">
            <v>63</v>
          </cell>
          <cell r="G602" t="str">
            <v>KARNIEWO</v>
          </cell>
          <cell r="H602">
            <v>6425</v>
          </cell>
          <cell r="I602">
            <v>4</v>
          </cell>
          <cell r="J602" t="str">
            <v>06-425</v>
          </cell>
          <cell r="K602">
            <v>296911308</v>
          </cell>
          <cell r="M602" t="str">
            <v>piotrek240182@wp.pl</v>
          </cell>
        </row>
        <row r="603">
          <cell r="A603" t="str">
            <v>01-19491</v>
          </cell>
          <cell r="B603" t="str">
            <v>GOSPODARSTWO ROLNE WOJTKOWSKI KRZYSZTOF</v>
          </cell>
          <cell r="C603" t="str">
            <v>GR WOJTKOWSKI KRZYSZTOF</v>
          </cell>
          <cell r="D603" t="str">
            <v>ZARĘBY CHOROMANY</v>
          </cell>
          <cell r="F603">
            <v>4</v>
          </cell>
          <cell r="G603" t="str">
            <v>CZYŻEW</v>
          </cell>
          <cell r="H603">
            <v>18220</v>
          </cell>
          <cell r="I603">
            <v>5</v>
          </cell>
          <cell r="J603" t="str">
            <v>18-220</v>
          </cell>
          <cell r="K603" t="str">
            <v>086-271-73-49</v>
          </cell>
          <cell r="M603" t="str">
            <v>magdalenawojtkowski@wp.pl</v>
          </cell>
        </row>
        <row r="604">
          <cell r="A604" t="str">
            <v>01-19521</v>
          </cell>
          <cell r="B604" t="str">
            <v>GOSPODARSTWO ROLNE NASIŁOWSKI LESZEK</v>
          </cell>
          <cell r="C604" t="str">
            <v>GR NASIŁOWSKI LESZEK</v>
          </cell>
          <cell r="D604" t="str">
            <v>BRODACZE</v>
          </cell>
          <cell r="F604">
            <v>20</v>
          </cell>
          <cell r="G604" t="str">
            <v>SOKOŁÓW PODLASKI</v>
          </cell>
          <cell r="H604">
            <v>8300</v>
          </cell>
          <cell r="I604">
            <v>4</v>
          </cell>
          <cell r="J604" t="str">
            <v>08-300</v>
          </cell>
          <cell r="M604" t="str">
            <v>nasilowski_leszek@o2.pl</v>
          </cell>
        </row>
        <row r="605">
          <cell r="A605" t="str">
            <v>01-19541</v>
          </cell>
          <cell r="B605" t="str">
            <v>DŹWIGAŁOWSKI MICHAŁ</v>
          </cell>
          <cell r="C605" t="str">
            <v>DŹWIGAŁOWSKI MICHAŁ</v>
          </cell>
          <cell r="D605" t="str">
            <v>KOWNACICA</v>
          </cell>
          <cell r="F605">
            <v>27</v>
          </cell>
          <cell r="G605" t="str">
            <v>SOBOLEW</v>
          </cell>
          <cell r="H605">
            <v>8460</v>
          </cell>
          <cell r="I605">
            <v>4</v>
          </cell>
          <cell r="J605" t="str">
            <v>08-460</v>
          </cell>
          <cell r="K605">
            <v>256833464</v>
          </cell>
          <cell r="M605" t="str">
            <v>marta8290@wp.pl</v>
          </cell>
        </row>
        <row r="606">
          <cell r="A606" t="str">
            <v>01-19571</v>
          </cell>
          <cell r="B606" t="str">
            <v>GOSPODARSTWO ROLNE GODLEWSKA JADWIGA</v>
          </cell>
          <cell r="C606" t="str">
            <v>GR GODLEWSKA JADWIGA</v>
          </cell>
          <cell r="D606" t="str">
            <v>TYMIANKI PACHOŁY</v>
          </cell>
          <cell r="F606">
            <v>3</v>
          </cell>
          <cell r="G606" t="str">
            <v>BOGUTY PIANKI</v>
          </cell>
          <cell r="H606">
            <v>7325</v>
          </cell>
          <cell r="I606">
            <v>4</v>
          </cell>
          <cell r="J606" t="str">
            <v>07-325</v>
          </cell>
          <cell r="K606">
            <v>864781698</v>
          </cell>
          <cell r="M606" t="str">
            <v>jadwigagodlewska14@gmail.com</v>
          </cell>
        </row>
        <row r="607">
          <cell r="A607" t="str">
            <v>01-19581</v>
          </cell>
          <cell r="B607" t="str">
            <v>BORS ROMAN</v>
          </cell>
          <cell r="C607" t="str">
            <v>BORS ROMAN</v>
          </cell>
          <cell r="D607" t="str">
            <v>NOWE ŁĘGONICE</v>
          </cell>
          <cell r="F607">
            <v>16</v>
          </cell>
          <cell r="G607" t="str">
            <v>NOWE MIASTO N/PILICĄ</v>
          </cell>
          <cell r="H607">
            <v>26420</v>
          </cell>
          <cell r="I607">
            <v>5</v>
          </cell>
          <cell r="J607" t="str">
            <v>26-420</v>
          </cell>
          <cell r="L607" t="str">
            <v>0 606677682</v>
          </cell>
        </row>
        <row r="608">
          <cell r="A608" t="str">
            <v>01-19591</v>
          </cell>
          <cell r="B608" t="str">
            <v>PYSZNIAK JAN</v>
          </cell>
          <cell r="C608" t="str">
            <v>PYSZNIAK JAN</v>
          </cell>
          <cell r="D608" t="str">
            <v>GRUDUSK</v>
          </cell>
          <cell r="E608" t="str">
            <v>ŻEROMSKIEGO</v>
          </cell>
          <cell r="F608">
            <v>40</v>
          </cell>
          <cell r="G608" t="str">
            <v>GRUDUSK</v>
          </cell>
          <cell r="H608">
            <v>6460</v>
          </cell>
          <cell r="I608">
            <v>4</v>
          </cell>
          <cell r="J608" t="str">
            <v>06-460</v>
          </cell>
          <cell r="K608" t="str">
            <v>23 671-50-37</v>
          </cell>
        </row>
        <row r="609">
          <cell r="A609" t="str">
            <v>01-19611</v>
          </cell>
          <cell r="B609" t="str">
            <v>MARKOWSKI TOMASZ</v>
          </cell>
          <cell r="C609" t="str">
            <v>MARKOWSKI TOMASZ</v>
          </cell>
          <cell r="D609" t="str">
            <v>SKRZYNKI</v>
          </cell>
          <cell r="F609">
            <v>16</v>
          </cell>
          <cell r="G609" t="str">
            <v>PŁOŃSK</v>
          </cell>
          <cell r="H609">
            <v>9100</v>
          </cell>
          <cell r="I609">
            <v>4</v>
          </cell>
          <cell r="J609" t="str">
            <v>09-100</v>
          </cell>
        </row>
        <row r="610">
          <cell r="A610" t="str">
            <v>01-19651</v>
          </cell>
          <cell r="B610" t="str">
            <v>GOSPODARSTWO ROLNE GAŁĄZKA JERZY</v>
          </cell>
          <cell r="C610" t="str">
            <v>GR GAŁĄZKA JERZY</v>
          </cell>
          <cell r="D610" t="str">
            <v>SOJKÓWEK</v>
          </cell>
          <cell r="F610">
            <v>17</v>
          </cell>
          <cell r="G610" t="str">
            <v>SADOWNE</v>
          </cell>
          <cell r="H610">
            <v>7140</v>
          </cell>
          <cell r="I610">
            <v>4</v>
          </cell>
          <cell r="J610" t="str">
            <v>07-140</v>
          </cell>
          <cell r="L610">
            <v>691951364</v>
          </cell>
          <cell r="M610" t="str">
            <v>marcin10765@wp.pl</v>
          </cell>
        </row>
        <row r="611">
          <cell r="A611" t="str">
            <v>01-19661</v>
          </cell>
          <cell r="B611" t="str">
            <v>PRASUŁA ZBIGNIEW WIESŁAW</v>
          </cell>
          <cell r="C611" t="str">
            <v>PRASUŁA ZBIGNIEW W.</v>
          </cell>
          <cell r="D611" t="str">
            <v>ŻAKÓW</v>
          </cell>
          <cell r="F611">
            <v>3</v>
          </cell>
          <cell r="G611" t="str">
            <v>SIENNICA</v>
          </cell>
          <cell r="H611">
            <v>5332</v>
          </cell>
          <cell r="I611">
            <v>4</v>
          </cell>
          <cell r="J611" t="str">
            <v>05-332</v>
          </cell>
          <cell r="M611" t="str">
            <v>arek1115@op.pl</v>
          </cell>
        </row>
        <row r="612">
          <cell r="A612" t="str">
            <v>01-19701</v>
          </cell>
          <cell r="B612" t="str">
            <v>OWCZARCZYK JAN</v>
          </cell>
          <cell r="C612" t="str">
            <v>OWCZARCZYK JAN</v>
          </cell>
          <cell r="D612" t="str">
            <v>WÓLKA OSTROŻEŃSKA</v>
          </cell>
          <cell r="F612">
            <v>75</v>
          </cell>
          <cell r="G612" t="str">
            <v>GÓRZNO</v>
          </cell>
          <cell r="H612">
            <v>8404</v>
          </cell>
          <cell r="I612">
            <v>4</v>
          </cell>
          <cell r="J612" t="str">
            <v>08-404</v>
          </cell>
          <cell r="K612" t="str">
            <v>025-684-80-43</v>
          </cell>
        </row>
        <row r="613">
          <cell r="A613" t="str">
            <v>01-19731</v>
          </cell>
          <cell r="B613" t="str">
            <v>GOSPODARSTWO ROLNE KLIK RYSZARD</v>
          </cell>
          <cell r="C613" t="str">
            <v>GR KLIK RYSZARD</v>
          </cell>
          <cell r="D613" t="str">
            <v>BATOGOWO</v>
          </cell>
          <cell r="F613">
            <v>9</v>
          </cell>
          <cell r="G613" t="str">
            <v>SYPNIEWO</v>
          </cell>
          <cell r="H613">
            <v>6216</v>
          </cell>
          <cell r="I613">
            <v>4</v>
          </cell>
          <cell r="J613" t="str">
            <v>06-216</v>
          </cell>
          <cell r="K613">
            <v>2971777633</v>
          </cell>
          <cell r="L613" t="str">
            <v>791-508-197</v>
          </cell>
          <cell r="M613" t="str">
            <v>RYSZARD.KLIK@GMAIL.COM</v>
          </cell>
        </row>
        <row r="614">
          <cell r="A614" t="str">
            <v>01-19751</v>
          </cell>
          <cell r="B614" t="str">
            <v>GOSPODARSTWO ROLNE KWIATKOWSKI KRZYSZTOF</v>
          </cell>
          <cell r="C614" t="str">
            <v>GR KWIATKOWSKI KRZYSZTOF</v>
          </cell>
          <cell r="D614" t="str">
            <v>BUDNE</v>
          </cell>
          <cell r="F614">
            <v>27</v>
          </cell>
          <cell r="G614" t="str">
            <v>TROSZYN</v>
          </cell>
          <cell r="H614">
            <v>7405</v>
          </cell>
          <cell r="I614">
            <v>4</v>
          </cell>
          <cell r="J614" t="str">
            <v>07-405</v>
          </cell>
          <cell r="K614">
            <v>297671680</v>
          </cell>
          <cell r="M614" t="str">
            <v>malgos31@gmail.com</v>
          </cell>
        </row>
        <row r="615">
          <cell r="A615" t="str">
            <v>01-19791</v>
          </cell>
          <cell r="B615" t="str">
            <v>TOMASZ NISKI GOSPODARSTWO ROLNE</v>
          </cell>
          <cell r="C615" t="str">
            <v>GR TOMASZ NISKI</v>
          </cell>
          <cell r="D615" t="str">
            <v>ROMANY FUSZKI</v>
          </cell>
          <cell r="F615">
            <v>7</v>
          </cell>
          <cell r="G615" t="str">
            <v>PRZASNYSZ</v>
          </cell>
          <cell r="H615">
            <v>6300</v>
          </cell>
          <cell r="I615">
            <v>4</v>
          </cell>
          <cell r="J615" t="str">
            <v>06-300</v>
          </cell>
          <cell r="L615">
            <v>602406195</v>
          </cell>
          <cell r="M615" t="str">
            <v>danusia127@vp.pl</v>
          </cell>
        </row>
        <row r="616">
          <cell r="A616" t="str">
            <v>01-19831</v>
          </cell>
          <cell r="B616" t="str">
            <v>GOSPODARSTWO ROLNE MICHAŁ TOPA</v>
          </cell>
          <cell r="C616" t="str">
            <v>GR MICHAŁ TOPA</v>
          </cell>
          <cell r="D616" t="str">
            <v>DRĄŻDŻEWO-KUJAWY</v>
          </cell>
          <cell r="F616">
            <v>48</v>
          </cell>
          <cell r="G616" t="str">
            <v>KRASNOSIELC</v>
          </cell>
          <cell r="H616">
            <v>6214</v>
          </cell>
          <cell r="I616">
            <v>4</v>
          </cell>
          <cell r="J616" t="str">
            <v>06-214</v>
          </cell>
          <cell r="K616">
            <v>297141179</v>
          </cell>
          <cell r="M616" t="str">
            <v>jolatopa@interia.eu</v>
          </cell>
        </row>
        <row r="617">
          <cell r="A617" t="str">
            <v>01-19851</v>
          </cell>
          <cell r="B617" t="str">
            <v>GOSPODARSTWO ROLNE ŁUKASZ TOMCZAK</v>
          </cell>
          <cell r="C617" t="str">
            <v>GR ŁUKASZ TOMCZAK</v>
          </cell>
          <cell r="D617" t="str">
            <v>ŁUKOWO</v>
          </cell>
          <cell r="F617">
            <v>56</v>
          </cell>
          <cell r="G617" t="str">
            <v>KARNIEWO</v>
          </cell>
          <cell r="H617">
            <v>6425</v>
          </cell>
          <cell r="I617">
            <v>4</v>
          </cell>
          <cell r="J617" t="str">
            <v>06-425</v>
          </cell>
          <cell r="K617">
            <v>236911315</v>
          </cell>
          <cell r="L617">
            <v>509702968</v>
          </cell>
        </row>
        <row r="618">
          <cell r="A618" t="str">
            <v>01-19881</v>
          </cell>
          <cell r="B618" t="str">
            <v>GOSPODARSTWO ROLNE KWIATKOWSKI MIROSŁAW</v>
          </cell>
          <cell r="C618" t="str">
            <v>GR KWIATKOWSKI MIROSŁAW</v>
          </cell>
          <cell r="D618" t="str">
            <v>GADOMSKIE</v>
          </cell>
          <cell r="F618">
            <v>2</v>
          </cell>
          <cell r="G618" t="str">
            <v>MYSZYNIEC</v>
          </cell>
          <cell r="H618">
            <v>7430</v>
          </cell>
          <cell r="I618">
            <v>4</v>
          </cell>
          <cell r="J618" t="str">
            <v>07-430</v>
          </cell>
          <cell r="K618" t="str">
            <v>29/7722166</v>
          </cell>
          <cell r="L618" t="str">
            <v xml:space="preserve"> 600-286-840</v>
          </cell>
          <cell r="M618" t="str">
            <v>mirokwiat@onet.pl</v>
          </cell>
        </row>
        <row r="619">
          <cell r="A619" t="str">
            <v>01-19891</v>
          </cell>
          <cell r="B619" t="str">
            <v>GOSPODARSTWO ROLNE STOLAREK KRZYSZTOF</v>
          </cell>
          <cell r="C619" t="str">
            <v>GR STOLAREK KRZYSZTOF</v>
          </cell>
          <cell r="D619" t="str">
            <v>SULGOSTÓW</v>
          </cell>
          <cell r="F619">
            <v>44</v>
          </cell>
          <cell r="G619" t="str">
            <v>KLWÓW</v>
          </cell>
          <cell r="H619">
            <v>26415</v>
          </cell>
          <cell r="I619">
            <v>5</v>
          </cell>
          <cell r="J619" t="str">
            <v>26-415</v>
          </cell>
          <cell r="L619">
            <v>694836399</v>
          </cell>
        </row>
        <row r="620">
          <cell r="A620" t="str">
            <v>01-19901</v>
          </cell>
          <cell r="B620" t="str">
            <v>SUSKA MAREK</v>
          </cell>
          <cell r="C620" t="str">
            <v>SUSKA MAREK</v>
          </cell>
          <cell r="D620" t="str">
            <v>KOLONIA ROZNISZEW</v>
          </cell>
          <cell r="F620">
            <v>22</v>
          </cell>
          <cell r="G620" t="str">
            <v>MAGNUSZEW</v>
          </cell>
          <cell r="H620">
            <v>26910</v>
          </cell>
          <cell r="I620">
            <v>5</v>
          </cell>
          <cell r="J620" t="str">
            <v>26-910</v>
          </cell>
          <cell r="K620">
            <v>486220955</v>
          </cell>
          <cell r="M620" t="str">
            <v>psprozniszew@nq.pl</v>
          </cell>
        </row>
        <row r="621">
          <cell r="A621" t="str">
            <v>01-19911</v>
          </cell>
          <cell r="B621" t="str">
            <v>BRYNDA MARIAN</v>
          </cell>
          <cell r="C621" t="str">
            <v>BRYNDA MARIAN</v>
          </cell>
          <cell r="D621" t="str">
            <v>BRZOZÓWKA</v>
          </cell>
          <cell r="F621">
            <v>14</v>
          </cell>
          <cell r="G621" t="str">
            <v>GRABÓW N/PILICĄ</v>
          </cell>
          <cell r="H621">
            <v>26902</v>
          </cell>
          <cell r="I621">
            <v>5</v>
          </cell>
          <cell r="J621" t="str">
            <v>26-902</v>
          </cell>
          <cell r="K621" t="str">
            <v>48 662-72-31</v>
          </cell>
          <cell r="M621" t="str">
            <v>ajaworskagrabow@wp.pl</v>
          </cell>
        </row>
        <row r="622">
          <cell r="A622" t="str">
            <v>01-19941</v>
          </cell>
          <cell r="B622" t="str">
            <v>GOSPODARSTWO ROLNE PSZCZÓŁKOWSKI STANISŁAW</v>
          </cell>
          <cell r="C622" t="str">
            <v>GR PSZCZÓŁKOWSKI STANISŁAW</v>
          </cell>
          <cell r="D622" t="str">
            <v>NOWE CZERNICE</v>
          </cell>
          <cell r="F622">
            <v>43</v>
          </cell>
          <cell r="G622" t="str">
            <v>CZERNICE BOROWE</v>
          </cell>
          <cell r="H622">
            <v>6415</v>
          </cell>
          <cell r="I622">
            <v>4</v>
          </cell>
          <cell r="J622" t="str">
            <v>06-415</v>
          </cell>
          <cell r="K622">
            <v>236746161</v>
          </cell>
          <cell r="M622" t="str">
            <v>lekwet@interia.eu</v>
          </cell>
        </row>
        <row r="623">
          <cell r="A623" t="str">
            <v>01-19951</v>
          </cell>
          <cell r="B623" t="str">
            <v>MAJKOWSKI JANUSZ</v>
          </cell>
          <cell r="C623" t="str">
            <v>MAJKOWSKI JANUSZ</v>
          </cell>
          <cell r="D623" t="str">
            <v>LISIOGÓRA</v>
          </cell>
          <cell r="F623">
            <v>8</v>
          </cell>
          <cell r="G623" t="str">
            <v>PRZASNYSZ</v>
          </cell>
          <cell r="H623">
            <v>6300</v>
          </cell>
          <cell r="I623">
            <v>4</v>
          </cell>
          <cell r="J623" t="str">
            <v>06-300</v>
          </cell>
          <cell r="K623">
            <v>297513979</v>
          </cell>
        </row>
        <row r="624">
          <cell r="A624" t="str">
            <v>01-19961</v>
          </cell>
          <cell r="B624" t="str">
            <v>GOSPODARSTWO ROLNE BUDNY SŁAWOMIR</v>
          </cell>
          <cell r="C624" t="str">
            <v>GR BUDNY SŁAWOMIR</v>
          </cell>
          <cell r="D624" t="str">
            <v>BYSZEWO</v>
          </cell>
          <cell r="F624">
            <v>26</v>
          </cell>
          <cell r="G624" t="str">
            <v>KARNIEWO</v>
          </cell>
          <cell r="H624">
            <v>6425</v>
          </cell>
          <cell r="I624">
            <v>4</v>
          </cell>
          <cell r="J624" t="str">
            <v>06-425</v>
          </cell>
          <cell r="L624" t="str">
            <v>608-613-128</v>
          </cell>
        </row>
        <row r="625">
          <cell r="A625" t="str">
            <v>01-19991</v>
          </cell>
          <cell r="B625" t="str">
            <v>ZASŁONKA ZBIGNIEW STANISŁAW</v>
          </cell>
          <cell r="C625" t="str">
            <v>ZASŁONKA ZBIGNIEW ST</v>
          </cell>
          <cell r="D625" t="str">
            <v>SŁONIAWY</v>
          </cell>
          <cell r="F625">
            <v>2</v>
          </cell>
          <cell r="G625" t="str">
            <v>KARNIEWO</v>
          </cell>
          <cell r="H625">
            <v>6425</v>
          </cell>
          <cell r="I625">
            <v>4</v>
          </cell>
          <cell r="J625" t="str">
            <v>06-425</v>
          </cell>
          <cell r="K625">
            <v>236911912</v>
          </cell>
        </row>
        <row r="626">
          <cell r="A626" t="str">
            <v>01-20001</v>
          </cell>
          <cell r="B626" t="str">
            <v>GOSPODARSTWO ROLNE KOCHANOWICZ DARIUSZ</v>
          </cell>
          <cell r="C626" t="str">
            <v>GR KOCHANOWICZ DARIUSZ</v>
          </cell>
          <cell r="D626" t="str">
            <v>DYLEWO</v>
          </cell>
          <cell r="F626">
            <v>25</v>
          </cell>
          <cell r="G626" t="str">
            <v>SYPNIEWO</v>
          </cell>
          <cell r="H626">
            <v>6216</v>
          </cell>
          <cell r="I626">
            <v>4</v>
          </cell>
          <cell r="J626" t="str">
            <v>06-216</v>
          </cell>
          <cell r="K626">
            <v>297177668</v>
          </cell>
          <cell r="L626">
            <v>660854490</v>
          </cell>
        </row>
        <row r="627">
          <cell r="A627" t="str">
            <v>01-20021</v>
          </cell>
          <cell r="B627" t="str">
            <v>GOSPODARSTWO ROLNE KRZYSZTOF LEMANEK</v>
          </cell>
          <cell r="C627" t="str">
            <v>GR KRZYSZTOF LEMANEK</v>
          </cell>
          <cell r="D627" t="str">
            <v>NIEGOCIN</v>
          </cell>
          <cell r="F627">
            <v>9</v>
          </cell>
          <cell r="G627" t="str">
            <v>LIPOWIEC KOŚCIELNY</v>
          </cell>
          <cell r="H627">
            <v>6545</v>
          </cell>
          <cell r="I627">
            <v>4</v>
          </cell>
          <cell r="J627" t="str">
            <v>06-545</v>
          </cell>
          <cell r="K627">
            <v>236555392</v>
          </cell>
          <cell r="L627">
            <v>510098504</v>
          </cell>
          <cell r="M627" t="str">
            <v>krzysztof.lemanek23@wp.pl</v>
          </cell>
        </row>
        <row r="628">
          <cell r="A628" t="str">
            <v>01-20031</v>
          </cell>
          <cell r="B628" t="str">
            <v>GOSPODARSTWO ROLNE DOMAGAŁA ROMAN</v>
          </cell>
          <cell r="C628" t="str">
            <v>GR DOMAGAŁA ROMAN</v>
          </cell>
          <cell r="D628" t="str">
            <v>LIPOWIEC KOŚCIELNY</v>
          </cell>
          <cell r="F628">
            <v>1</v>
          </cell>
          <cell r="G628" t="str">
            <v>LIPOWIEC KOŚCIELNY</v>
          </cell>
          <cell r="H628">
            <v>6545</v>
          </cell>
          <cell r="I628">
            <v>4</v>
          </cell>
          <cell r="J628" t="str">
            <v>06-545</v>
          </cell>
          <cell r="K628" t="str">
            <v>023-655-50-80</v>
          </cell>
          <cell r="L628">
            <v>513048573</v>
          </cell>
          <cell r="M628" t="str">
            <v>jarek.domagala1@wp.pl</v>
          </cell>
        </row>
        <row r="629">
          <cell r="A629" t="str">
            <v>01-20061</v>
          </cell>
          <cell r="B629" t="str">
            <v>SKONIECZNY WIESŁAW</v>
          </cell>
          <cell r="C629" t="str">
            <v>SKONIECZNY WIESŁAW</v>
          </cell>
          <cell r="D629" t="str">
            <v>ROBERTÓW</v>
          </cell>
          <cell r="F629">
            <v>23</v>
          </cell>
          <cell r="G629" t="str">
            <v>PACYNA</v>
          </cell>
          <cell r="H629">
            <v>9541</v>
          </cell>
          <cell r="I629">
            <v>4</v>
          </cell>
          <cell r="J629" t="str">
            <v>09-541</v>
          </cell>
          <cell r="K629">
            <v>242858274</v>
          </cell>
          <cell r="M629" t="str">
            <v>wieslaw.skonieczny@wp.pl</v>
          </cell>
        </row>
        <row r="630">
          <cell r="A630" t="str">
            <v>01-20081</v>
          </cell>
          <cell r="B630" t="str">
            <v>TERESIAK JADWIGA I WOJCIECH</v>
          </cell>
          <cell r="C630" t="str">
            <v>TERESIAK JADWIGA I WOJCIECH</v>
          </cell>
          <cell r="D630" t="str">
            <v>ANTONIEW</v>
          </cell>
          <cell r="F630">
            <v>17</v>
          </cell>
          <cell r="G630" t="str">
            <v>NOWA SUCHA</v>
          </cell>
          <cell r="H630">
            <v>96513</v>
          </cell>
          <cell r="I630">
            <v>5</v>
          </cell>
          <cell r="J630" t="str">
            <v>96-513</v>
          </cell>
          <cell r="K630">
            <v>468630408</v>
          </cell>
          <cell r="L630" t="str">
            <v>0 694140726</v>
          </cell>
          <cell r="M630" t="str">
            <v>ateresiak@wp.pl</v>
          </cell>
        </row>
        <row r="631">
          <cell r="A631" t="str">
            <v>01-20131</v>
          </cell>
          <cell r="B631" t="str">
            <v>DZIARKOWSKI TOMASZ</v>
          </cell>
          <cell r="C631" t="str">
            <v>DZIARKOWSKI TOMASZ</v>
          </cell>
          <cell r="D631" t="str">
            <v>FLORENCJA</v>
          </cell>
          <cell r="F631">
            <v>9</v>
          </cell>
          <cell r="G631" t="str">
            <v>LIGOWO</v>
          </cell>
          <cell r="H631">
            <v>9228</v>
          </cell>
          <cell r="I631">
            <v>4</v>
          </cell>
          <cell r="J631" t="str">
            <v>09-228</v>
          </cell>
          <cell r="K631">
            <v>242765301</v>
          </cell>
          <cell r="M631" t="str">
            <v>tomasz.dziarkowski@o2.pl</v>
          </cell>
        </row>
        <row r="632">
          <cell r="A632" t="str">
            <v>01-20141</v>
          </cell>
          <cell r="B632" t="str">
            <v>GOSPODARSTWO ROLNE KARPIŃSKI WALDEMAR</v>
          </cell>
          <cell r="C632" t="str">
            <v>GR KARPIŃSKI WALDEMAR</v>
          </cell>
          <cell r="D632" t="str">
            <v>KLESZEWO</v>
          </cell>
          <cell r="F632">
            <v>17</v>
          </cell>
          <cell r="G632" t="str">
            <v>PUŁTUSK</v>
          </cell>
          <cell r="H632">
            <v>6100</v>
          </cell>
          <cell r="I632">
            <v>4</v>
          </cell>
          <cell r="J632" t="str">
            <v>06-100</v>
          </cell>
          <cell r="K632">
            <v>236910944</v>
          </cell>
          <cell r="M632" t="str">
            <v>anka_7268@o2.pl</v>
          </cell>
        </row>
        <row r="633">
          <cell r="A633" t="str">
            <v>01-20151</v>
          </cell>
          <cell r="B633" t="str">
            <v>GOSPODARSTWO ROLNE EUGENIUSZ BŁAŻEJCZYK</v>
          </cell>
          <cell r="C633" t="str">
            <v>GR EUGENIUSZ BŁAŻEJCZYK</v>
          </cell>
          <cell r="D633" t="str">
            <v>CHĘCINY</v>
          </cell>
          <cell r="F633">
            <v>70</v>
          </cell>
          <cell r="G633" t="str">
            <v>GÓRZNO</v>
          </cell>
          <cell r="H633">
            <v>8404</v>
          </cell>
          <cell r="I633">
            <v>4</v>
          </cell>
          <cell r="J633" t="str">
            <v>08-404</v>
          </cell>
          <cell r="K633" t="str">
            <v>025-683-13-15</v>
          </cell>
          <cell r="M633" t="str">
            <v>eugeniuszblazejczyk1@wp.pl</v>
          </cell>
        </row>
        <row r="634">
          <cell r="A634" t="str">
            <v>01-20171</v>
          </cell>
          <cell r="B634" t="str">
            <v>GOSPODARSTWO ROLNE KUCHAREK AGNIESZKA</v>
          </cell>
          <cell r="C634" t="str">
            <v>GR KUCHAREK AGNIESZKA</v>
          </cell>
          <cell r="D634" t="str">
            <v>KIEŁCZEW</v>
          </cell>
          <cell r="E634" t="str">
            <v>WIEJSKA</v>
          </cell>
          <cell r="F634" t="str">
            <v xml:space="preserve">   19A</v>
          </cell>
          <cell r="G634" t="str">
            <v>MAŁKINIA GÓRNA</v>
          </cell>
          <cell r="H634">
            <v>7319</v>
          </cell>
          <cell r="I634">
            <v>4</v>
          </cell>
          <cell r="J634" t="str">
            <v>07-319</v>
          </cell>
          <cell r="K634">
            <v>296449232</v>
          </cell>
          <cell r="L634">
            <v>505482997</v>
          </cell>
          <cell r="M634" t="str">
            <v>szymon.kucharek@onet.pl</v>
          </cell>
        </row>
        <row r="635">
          <cell r="A635" t="str">
            <v>01-20181</v>
          </cell>
          <cell r="B635" t="str">
            <v>TUPACZ KRZYSZTOF</v>
          </cell>
          <cell r="C635" t="str">
            <v>TUPACZ KRZYSZTOF</v>
          </cell>
          <cell r="D635" t="str">
            <v>RAKI</v>
          </cell>
          <cell r="F635">
            <v>15</v>
          </cell>
          <cell r="G635" t="str">
            <v>KRASNOSIELC</v>
          </cell>
          <cell r="H635">
            <v>6214</v>
          </cell>
          <cell r="I635">
            <v>4</v>
          </cell>
          <cell r="J635" t="str">
            <v>06-214</v>
          </cell>
          <cell r="K635">
            <v>2971775963</v>
          </cell>
          <cell r="M635" t="str">
            <v>krzysiu-tupacz@wp.pl</v>
          </cell>
        </row>
        <row r="636">
          <cell r="A636" t="str">
            <v>01-20241</v>
          </cell>
          <cell r="B636" t="str">
            <v>GOSPODARSTWO ROLNE GODLEWSKI ADRIAN</v>
          </cell>
          <cell r="C636" t="str">
            <v>GR GODLEWSKI ADRIAN</v>
          </cell>
          <cell r="D636" t="str">
            <v>GODLEWO WIELKIE</v>
          </cell>
          <cell r="F636">
            <v>34</v>
          </cell>
          <cell r="G636" t="str">
            <v>NUR</v>
          </cell>
          <cell r="H636">
            <v>7322</v>
          </cell>
          <cell r="I636">
            <v>4</v>
          </cell>
          <cell r="J636" t="str">
            <v>07-322</v>
          </cell>
          <cell r="L636">
            <v>888881418</v>
          </cell>
          <cell r="M636" t="str">
            <v>ADIGODL@INTERIA.PL</v>
          </cell>
        </row>
        <row r="637">
          <cell r="A637" t="str">
            <v>01-20251</v>
          </cell>
          <cell r="B637" t="str">
            <v>GOSPODARSTWO ROLNE ADAM KACZOREK</v>
          </cell>
          <cell r="C637" t="str">
            <v>GR ADAM KACZOREK</v>
          </cell>
          <cell r="D637" t="str">
            <v>LIPOWIEC KOŚCIELNY</v>
          </cell>
          <cell r="F637">
            <v>183</v>
          </cell>
          <cell r="G637" t="str">
            <v>LIPOWIEC KOŚCIELNY</v>
          </cell>
          <cell r="H637">
            <v>6454</v>
          </cell>
          <cell r="I637">
            <v>4</v>
          </cell>
          <cell r="J637" t="str">
            <v>06-454</v>
          </cell>
          <cell r="K637">
            <v>236555350</v>
          </cell>
          <cell r="L637">
            <v>668551327</v>
          </cell>
          <cell r="M637" t="str">
            <v>ad.kaczorek@gmail.com</v>
          </cell>
        </row>
        <row r="638">
          <cell r="A638" t="str">
            <v>01-20261</v>
          </cell>
          <cell r="B638" t="str">
            <v>BORKOWSKI WACŁAW</v>
          </cell>
          <cell r="C638" t="str">
            <v>BORKOWSKI WACŁAW</v>
          </cell>
          <cell r="D638" t="str">
            <v>BUDY GARLIŃSKIE</v>
          </cell>
          <cell r="F638">
            <v>4</v>
          </cell>
          <cell r="G638" t="str">
            <v>SZYDŁOWO</v>
          </cell>
          <cell r="H638">
            <v>6516</v>
          </cell>
          <cell r="I638">
            <v>4</v>
          </cell>
          <cell r="J638" t="str">
            <v>06-516</v>
          </cell>
          <cell r="K638">
            <v>236120253</v>
          </cell>
          <cell r="M638" t="str">
            <v>rb64385@gmail.com</v>
          </cell>
        </row>
        <row r="639">
          <cell r="A639" t="str">
            <v>01-20271</v>
          </cell>
          <cell r="B639" t="str">
            <v>GOSPODARSTWO ROLNE WIŚNIEWSKI JAROSŁAW</v>
          </cell>
          <cell r="C639" t="str">
            <v>GR WIŚNIEWSKI JAROSŁAW</v>
          </cell>
          <cell r="D639" t="str">
            <v>GODLEWO MILEWEK</v>
          </cell>
          <cell r="F639">
            <v>23</v>
          </cell>
          <cell r="G639" t="str">
            <v>NUR</v>
          </cell>
          <cell r="H639">
            <v>7322</v>
          </cell>
          <cell r="I639">
            <v>4</v>
          </cell>
          <cell r="J639" t="str">
            <v>07-322</v>
          </cell>
          <cell r="K639">
            <v>862774120</v>
          </cell>
          <cell r="M639" t="str">
            <v>wiesnia_86@wp.pl</v>
          </cell>
        </row>
        <row r="640">
          <cell r="A640" t="str">
            <v>01-20281</v>
          </cell>
          <cell r="B640" t="str">
            <v>GOSPODARSTWO ROLNE ORZOŁ ZDZISŁAW</v>
          </cell>
          <cell r="C640" t="str">
            <v>GR ORZOŁ ZDZISŁAW</v>
          </cell>
          <cell r="D640" t="str">
            <v>DĄBROWA</v>
          </cell>
          <cell r="F640">
            <v>11</v>
          </cell>
          <cell r="G640" t="str">
            <v>BARANOWO</v>
          </cell>
          <cell r="H640">
            <v>6320</v>
          </cell>
          <cell r="I640">
            <v>4</v>
          </cell>
          <cell r="J640" t="str">
            <v>06-320</v>
          </cell>
          <cell r="K640">
            <v>295920426</v>
          </cell>
          <cell r="M640" t="str">
            <v>orzol@onet.eu</v>
          </cell>
        </row>
        <row r="641">
          <cell r="A641" t="str">
            <v>01-20291</v>
          </cell>
          <cell r="B641" t="str">
            <v>GALIŃSKA RENATA</v>
          </cell>
          <cell r="C641" t="str">
            <v>GALIŃSKA RENATA</v>
          </cell>
          <cell r="D641" t="str">
            <v>BRZOZÓWKA</v>
          </cell>
          <cell r="F641">
            <v>16</v>
          </cell>
          <cell r="G641" t="str">
            <v>GRABÓW N/PILICĄ</v>
          </cell>
          <cell r="H641">
            <v>26902</v>
          </cell>
          <cell r="I641">
            <v>5</v>
          </cell>
          <cell r="J641" t="str">
            <v>26-902</v>
          </cell>
          <cell r="K641" t="str">
            <v>48 662-72-24</v>
          </cell>
          <cell r="L641">
            <v>607037772</v>
          </cell>
          <cell r="M641" t="str">
            <v>galinskarenata863@gmail.com</v>
          </cell>
        </row>
        <row r="642">
          <cell r="A642" t="str">
            <v>01-20311</v>
          </cell>
          <cell r="B642" t="str">
            <v>GOSPODARSTWO ROLNE MARIUSZ PAWŁOWSKI</v>
          </cell>
          <cell r="C642" t="str">
            <v>GR MARIUSZ PAWŁOWSKI</v>
          </cell>
          <cell r="D642" t="str">
            <v>GADOMSKIE</v>
          </cell>
          <cell r="F642">
            <v>8</v>
          </cell>
          <cell r="G642" t="str">
            <v>MYSZYNIEC</v>
          </cell>
          <cell r="H642">
            <v>7430</v>
          </cell>
          <cell r="I642">
            <v>4</v>
          </cell>
          <cell r="J642" t="str">
            <v>07-430</v>
          </cell>
          <cell r="K642">
            <v>295940256</v>
          </cell>
          <cell r="M642" t="str">
            <v>mariusz.pawlowski30@gmail.com</v>
          </cell>
        </row>
        <row r="643">
          <cell r="A643" t="str">
            <v>01-20381</v>
          </cell>
          <cell r="B643" t="str">
            <v>GOSPODARSTWO ROLNE MACIEJ MAREK KOWALEWSKI</v>
          </cell>
          <cell r="C643" t="str">
            <v>GR MACIEJ MAREK KOWALEWSKI</v>
          </cell>
          <cell r="D643" t="str">
            <v>AUGUSTOWO</v>
          </cell>
          <cell r="F643">
            <v>10</v>
          </cell>
          <cell r="G643" t="str">
            <v>STRZEGOWO</v>
          </cell>
          <cell r="H643">
            <v>6445</v>
          </cell>
          <cell r="I643">
            <v>4</v>
          </cell>
          <cell r="J643" t="str">
            <v>06-445</v>
          </cell>
          <cell r="M643" t="str">
            <v>maciej.agnieszka.kowalewscy@onet.pl</v>
          </cell>
        </row>
        <row r="644">
          <cell r="A644" t="str">
            <v>01-20391</v>
          </cell>
          <cell r="B644" t="str">
            <v>GOSPODARSTWO ROLNE ANNA I DARIUSZ RUSZCZYŃSCY</v>
          </cell>
          <cell r="C644" t="str">
            <v>GR ANNA I DARIUSZ RUSZCZYŃSCY</v>
          </cell>
          <cell r="D644" t="str">
            <v>GOSTKOWO</v>
          </cell>
          <cell r="F644">
            <v>9</v>
          </cell>
          <cell r="G644" t="str">
            <v>GOŁYMIN OŚRODEK</v>
          </cell>
          <cell r="H644">
            <v>6420</v>
          </cell>
          <cell r="I644">
            <v>4</v>
          </cell>
          <cell r="J644" t="str">
            <v>06-420</v>
          </cell>
          <cell r="K644">
            <v>236111039</v>
          </cell>
          <cell r="M644" t="str">
            <v>anna.ruszczynska1@gmail.com</v>
          </cell>
        </row>
        <row r="645">
          <cell r="A645" t="str">
            <v>01-20401</v>
          </cell>
          <cell r="B645" t="str">
            <v>BIERANOWSKI ANDRZEJ</v>
          </cell>
          <cell r="C645" t="str">
            <v>BIERANOWSKI ANDRZEJ</v>
          </cell>
          <cell r="D645" t="str">
            <v>MARIANOWO</v>
          </cell>
          <cell r="F645">
            <v>33</v>
          </cell>
          <cell r="G645" t="str">
            <v>SZYDŁOWO</v>
          </cell>
          <cell r="H645">
            <v>6516</v>
          </cell>
          <cell r="I645">
            <v>4</v>
          </cell>
          <cell r="J645" t="str">
            <v>06-516</v>
          </cell>
          <cell r="L645" t="str">
            <v>698-822-525</v>
          </cell>
          <cell r="M645" t="str">
            <v>andrzej43554@interia.pl</v>
          </cell>
        </row>
        <row r="646">
          <cell r="A646" t="str">
            <v>01-20411</v>
          </cell>
          <cell r="B646" t="str">
            <v>DRUSZCZ MIROSŁAW</v>
          </cell>
          <cell r="C646" t="str">
            <v>DRUSZCZ MIROSŁAW</v>
          </cell>
          <cell r="D646" t="str">
            <v>PIOTRÓWEK</v>
          </cell>
          <cell r="F646">
            <v>6</v>
          </cell>
          <cell r="G646" t="str">
            <v>TROJANÓW</v>
          </cell>
          <cell r="H646">
            <v>8455</v>
          </cell>
          <cell r="I646">
            <v>4</v>
          </cell>
          <cell r="J646" t="str">
            <v>08-455</v>
          </cell>
          <cell r="K646">
            <v>256848640</v>
          </cell>
        </row>
        <row r="647">
          <cell r="A647" t="str">
            <v>01-20421</v>
          </cell>
          <cell r="B647" t="str">
            <v>GOSPODARSTWO ROLNE PUCHNIARZ PIOTR</v>
          </cell>
          <cell r="C647" t="str">
            <v>GR PUCHNIARZ PIOTR</v>
          </cell>
          <cell r="D647" t="str">
            <v>POSADA</v>
          </cell>
          <cell r="F647">
            <v>4</v>
          </cell>
          <cell r="G647" t="str">
            <v>PRZYTYK</v>
          </cell>
          <cell r="H647">
            <v>26650</v>
          </cell>
          <cell r="I647">
            <v>5</v>
          </cell>
          <cell r="J647" t="str">
            <v>26-650</v>
          </cell>
          <cell r="L647">
            <v>511826016</v>
          </cell>
          <cell r="M647" t="str">
            <v>piochniarz@gmail.com</v>
          </cell>
        </row>
        <row r="648">
          <cell r="A648" t="str">
            <v>01-20471</v>
          </cell>
          <cell r="B648" t="str">
            <v>GOSPODARSTWO ROLNE RAWA MAREK</v>
          </cell>
          <cell r="C648" t="str">
            <v>GR RAWA MAREK</v>
          </cell>
          <cell r="D648" t="str">
            <v>WOLA WŁOSCIAŃSKA</v>
          </cell>
          <cell r="F648">
            <v>24</v>
          </cell>
          <cell r="G648" t="str">
            <v>KRASNOSIELC</v>
          </cell>
          <cell r="H648">
            <v>6212</v>
          </cell>
          <cell r="I648">
            <v>4</v>
          </cell>
          <cell r="J648" t="str">
            <v>06-212</v>
          </cell>
          <cell r="K648">
            <v>297175064</v>
          </cell>
          <cell r="L648">
            <v>509726779</v>
          </cell>
          <cell r="M648" t="str">
            <v>marek-rawa@wp.pl</v>
          </cell>
        </row>
        <row r="649">
          <cell r="A649" t="str">
            <v>01-20481</v>
          </cell>
          <cell r="B649" t="str">
            <v>GOSPODARSTWO ROLNE KĘDZIERSKI BOGDAN</v>
          </cell>
          <cell r="C649" t="str">
            <v>GR KĘDZIERSKI BOGDAN</v>
          </cell>
          <cell r="D649" t="str">
            <v>GIŻYNEK</v>
          </cell>
          <cell r="F649">
            <v>26</v>
          </cell>
          <cell r="G649" t="str">
            <v>STRZEGOWO</v>
          </cell>
          <cell r="H649">
            <v>6445</v>
          </cell>
          <cell r="I649">
            <v>4</v>
          </cell>
          <cell r="J649" t="str">
            <v>06-445</v>
          </cell>
          <cell r="K649">
            <v>836794539</v>
          </cell>
          <cell r="M649" t="str">
            <v>vetpasz@vp.pl</v>
          </cell>
        </row>
        <row r="650">
          <cell r="A650" t="str">
            <v>01-20491</v>
          </cell>
          <cell r="B650" t="str">
            <v>WILKOWSKI ANDRZEJ</v>
          </cell>
          <cell r="C650" t="str">
            <v>WILKOWSKI ANDRZEJ</v>
          </cell>
          <cell r="D650" t="str">
            <v>PIENICE</v>
          </cell>
          <cell r="F650">
            <v>70</v>
          </cell>
          <cell r="G650" t="str">
            <v>KRASNOSIELC</v>
          </cell>
          <cell r="H650">
            <v>6212</v>
          </cell>
          <cell r="I650">
            <v>4</v>
          </cell>
          <cell r="J650" t="str">
            <v>06-212</v>
          </cell>
          <cell r="K650">
            <v>297175769</v>
          </cell>
          <cell r="M650" t="str">
            <v>karolcia18.wilk@interia.pl</v>
          </cell>
        </row>
        <row r="651">
          <cell r="A651" t="str">
            <v>01-20501</v>
          </cell>
          <cell r="B651" t="str">
            <v>KORZEŃ KRZYSZTOF</v>
          </cell>
          <cell r="C651" t="str">
            <v>KORZEŃ KRZYSZTOF</v>
          </cell>
          <cell r="D651" t="str">
            <v>BRZÓZA</v>
          </cell>
          <cell r="E651" t="str">
            <v>KOLONIA GŁOGOWA</v>
          </cell>
          <cell r="F651">
            <v>1</v>
          </cell>
          <cell r="G651" t="str">
            <v>GŁOWACZÓW</v>
          </cell>
          <cell r="H651">
            <v>26903</v>
          </cell>
          <cell r="I651">
            <v>5</v>
          </cell>
          <cell r="J651" t="str">
            <v>26-903</v>
          </cell>
          <cell r="L651" t="str">
            <v>503-935-575</v>
          </cell>
        </row>
        <row r="652">
          <cell r="A652" t="str">
            <v>01-20551</v>
          </cell>
          <cell r="B652" t="str">
            <v>KWIATKOWSKI WOJCIECH</v>
          </cell>
          <cell r="C652" t="str">
            <v>KWIATKOWSKI WOJCIECH</v>
          </cell>
          <cell r="D652" t="str">
            <v>PIENICE</v>
          </cell>
          <cell r="F652">
            <v>82</v>
          </cell>
          <cell r="G652" t="str">
            <v>KRASNOSIELC</v>
          </cell>
          <cell r="H652">
            <v>6212</v>
          </cell>
          <cell r="I652">
            <v>4</v>
          </cell>
          <cell r="J652" t="str">
            <v>06-212</v>
          </cell>
          <cell r="K652">
            <v>297175771</v>
          </cell>
          <cell r="L652">
            <v>663673245</v>
          </cell>
          <cell r="M652" t="str">
            <v>justyna0.8@wp.pl</v>
          </cell>
        </row>
        <row r="653">
          <cell r="A653" t="str">
            <v>01-20591</v>
          </cell>
          <cell r="B653" t="str">
            <v>GOSPODARSTWO ROLNE KUCZYŃSKI STANISŁAW</v>
          </cell>
          <cell r="C653" t="str">
            <v>GR KUCZYŃSKI STANISŁAW</v>
          </cell>
          <cell r="D653" t="str">
            <v>KĄTY</v>
          </cell>
          <cell r="F653">
            <v>9</v>
          </cell>
          <cell r="G653" t="str">
            <v>OPINOGÓRA  GÓRNA</v>
          </cell>
          <cell r="H653">
            <v>6406</v>
          </cell>
          <cell r="I653">
            <v>4</v>
          </cell>
          <cell r="J653" t="str">
            <v>06-406</v>
          </cell>
          <cell r="K653">
            <v>236717124</v>
          </cell>
          <cell r="L653">
            <v>515137786</v>
          </cell>
          <cell r="M653" t="str">
            <v>iwona_22_03@wp.pl</v>
          </cell>
        </row>
        <row r="654">
          <cell r="A654" t="str">
            <v>01-20601</v>
          </cell>
          <cell r="B654" t="str">
            <v>GOSPODARSTWO ROLNE GRZEBALSKI WOJCIECH</v>
          </cell>
          <cell r="C654" t="str">
            <v>GR GRZEBALSKI WOJCIECH</v>
          </cell>
          <cell r="D654" t="str">
            <v>GŁUSIEC</v>
          </cell>
          <cell r="F654">
            <v>30</v>
          </cell>
          <cell r="G654" t="str">
            <v>SIECIECHÓW</v>
          </cell>
          <cell r="H654">
            <v>26922</v>
          </cell>
          <cell r="I654">
            <v>5</v>
          </cell>
          <cell r="J654" t="str">
            <v>26-922</v>
          </cell>
          <cell r="K654" t="str">
            <v>48 621-43-65</v>
          </cell>
          <cell r="L654" t="str">
            <v>693-565-392</v>
          </cell>
          <cell r="M654" t="str">
            <v>bozenagrzebalska@gmail.com</v>
          </cell>
        </row>
        <row r="655">
          <cell r="A655" t="str">
            <v>01-20611</v>
          </cell>
          <cell r="B655" t="str">
            <v>GOSPODARSTWO ROLNE ADAM SZEWC</v>
          </cell>
          <cell r="C655" t="str">
            <v>GR ADAM SZEWC</v>
          </cell>
          <cell r="D655" t="str">
            <v>MOZOLICE MAŁE</v>
          </cell>
          <cell r="F655">
            <v>11</v>
          </cell>
          <cell r="G655" t="str">
            <v>SIECIECHÓW</v>
          </cell>
          <cell r="H655">
            <v>26922</v>
          </cell>
          <cell r="I655">
            <v>5</v>
          </cell>
          <cell r="J655" t="str">
            <v>26-922</v>
          </cell>
          <cell r="K655" t="str">
            <v>0 513 065 105</v>
          </cell>
          <cell r="M655" t="str">
            <v>szewc_mariusz@wp.pl</v>
          </cell>
        </row>
        <row r="656">
          <cell r="A656" t="str">
            <v>01-20631</v>
          </cell>
          <cell r="B656" t="str">
            <v>GOSPODARSTWO ROLNE KAWECKI ROMAN</v>
          </cell>
          <cell r="C656" t="str">
            <v>GR KAWECKI ROMAN</v>
          </cell>
          <cell r="D656" t="str">
            <v>ŁĘG</v>
          </cell>
          <cell r="F656">
            <v>13</v>
          </cell>
          <cell r="G656" t="str">
            <v>WIECZFNIA KOŚCIELNA</v>
          </cell>
          <cell r="H656">
            <v>6513</v>
          </cell>
          <cell r="I656">
            <v>4</v>
          </cell>
          <cell r="J656" t="str">
            <v>06-513</v>
          </cell>
          <cell r="K656">
            <v>236540393</v>
          </cell>
          <cell r="M656" t="str">
            <v>annakawecka1986@o2.pl</v>
          </cell>
        </row>
        <row r="657">
          <cell r="A657" t="str">
            <v>01-20641</v>
          </cell>
          <cell r="B657" t="str">
            <v>GOSPODARSTWO ROLNE PICHAŁA JAROSŁAW LESZEK</v>
          </cell>
          <cell r="C657" t="str">
            <v>GR PICHAŁA JAROSŁAW</v>
          </cell>
          <cell r="D657" t="str">
            <v>ZWIERZYNIEC</v>
          </cell>
          <cell r="F657">
            <v>26</v>
          </cell>
          <cell r="G657" t="str">
            <v>KRASNOSIELC</v>
          </cell>
          <cell r="H657">
            <v>6214</v>
          </cell>
          <cell r="I657">
            <v>4</v>
          </cell>
          <cell r="J657" t="str">
            <v>06-214</v>
          </cell>
        </row>
        <row r="658">
          <cell r="A658" t="str">
            <v>01-20671</v>
          </cell>
          <cell r="B658" t="str">
            <v>GOSPODARSTWO ROLNE MARCZUK ANDRZEJ</v>
          </cell>
          <cell r="C658" t="str">
            <v>GR MARCZUK ANDRZEJ</v>
          </cell>
          <cell r="D658" t="str">
            <v>KISIELEW</v>
          </cell>
          <cell r="F658">
            <v>49</v>
          </cell>
          <cell r="G658" t="str">
            <v>PLATERÓW</v>
          </cell>
          <cell r="H658">
            <v>8210</v>
          </cell>
          <cell r="I658">
            <v>4</v>
          </cell>
          <cell r="J658" t="str">
            <v>08-210</v>
          </cell>
          <cell r="K658" t="str">
            <v>083-357-86-71</v>
          </cell>
          <cell r="M658" t="str">
            <v>andrzej.marczuk1966@interia.pl</v>
          </cell>
        </row>
        <row r="659">
          <cell r="A659" t="str">
            <v>01-20681</v>
          </cell>
          <cell r="B659" t="str">
            <v>GOSPODARSTWO ROLNE BORUC MARCIN</v>
          </cell>
          <cell r="C659" t="str">
            <v>GR BORUC MARCIN</v>
          </cell>
          <cell r="D659" t="str">
            <v>LEŚNOGÓRA</v>
          </cell>
          <cell r="F659">
            <v>1</v>
          </cell>
          <cell r="G659" t="str">
            <v>GRĘBKÓW</v>
          </cell>
          <cell r="H659">
            <v>7110</v>
          </cell>
          <cell r="I659">
            <v>4</v>
          </cell>
          <cell r="J659" t="str">
            <v>07-110</v>
          </cell>
          <cell r="K659">
            <v>257930370</v>
          </cell>
          <cell r="M659" t="str">
            <v>martaboruc@onet.pl</v>
          </cell>
        </row>
        <row r="660">
          <cell r="A660" t="str">
            <v>01-20711</v>
          </cell>
          <cell r="B660" t="str">
            <v>GOSPODARSTWO ROLNE KOPKA WOJCIECH</v>
          </cell>
          <cell r="C660" t="str">
            <v>GR KOPKA WOJCIECH</v>
          </cell>
          <cell r="D660" t="str">
            <v>ŻBIKI STARKI</v>
          </cell>
          <cell r="F660">
            <v>3</v>
          </cell>
          <cell r="G660" t="str">
            <v>KRASNE</v>
          </cell>
          <cell r="H660">
            <v>6408</v>
          </cell>
          <cell r="I660">
            <v>4</v>
          </cell>
          <cell r="J660" t="str">
            <v>06-408</v>
          </cell>
          <cell r="K660">
            <v>236762722</v>
          </cell>
        </row>
        <row r="661">
          <cell r="A661" t="str">
            <v>01-20741</v>
          </cell>
          <cell r="B661" t="str">
            <v>GOSPODARSTWO ROLNE DZIK GRZEGORZ</v>
          </cell>
          <cell r="C661" t="str">
            <v>GR DZIK GRZEGORZ</v>
          </cell>
          <cell r="D661" t="str">
            <v>NOWY PODOŚ</v>
          </cell>
          <cell r="F661">
            <v>47</v>
          </cell>
          <cell r="G661" t="str">
            <v>PŁONIAWY-BRAMURA</v>
          </cell>
          <cell r="H661">
            <v>6210</v>
          </cell>
          <cell r="I661">
            <v>4</v>
          </cell>
          <cell r="J661" t="str">
            <v>06-210</v>
          </cell>
          <cell r="M661" t="str">
            <v>GRZEGORZD31@WP.PL</v>
          </cell>
        </row>
        <row r="662">
          <cell r="A662" t="str">
            <v>01-20751</v>
          </cell>
          <cell r="B662" t="str">
            <v>GOSPODARSTWO ROLNE SIWEK HENRYK</v>
          </cell>
          <cell r="C662" t="str">
            <v>GR SIWEK HENRYK</v>
          </cell>
          <cell r="D662" t="str">
            <v>CHOTYNIA</v>
          </cell>
          <cell r="F662">
            <v>55</v>
          </cell>
          <cell r="G662" t="str">
            <v>SOBOLEW</v>
          </cell>
          <cell r="H662">
            <v>8460</v>
          </cell>
          <cell r="I662">
            <v>4</v>
          </cell>
          <cell r="J662" t="str">
            <v>08-460</v>
          </cell>
          <cell r="M662" t="str">
            <v>siwek-henryk@wp.pl</v>
          </cell>
        </row>
        <row r="663">
          <cell r="A663" t="str">
            <v>01-20761</v>
          </cell>
          <cell r="B663" t="str">
            <v>ZALEWSKA DOROTA</v>
          </cell>
          <cell r="C663" t="str">
            <v>ZALEWSKA DOROTA</v>
          </cell>
          <cell r="D663" t="str">
            <v>WIŚNIEW</v>
          </cell>
          <cell r="F663">
            <v>99</v>
          </cell>
          <cell r="G663" t="str">
            <v>JAKUBÓW</v>
          </cell>
          <cell r="H663">
            <v>5306</v>
          </cell>
          <cell r="I663">
            <v>4</v>
          </cell>
          <cell r="J663" t="str">
            <v>05-306</v>
          </cell>
          <cell r="K663" t="str">
            <v>025-757-95-23</v>
          </cell>
          <cell r="M663" t="str">
            <v>k.duszczyk@pfhb.pl</v>
          </cell>
        </row>
        <row r="664">
          <cell r="A664" t="str">
            <v>01-20791</v>
          </cell>
          <cell r="B664" t="str">
            <v>GOSPODARSTWO ROLNE KRZYSZTOF PSZCZÓŁKOWSKI</v>
          </cell>
          <cell r="C664" t="str">
            <v>GR KRZYSZTOF PSZCZÓŁKOWSKI</v>
          </cell>
          <cell r="D664" t="str">
            <v>GRABOWO</v>
          </cell>
          <cell r="F664">
            <v>34</v>
          </cell>
          <cell r="G664" t="str">
            <v>KRASNOSIELC</v>
          </cell>
          <cell r="H664">
            <v>6212</v>
          </cell>
          <cell r="I664">
            <v>4</v>
          </cell>
          <cell r="J664" t="str">
            <v>06-212</v>
          </cell>
          <cell r="K664">
            <v>297175745</v>
          </cell>
          <cell r="L664">
            <v>503940964</v>
          </cell>
          <cell r="M664" t="str">
            <v>pszczoleczka5@wp.pl</v>
          </cell>
        </row>
        <row r="665">
          <cell r="A665" t="str">
            <v>01-20801</v>
          </cell>
          <cell r="B665" t="str">
            <v>DOBROSIELSKI BŁAŻEJ</v>
          </cell>
          <cell r="C665" t="str">
            <v>DOBROSIELSKI BŁAŻEJ</v>
          </cell>
          <cell r="D665" t="str">
            <v>DOBROSIELICE DRUGIE</v>
          </cell>
          <cell r="F665">
            <v>9</v>
          </cell>
          <cell r="G665" t="str">
            <v>DROBIN</v>
          </cell>
          <cell r="H665">
            <v>9210</v>
          </cell>
          <cell r="I665">
            <v>4</v>
          </cell>
          <cell r="J665" t="str">
            <v>09-210</v>
          </cell>
          <cell r="K665">
            <v>242601029</v>
          </cell>
        </row>
        <row r="666">
          <cell r="A666" t="str">
            <v>01-20841</v>
          </cell>
          <cell r="B666" t="str">
            <v>BENZŁOWICZ ANDRZEJ</v>
          </cell>
          <cell r="C666" t="str">
            <v>BENZŁOWICZ ANDRZEJ</v>
          </cell>
          <cell r="D666" t="str">
            <v>ŚNIEDZANOWO</v>
          </cell>
          <cell r="F666">
            <v>12</v>
          </cell>
          <cell r="G666" t="str">
            <v>ROŚCISZEWO</v>
          </cell>
          <cell r="H666">
            <v>9204</v>
          </cell>
          <cell r="I666">
            <v>4</v>
          </cell>
          <cell r="J666" t="str">
            <v>09-204</v>
          </cell>
          <cell r="K666">
            <v>242764558</v>
          </cell>
          <cell r="M666" t="str">
            <v>matben94@gmail.com</v>
          </cell>
        </row>
        <row r="667">
          <cell r="A667" t="str">
            <v>01-20911</v>
          </cell>
          <cell r="B667" t="str">
            <v>ŚWIĄTEK TERESA</v>
          </cell>
          <cell r="C667" t="str">
            <v>ŚWIĄTEK TERESA</v>
          </cell>
          <cell r="D667" t="str">
            <v>MAKOMAZY</v>
          </cell>
          <cell r="F667">
            <v>12</v>
          </cell>
          <cell r="G667" t="str">
            <v>ZAWIDZ</v>
          </cell>
          <cell r="H667">
            <v>9226</v>
          </cell>
          <cell r="I667">
            <v>4</v>
          </cell>
          <cell r="J667" t="str">
            <v>09-226</v>
          </cell>
          <cell r="K667">
            <v>242766773</v>
          </cell>
          <cell r="L667">
            <v>501441197</v>
          </cell>
          <cell r="M667" t="str">
            <v>jarswiatek@gmail.com</v>
          </cell>
        </row>
        <row r="668">
          <cell r="A668" t="str">
            <v>01-20941</v>
          </cell>
          <cell r="B668" t="str">
            <v>KUBIAK KRZYSZTOF</v>
          </cell>
          <cell r="C668" t="str">
            <v>KUBIAK KRZYSZTOF</v>
          </cell>
          <cell r="D668" t="str">
            <v>ROZTROPNA</v>
          </cell>
          <cell r="F668" t="str">
            <v>37C</v>
          </cell>
          <cell r="G668" t="str">
            <v>NOWA SUCHA</v>
          </cell>
          <cell r="H668">
            <v>96513</v>
          </cell>
          <cell r="I668">
            <v>5</v>
          </cell>
          <cell r="J668" t="str">
            <v>96-513</v>
          </cell>
          <cell r="L668" t="str">
            <v>661-971-072</v>
          </cell>
          <cell r="M668" t="str">
            <v>krzysztofkubiak1972@gmail.com</v>
          </cell>
        </row>
        <row r="669">
          <cell r="A669" t="str">
            <v>01-30021</v>
          </cell>
          <cell r="B669" t="str">
            <v>GOSPODARSTWO ROLNO-HODOWLANE TOPCZEWSKI WIESŁAW</v>
          </cell>
          <cell r="C669" t="str">
            <v>GR-H TOPCZEWSKI WIESŁAW</v>
          </cell>
          <cell r="D669" t="str">
            <v>RYTELE SUCHE</v>
          </cell>
          <cell r="F669">
            <v>21</v>
          </cell>
          <cell r="G669" t="str">
            <v>CERANÓW</v>
          </cell>
          <cell r="H669">
            <v>8322</v>
          </cell>
          <cell r="I669">
            <v>4</v>
          </cell>
          <cell r="J669" t="str">
            <v>08-322</v>
          </cell>
          <cell r="K669">
            <v>257814422</v>
          </cell>
          <cell r="L669" t="str">
            <v>505-137-904</v>
          </cell>
          <cell r="M669" t="str">
            <v>topczewski55@wp.pl</v>
          </cell>
        </row>
        <row r="670">
          <cell r="A670" t="str">
            <v>01-30031</v>
          </cell>
          <cell r="B670" t="str">
            <v>BORKOWSKI SZYMON</v>
          </cell>
          <cell r="C670" t="str">
            <v>BORKOWSKI SZYMON</v>
          </cell>
          <cell r="D670" t="str">
            <v>TCHÓRZEW PLEWKI</v>
          </cell>
          <cell r="F670">
            <v>39</v>
          </cell>
          <cell r="G670" t="str">
            <v>ZBUCZYN</v>
          </cell>
          <cell r="H670">
            <v>8106</v>
          </cell>
          <cell r="I670">
            <v>4</v>
          </cell>
          <cell r="J670" t="str">
            <v>08-106</v>
          </cell>
          <cell r="M670" t="str">
            <v>mb.borkowska@gmail.com</v>
          </cell>
        </row>
        <row r="671">
          <cell r="A671" t="str">
            <v>01-30071</v>
          </cell>
          <cell r="B671" t="str">
            <v>SZEPCZYŃSKI JERZY</v>
          </cell>
          <cell r="C671" t="str">
            <v>SZEPCZYŃSKI JERZY</v>
          </cell>
          <cell r="D671" t="str">
            <v>MIRÓW</v>
          </cell>
          <cell r="F671">
            <v>10</v>
          </cell>
          <cell r="G671" t="str">
            <v>PRZASNYSZ</v>
          </cell>
          <cell r="H671">
            <v>6300</v>
          </cell>
          <cell r="I671">
            <v>4</v>
          </cell>
          <cell r="J671" t="str">
            <v>06-300</v>
          </cell>
        </row>
        <row r="672">
          <cell r="A672" t="str">
            <v>01-30081</v>
          </cell>
          <cell r="B672" t="str">
            <v>SZPRENGEL BARBARA</v>
          </cell>
          <cell r="C672" t="str">
            <v>SZPRENGEL BARBARA</v>
          </cell>
          <cell r="D672" t="str">
            <v>SYBERIA</v>
          </cell>
          <cell r="F672">
            <v>25</v>
          </cell>
          <cell r="G672" t="str">
            <v>STRZEGOWO</v>
          </cell>
          <cell r="H672">
            <v>6445</v>
          </cell>
          <cell r="I672">
            <v>4</v>
          </cell>
          <cell r="J672" t="str">
            <v>06-445</v>
          </cell>
          <cell r="K672">
            <v>236790104</v>
          </cell>
          <cell r="L672" t="str">
            <v>797-665-866</v>
          </cell>
        </row>
        <row r="673">
          <cell r="A673" t="str">
            <v>01-30091</v>
          </cell>
          <cell r="B673" t="str">
            <v>SZUSTEK JANUSZ</v>
          </cell>
          <cell r="C673" t="str">
            <v>SZUSTEK JANUSZ</v>
          </cell>
          <cell r="D673" t="str">
            <v>MDZEWO</v>
          </cell>
          <cell r="F673">
            <v>66</v>
          </cell>
          <cell r="G673" t="str">
            <v>STRZEGOWO</v>
          </cell>
          <cell r="H673">
            <v>6445</v>
          </cell>
          <cell r="I673">
            <v>4</v>
          </cell>
          <cell r="J673" t="str">
            <v>06-445</v>
          </cell>
          <cell r="K673">
            <v>236130251</v>
          </cell>
        </row>
        <row r="674">
          <cell r="A674" t="str">
            <v>01-30131</v>
          </cell>
          <cell r="B674" t="str">
            <v>GOSPODARSTWO ROLNE OSTROWSKI FRANCISZEK</v>
          </cell>
          <cell r="C674" t="str">
            <v>GR OSTROWSKI FRANCISZEK</v>
          </cell>
          <cell r="D674" t="str">
            <v>ZABŁOCIE</v>
          </cell>
          <cell r="F674">
            <v>16</v>
          </cell>
          <cell r="G674" t="str">
            <v>WIŚNIEW</v>
          </cell>
          <cell r="H674">
            <v>8112</v>
          </cell>
          <cell r="I674">
            <v>4</v>
          </cell>
          <cell r="J674" t="str">
            <v>08-112</v>
          </cell>
          <cell r="M674" t="str">
            <v>lukasz110@autograf.pl</v>
          </cell>
        </row>
        <row r="675">
          <cell r="A675" t="str">
            <v>01-30161</v>
          </cell>
          <cell r="B675" t="str">
            <v>KOWALSKI TOMASZ REMIGIUSZ</v>
          </cell>
          <cell r="C675" t="str">
            <v>KOWALSKI TOMASZ REMIGIUSZ</v>
          </cell>
          <cell r="D675" t="str">
            <v>KOSMOWO</v>
          </cell>
          <cell r="F675">
            <v>27</v>
          </cell>
          <cell r="G675" t="str">
            <v>CZERNICE BOROWE</v>
          </cell>
          <cell r="H675">
            <v>6415</v>
          </cell>
          <cell r="I675">
            <v>4</v>
          </cell>
          <cell r="J675" t="str">
            <v>06-415</v>
          </cell>
          <cell r="L675" t="str">
            <v>0 663-034-346</v>
          </cell>
        </row>
        <row r="676">
          <cell r="A676" t="str">
            <v>01-30171</v>
          </cell>
          <cell r="B676" t="str">
            <v>SOBÓL MICHAŁ GRZEGORZ</v>
          </cell>
          <cell r="C676" t="str">
            <v>SOBÓL MICHAŁ GRZEGORZ</v>
          </cell>
          <cell r="D676" t="str">
            <v>WOLA WRZESZCZOWSKA</v>
          </cell>
          <cell r="F676">
            <v>4</v>
          </cell>
          <cell r="G676" t="str">
            <v>PRZYTYK</v>
          </cell>
          <cell r="H676">
            <v>26650</v>
          </cell>
          <cell r="I676">
            <v>5</v>
          </cell>
          <cell r="J676" t="str">
            <v>26-650</v>
          </cell>
          <cell r="K676" t="str">
            <v>048 326-18-28</v>
          </cell>
          <cell r="L676" t="str">
            <v>516-559-499</v>
          </cell>
          <cell r="M676" t="str">
            <v>sobol0604@poczta.fm</v>
          </cell>
        </row>
        <row r="677">
          <cell r="A677" t="str">
            <v>01-30191</v>
          </cell>
          <cell r="B677" t="str">
            <v>KOCIĘCKA JUSTYNA MAŁGORZATA</v>
          </cell>
          <cell r="C677" t="str">
            <v>KOCIĘCKA JUSTYNA MAŁGORZATA</v>
          </cell>
          <cell r="D677" t="str">
            <v>BOŃKOWO PODLEŚNE</v>
          </cell>
          <cell r="F677">
            <v>9</v>
          </cell>
          <cell r="G677" t="str">
            <v>RADZANÓW</v>
          </cell>
          <cell r="H677">
            <v>6540</v>
          </cell>
          <cell r="I677">
            <v>4</v>
          </cell>
          <cell r="J677" t="str">
            <v>06-540</v>
          </cell>
          <cell r="K677">
            <v>236790622</v>
          </cell>
          <cell r="L677">
            <v>663561178</v>
          </cell>
          <cell r="M677" t="str">
            <v>justyna-kociecka@wp.pl</v>
          </cell>
        </row>
        <row r="678">
          <cell r="A678" t="str">
            <v>01-30211</v>
          </cell>
          <cell r="B678" t="str">
            <v>GOSPODARSTWO ROLNE BOŻENA I JERZY SŁOWIKOWSCY</v>
          </cell>
          <cell r="C678" t="str">
            <v>GR BOŻENA I JERZY SŁOWIKOWSCY</v>
          </cell>
          <cell r="D678" t="str">
            <v>SŁOJKI</v>
          </cell>
          <cell r="F678">
            <v>11</v>
          </cell>
          <cell r="G678" t="str">
            <v>RZEWNIE</v>
          </cell>
          <cell r="H678">
            <v>6225</v>
          </cell>
          <cell r="I678">
            <v>4</v>
          </cell>
          <cell r="J678" t="str">
            <v>06-225</v>
          </cell>
          <cell r="K678">
            <v>297613493</v>
          </cell>
          <cell r="M678" t="str">
            <v>jerzyslo1@wp.pl</v>
          </cell>
        </row>
        <row r="679">
          <cell r="A679" t="str">
            <v>01-30241</v>
          </cell>
          <cell r="B679" t="str">
            <v>GOSPODARSTWO ROLNE ŚNIADAŁA GRZEGORZ</v>
          </cell>
          <cell r="C679" t="str">
            <v>GR ŚNIADAŁA GRZEGORZ</v>
          </cell>
          <cell r="D679" t="str">
            <v>SEROCZYN</v>
          </cell>
          <cell r="F679">
            <v>17</v>
          </cell>
          <cell r="G679" t="str">
            <v>CZERWIN</v>
          </cell>
          <cell r="H679">
            <v>7407</v>
          </cell>
          <cell r="I679">
            <v>4</v>
          </cell>
          <cell r="J679" t="str">
            <v>07-407</v>
          </cell>
          <cell r="K679">
            <v>297619023</v>
          </cell>
          <cell r="M679" t="str">
            <v>grzegorz.sniadala@o2.pl</v>
          </cell>
        </row>
        <row r="680">
          <cell r="A680" t="str">
            <v>01-30271</v>
          </cell>
          <cell r="B680" t="str">
            <v>SALACH MONIKA</v>
          </cell>
          <cell r="C680" t="str">
            <v>SALACH MONIKA</v>
          </cell>
          <cell r="D680" t="str">
            <v>ZABRUZDY</v>
          </cell>
          <cell r="F680">
            <v>3</v>
          </cell>
          <cell r="G680" t="str">
            <v>MIASTKÓW KOŚCIELNY</v>
          </cell>
          <cell r="H680">
            <v>8420</v>
          </cell>
          <cell r="I680">
            <v>4</v>
          </cell>
          <cell r="J680" t="str">
            <v>08-420</v>
          </cell>
          <cell r="K680">
            <v>257510898</v>
          </cell>
          <cell r="M680" t="str">
            <v>monikaodziemczyk@interia.pl</v>
          </cell>
        </row>
        <row r="681">
          <cell r="A681" t="str">
            <v>01-30301</v>
          </cell>
          <cell r="B681" t="str">
            <v>PAZURA RYSZARD</v>
          </cell>
          <cell r="C681" t="str">
            <v>PAZURA RYSZARD</v>
          </cell>
          <cell r="D681" t="str">
            <v>CHYŻYNY</v>
          </cell>
          <cell r="F681">
            <v>28</v>
          </cell>
          <cell r="G681" t="str">
            <v>LATOWICZ</v>
          </cell>
          <cell r="H681">
            <v>5334</v>
          </cell>
          <cell r="I681">
            <v>4</v>
          </cell>
          <cell r="J681" t="str">
            <v>05-334</v>
          </cell>
          <cell r="M681" t="str">
            <v>ryszard.pazura0@op.pl</v>
          </cell>
        </row>
        <row r="682">
          <cell r="A682" t="str">
            <v>01-30331</v>
          </cell>
          <cell r="B682" t="str">
            <v>FIDOS ZOFIA</v>
          </cell>
          <cell r="C682" t="str">
            <v>FIDOS ZOFIA</v>
          </cell>
          <cell r="D682" t="str">
            <v>WYMYSŁÓW</v>
          </cell>
          <cell r="E682" t="str">
            <v>GŁÓWNA</v>
          </cell>
          <cell r="F682">
            <v>4</v>
          </cell>
          <cell r="G682" t="str">
            <v>BORKOWICE</v>
          </cell>
          <cell r="H682">
            <v>26422</v>
          </cell>
          <cell r="I682">
            <v>5</v>
          </cell>
          <cell r="J682" t="str">
            <v>26-422</v>
          </cell>
          <cell r="K682" t="str">
            <v>48 675-77-62</v>
          </cell>
          <cell r="L682" t="str">
            <v>502-220-384</v>
          </cell>
          <cell r="M682" t="str">
            <v>tomasz_fidos@autograf.pl</v>
          </cell>
        </row>
        <row r="683">
          <cell r="A683" t="str">
            <v>01-30371</v>
          </cell>
          <cell r="B683" t="str">
            <v>GOSPODARSTWO ROLNE BIELSKI MARCIN</v>
          </cell>
          <cell r="C683" t="str">
            <v>GR BIELSKI MARCIN</v>
          </cell>
          <cell r="D683" t="str">
            <v>POKRYTKI</v>
          </cell>
          <cell r="F683">
            <v>7</v>
          </cell>
          <cell r="G683" t="str">
            <v>STRZEGOWO</v>
          </cell>
          <cell r="H683">
            <v>6455</v>
          </cell>
          <cell r="I683">
            <v>4</v>
          </cell>
          <cell r="J683" t="str">
            <v>06-455</v>
          </cell>
          <cell r="K683">
            <v>236130236</v>
          </cell>
          <cell r="L683" t="str">
            <v>508-994-188</v>
          </cell>
          <cell r="M683" t="str">
            <v>kot1236@wp.pl</v>
          </cell>
        </row>
        <row r="684">
          <cell r="A684" t="str">
            <v>01-30391</v>
          </cell>
          <cell r="B684" t="str">
            <v>KWIATKOWSKI DAWID</v>
          </cell>
          <cell r="C684" t="str">
            <v>KWIATKOWSKI DAWID</v>
          </cell>
          <cell r="D684" t="str">
            <v>KOWALEWKO</v>
          </cell>
          <cell r="F684" t="str">
            <v>39B</v>
          </cell>
          <cell r="G684" t="str">
            <v>STRZEGOWO</v>
          </cell>
          <cell r="H684">
            <v>6445</v>
          </cell>
          <cell r="I684">
            <v>4</v>
          </cell>
          <cell r="J684" t="str">
            <v>06-445</v>
          </cell>
          <cell r="K684">
            <v>236121307</v>
          </cell>
          <cell r="L684">
            <v>663301307</v>
          </cell>
          <cell r="M684" t="str">
            <v>VETPASZ@VP.PL</v>
          </cell>
        </row>
        <row r="685">
          <cell r="A685" t="str">
            <v>01-30411</v>
          </cell>
          <cell r="B685" t="str">
            <v>KOWALSKI MATEUSZ</v>
          </cell>
          <cell r="C685" t="str">
            <v>KOWALSKI MATEUSZ</v>
          </cell>
          <cell r="D685" t="str">
            <v>MDZEWO</v>
          </cell>
          <cell r="F685">
            <v>29</v>
          </cell>
          <cell r="G685" t="str">
            <v>STRZEGOWO</v>
          </cell>
          <cell r="H685">
            <v>6445</v>
          </cell>
          <cell r="I685">
            <v>4</v>
          </cell>
          <cell r="J685" t="str">
            <v>06-445</v>
          </cell>
        </row>
        <row r="686">
          <cell r="A686" t="str">
            <v>01-30451</v>
          </cell>
          <cell r="B686" t="str">
            <v>GOSPODARSTWO ROLNE DOMINIK GRUSZCZYŃSKI</v>
          </cell>
          <cell r="C686" t="str">
            <v>GR DOMINIK GRUSZCZYŃSKI</v>
          </cell>
          <cell r="D686" t="str">
            <v>KŁONÓWEK KOLONIA</v>
          </cell>
          <cell r="F686">
            <v>20</v>
          </cell>
          <cell r="G686" t="str">
            <v>GÓZD</v>
          </cell>
          <cell r="H686">
            <v>26634</v>
          </cell>
          <cell r="I686">
            <v>5</v>
          </cell>
          <cell r="J686" t="str">
            <v>26-634</v>
          </cell>
          <cell r="K686">
            <v>483202368</v>
          </cell>
          <cell r="L686">
            <v>516528806</v>
          </cell>
          <cell r="M686" t="str">
            <v>dominikgruszczynski1@wp.pl</v>
          </cell>
        </row>
        <row r="687">
          <cell r="A687" t="str">
            <v>01-30471</v>
          </cell>
          <cell r="B687" t="str">
            <v>GOSPODARSTWO ROLNE MATŁACH MARIUSZ</v>
          </cell>
          <cell r="C687" t="str">
            <v>GR MATŁACH MARIUSZ</v>
          </cell>
          <cell r="D687" t="str">
            <v>KUSKOWO-BZURY</v>
          </cell>
          <cell r="F687">
            <v>4</v>
          </cell>
          <cell r="G687" t="str">
            <v>STRZEGOWO</v>
          </cell>
          <cell r="H687">
            <v>6445</v>
          </cell>
          <cell r="I687">
            <v>4</v>
          </cell>
          <cell r="J687" t="str">
            <v>06-445</v>
          </cell>
          <cell r="K687">
            <v>236130123</v>
          </cell>
          <cell r="L687">
            <v>512184304</v>
          </cell>
        </row>
        <row r="688">
          <cell r="A688" t="str">
            <v>01-30501</v>
          </cell>
          <cell r="B688" t="str">
            <v>ĆWIEK TOMASZ</v>
          </cell>
          <cell r="C688" t="str">
            <v>ĆWIEK TOMASZ</v>
          </cell>
          <cell r="D688" t="str">
            <v>NOWE PAWŁOWO</v>
          </cell>
          <cell r="F688">
            <v>19</v>
          </cell>
          <cell r="G688" t="str">
            <v>CZERNICE BOROWE</v>
          </cell>
          <cell r="H688">
            <v>6415</v>
          </cell>
          <cell r="I688">
            <v>4</v>
          </cell>
          <cell r="J688" t="str">
            <v>06-415</v>
          </cell>
          <cell r="L688">
            <v>505742665</v>
          </cell>
          <cell r="M688" t="str">
            <v>TOMASZ7711@WP.PL</v>
          </cell>
        </row>
        <row r="689">
          <cell r="A689" t="str">
            <v>01-30511</v>
          </cell>
          <cell r="B689" t="str">
            <v>ŁUGOWSKI DAMIAN</v>
          </cell>
          <cell r="C689" t="str">
            <v>ŁUGOWSKI DAMIAN</v>
          </cell>
          <cell r="D689" t="str">
            <v>PLUTY</v>
          </cell>
          <cell r="F689">
            <v>30</v>
          </cell>
          <cell r="G689" t="str">
            <v>WIŚNIEW</v>
          </cell>
          <cell r="H689">
            <v>8112</v>
          </cell>
          <cell r="I689">
            <v>4</v>
          </cell>
          <cell r="J689" t="str">
            <v>08-112</v>
          </cell>
          <cell r="M689" t="str">
            <v>damianlugowski@op.pl</v>
          </cell>
        </row>
        <row r="690">
          <cell r="A690" t="str">
            <v>01-30521</v>
          </cell>
          <cell r="B690" t="str">
            <v>GOSPODARSTWO ROLNE GNATOWSKI SŁAWOMIR</v>
          </cell>
          <cell r="C690" t="str">
            <v>GR GNATOWSKI SŁAWOMIR</v>
          </cell>
          <cell r="D690" t="str">
            <v>ZAWADY DWORSKIE</v>
          </cell>
          <cell r="F690">
            <v>3</v>
          </cell>
          <cell r="G690" t="str">
            <v>GOŁYMIN-OŚRODEK</v>
          </cell>
          <cell r="H690">
            <v>6420</v>
          </cell>
          <cell r="I690">
            <v>4</v>
          </cell>
          <cell r="J690" t="str">
            <v>06-420</v>
          </cell>
          <cell r="K690" t="str">
            <v>691-718-825</v>
          </cell>
          <cell r="M690" t="str">
            <v>gnatowskimilosz8@gmail.com</v>
          </cell>
        </row>
        <row r="691">
          <cell r="A691" t="str">
            <v>01-30531</v>
          </cell>
          <cell r="B691" t="str">
            <v>GOSPODARSTWO ROLNE KOMOROWSKI ZBIGNIEW</v>
          </cell>
          <cell r="C691" t="str">
            <v>GR KOMOROWSKI ZBIGNIEW</v>
          </cell>
          <cell r="D691" t="str">
            <v>MAŁA WIEŚ</v>
          </cell>
          <cell r="F691">
            <v>20</v>
          </cell>
          <cell r="G691" t="str">
            <v>RACIĄŻ</v>
          </cell>
          <cell r="H691">
            <v>9140</v>
          </cell>
          <cell r="I691">
            <v>4</v>
          </cell>
          <cell r="J691" t="str">
            <v>09-140</v>
          </cell>
          <cell r="K691" t="str">
            <v>(23)367-970-59</v>
          </cell>
          <cell r="L691" t="str">
            <v>784-008-819</v>
          </cell>
          <cell r="M691" t="str">
            <v>zbikom3@wp.pl</v>
          </cell>
        </row>
        <row r="692">
          <cell r="A692" t="str">
            <v>01-30561</v>
          </cell>
          <cell r="B692" t="str">
            <v>GRABOWSKI JACEK</v>
          </cell>
          <cell r="C692" t="str">
            <v>GRABOWSKI JACEK</v>
          </cell>
          <cell r="D692" t="str">
            <v>DĘBOWO</v>
          </cell>
          <cell r="F692">
            <v>37</v>
          </cell>
          <cell r="G692" t="str">
            <v>GRUDUSK</v>
          </cell>
          <cell r="H692">
            <v>6460</v>
          </cell>
          <cell r="I692">
            <v>4</v>
          </cell>
          <cell r="J692" t="str">
            <v>06-460</v>
          </cell>
          <cell r="K692">
            <v>236715654</v>
          </cell>
          <cell r="M692" t="str">
            <v>jacek.grabowski1973@wp.pl</v>
          </cell>
        </row>
        <row r="693">
          <cell r="A693" t="str">
            <v>01-30581</v>
          </cell>
          <cell r="B693" t="str">
            <v>BECZAK GRZEGORZ</v>
          </cell>
          <cell r="C693" t="str">
            <v>BECZAK GRZEGORZ</v>
          </cell>
          <cell r="D693" t="str">
            <v>SŁAWKOWO</v>
          </cell>
          <cell r="F693">
            <v>21</v>
          </cell>
          <cell r="G693" t="str">
            <v>SYPNIEWO</v>
          </cell>
          <cell r="H693">
            <v>6216</v>
          </cell>
          <cell r="I693">
            <v>4</v>
          </cell>
          <cell r="J693" t="str">
            <v>06-216</v>
          </cell>
          <cell r="K693">
            <v>297177859</v>
          </cell>
        </row>
        <row r="694">
          <cell r="A694" t="str">
            <v>01-30621</v>
          </cell>
          <cell r="B694" t="str">
            <v>JELONEK MIROSŁAW</v>
          </cell>
          <cell r="C694" t="str">
            <v>JELONEK MIROSŁAW</v>
          </cell>
          <cell r="D694" t="str">
            <v>KURDWANÓW</v>
          </cell>
          <cell r="F694">
            <v>5</v>
          </cell>
          <cell r="G694" t="str">
            <v>NOWA SUCHA</v>
          </cell>
          <cell r="H694">
            <v>96513</v>
          </cell>
          <cell r="I694">
            <v>5</v>
          </cell>
          <cell r="J694" t="str">
            <v>96-513</v>
          </cell>
          <cell r="K694" t="str">
            <v>46 861-20-94</v>
          </cell>
          <cell r="L694" t="str">
            <v>695-671-026</v>
          </cell>
          <cell r="M694" t="str">
            <v>marekjelon@wp.pl</v>
          </cell>
        </row>
        <row r="695">
          <cell r="A695" t="str">
            <v>01-30711</v>
          </cell>
          <cell r="B695" t="str">
            <v>GOSPODARSTWO ROLNE LEWANDOWSKI TADEUSZ ANDRZEJ</v>
          </cell>
          <cell r="C695" t="str">
            <v>GR LEWANDOWSKI TADEUSZ A.</v>
          </cell>
          <cell r="D695" t="str">
            <v>RZESZOTARY-GORTATY</v>
          </cell>
          <cell r="F695">
            <v>18</v>
          </cell>
          <cell r="G695" t="str">
            <v>ROŚCISZEWO</v>
          </cell>
          <cell r="H695">
            <v>9204</v>
          </cell>
          <cell r="I695">
            <v>4</v>
          </cell>
          <cell r="J695" t="str">
            <v>09-204</v>
          </cell>
        </row>
        <row r="696">
          <cell r="A696" t="str">
            <v>01-30761</v>
          </cell>
          <cell r="B696" t="str">
            <v>MALESA WOJCIECH ADAM</v>
          </cell>
          <cell r="C696" t="str">
            <v>MALESA WOJCIECH ADAM</v>
          </cell>
          <cell r="D696" t="str">
            <v>STRUMIANY</v>
          </cell>
          <cell r="F696">
            <v>42</v>
          </cell>
          <cell r="G696" t="str">
            <v>BARANÓW</v>
          </cell>
          <cell r="H696">
            <v>96314</v>
          </cell>
          <cell r="I696">
            <v>5</v>
          </cell>
          <cell r="J696" t="str">
            <v>96-314</v>
          </cell>
          <cell r="K696" t="str">
            <v>46 856-05-23</v>
          </cell>
          <cell r="L696" t="str">
            <v>694-998-404</v>
          </cell>
        </row>
        <row r="697">
          <cell r="A697" t="str">
            <v>01-30771</v>
          </cell>
          <cell r="B697" t="str">
            <v>BIELAK MAREK WITOLD</v>
          </cell>
          <cell r="C697" t="str">
            <v>BIELAK MAREK WITOLD</v>
          </cell>
          <cell r="D697" t="str">
            <v>STRUMIANY</v>
          </cell>
          <cell r="F697">
            <v>22</v>
          </cell>
          <cell r="G697" t="str">
            <v>BARANÓW</v>
          </cell>
          <cell r="H697">
            <v>96314</v>
          </cell>
          <cell r="I697">
            <v>5</v>
          </cell>
          <cell r="J697" t="str">
            <v>96-314</v>
          </cell>
          <cell r="K697" t="str">
            <v>46 856-05-26</v>
          </cell>
        </row>
        <row r="698">
          <cell r="A698" t="str">
            <v>01-30791</v>
          </cell>
          <cell r="B698" t="str">
            <v>GOSPODARSTWO ROLNE MACIEJEWSKI GRZEGORZ</v>
          </cell>
          <cell r="C698" t="str">
            <v>GR MACIEJEWSKI GRZEGORZ</v>
          </cell>
          <cell r="D698" t="str">
            <v>WOLA GRĄBIECKA</v>
          </cell>
          <cell r="F698">
            <v>1</v>
          </cell>
          <cell r="G698" t="str">
            <v>ZAWIDZ</v>
          </cell>
          <cell r="H698">
            <v>9226</v>
          </cell>
          <cell r="I698">
            <v>4</v>
          </cell>
          <cell r="J698" t="str">
            <v>09-226</v>
          </cell>
          <cell r="K698">
            <v>242760447</v>
          </cell>
          <cell r="L698" t="str">
            <v>506-288-191</v>
          </cell>
          <cell r="M698" t="str">
            <v>grzegorzmaciej@wp.pl</v>
          </cell>
        </row>
        <row r="699">
          <cell r="A699" t="str">
            <v>01-30801</v>
          </cell>
          <cell r="B699" t="str">
            <v>GOSPODARSTWO ROLNE OLKUSKI JAROSŁAW</v>
          </cell>
          <cell r="C699" t="str">
            <v>GR OLKUSKI JAROSŁAW</v>
          </cell>
          <cell r="D699" t="str">
            <v>WOLA GRĄBIECKA</v>
          </cell>
          <cell r="F699">
            <v>22</v>
          </cell>
          <cell r="G699" t="str">
            <v>ZAWIDZ</v>
          </cell>
          <cell r="H699">
            <v>9226</v>
          </cell>
          <cell r="I699">
            <v>4</v>
          </cell>
          <cell r="J699" t="str">
            <v>09-226</v>
          </cell>
          <cell r="M699" t="str">
            <v>jaroslaw.olkuski@gmail.com</v>
          </cell>
        </row>
        <row r="700">
          <cell r="A700" t="str">
            <v>01-30861</v>
          </cell>
          <cell r="B700" t="str">
            <v>GOSPODARSTWO ROLNE STASZEWSKI JACEK ZYGMUNT</v>
          </cell>
          <cell r="C700" t="str">
            <v>GR STASZEWSKI JACEK</v>
          </cell>
          <cell r="D700" t="str">
            <v>STARY PODLECK</v>
          </cell>
          <cell r="F700">
            <v>20</v>
          </cell>
          <cell r="G700" t="str">
            <v>BULKOWO</v>
          </cell>
          <cell r="H700">
            <v>9454</v>
          </cell>
          <cell r="I700">
            <v>4</v>
          </cell>
          <cell r="J700" t="str">
            <v>09-454</v>
          </cell>
          <cell r="K700">
            <v>242652237</v>
          </cell>
          <cell r="M700" t="str">
            <v>STASZEWSKI-JACEK20@WP.PL</v>
          </cell>
        </row>
        <row r="701">
          <cell r="A701" t="str">
            <v>01-30871</v>
          </cell>
          <cell r="B701" t="str">
            <v>ZIÓŁKOWSKI MAREK</v>
          </cell>
          <cell r="C701" t="str">
            <v>ZIÓŁKOWSKI MAREK</v>
          </cell>
          <cell r="D701" t="str">
            <v>WOLA GRĄBIECKA</v>
          </cell>
          <cell r="F701">
            <v>5</v>
          </cell>
          <cell r="G701" t="str">
            <v>ZAWIDZ</v>
          </cell>
          <cell r="H701">
            <v>9226</v>
          </cell>
          <cell r="I701">
            <v>4</v>
          </cell>
          <cell r="J701" t="str">
            <v>09-226</v>
          </cell>
          <cell r="M701" t="str">
            <v>ziolkowski.marek5@wp.pl</v>
          </cell>
        </row>
        <row r="702">
          <cell r="A702" t="str">
            <v>01-30881</v>
          </cell>
          <cell r="B702" t="str">
            <v>MALIŃSKI JAN</v>
          </cell>
          <cell r="C702" t="str">
            <v>MALIŃSKI JAN</v>
          </cell>
          <cell r="D702" t="str">
            <v>OKOPY</v>
          </cell>
          <cell r="F702">
            <v>32</v>
          </cell>
          <cell r="G702" t="str">
            <v>NOWA SUCHA</v>
          </cell>
          <cell r="H702">
            <v>96513</v>
          </cell>
          <cell r="I702">
            <v>5</v>
          </cell>
          <cell r="J702" t="str">
            <v>96-513</v>
          </cell>
          <cell r="K702" t="str">
            <v>46 861-00-28</v>
          </cell>
          <cell r="M702" t="str">
            <v>malinscy32@wp.pl</v>
          </cell>
        </row>
        <row r="703">
          <cell r="A703" t="str">
            <v>01-30901</v>
          </cell>
          <cell r="B703" t="str">
            <v>GOSPODARSTWO ROLNE TOMCZAK JACEK</v>
          </cell>
          <cell r="C703" t="str">
            <v>GR TOMCZAK JACEK</v>
          </cell>
          <cell r="D703" t="str">
            <v>GRĄBIEC</v>
          </cell>
          <cell r="F703">
            <v>15</v>
          </cell>
          <cell r="G703" t="str">
            <v>ZAWIDZ</v>
          </cell>
          <cell r="H703">
            <v>9226</v>
          </cell>
          <cell r="I703">
            <v>4</v>
          </cell>
          <cell r="J703" t="str">
            <v>09-226</v>
          </cell>
          <cell r="K703">
            <v>242766811</v>
          </cell>
          <cell r="M703" t="str">
            <v>tomczak522@onet.pl</v>
          </cell>
        </row>
        <row r="704">
          <cell r="A704" t="str">
            <v>01-30931</v>
          </cell>
          <cell r="B704" t="str">
            <v>ŚNITKA ANDRZEJ</v>
          </cell>
          <cell r="C704" t="str">
            <v>ŚNITKA ANDRZEJ</v>
          </cell>
          <cell r="D704" t="str">
            <v>NOWY PODLECK</v>
          </cell>
          <cell r="F704">
            <v>29</v>
          </cell>
          <cell r="G704" t="str">
            <v>BULKOWO</v>
          </cell>
          <cell r="H704">
            <v>9454</v>
          </cell>
          <cell r="I704">
            <v>4</v>
          </cell>
          <cell r="J704" t="str">
            <v>09-454</v>
          </cell>
          <cell r="M704" t="str">
            <v>andrzejsnitka@gmail.com</v>
          </cell>
        </row>
        <row r="705">
          <cell r="A705" t="str">
            <v>01-30971</v>
          </cell>
          <cell r="B705" t="str">
            <v>PIETRZAK ANDRZEJ</v>
          </cell>
          <cell r="C705" t="str">
            <v>PIETRZAK ANDRZEJ</v>
          </cell>
          <cell r="D705" t="str">
            <v>KOSINO</v>
          </cell>
          <cell r="F705">
            <v>7</v>
          </cell>
          <cell r="G705" t="str">
            <v>RADZANOWO</v>
          </cell>
          <cell r="H705">
            <v>9451</v>
          </cell>
          <cell r="I705">
            <v>4</v>
          </cell>
          <cell r="J705" t="str">
            <v>09-451</v>
          </cell>
          <cell r="L705" t="str">
            <v>517-654-303</v>
          </cell>
          <cell r="M705" t="str">
            <v>jarekdo1@interia.pl</v>
          </cell>
        </row>
        <row r="706">
          <cell r="A706" t="str">
            <v>01-30981</v>
          </cell>
          <cell r="B706" t="str">
            <v>GOSPODARSTWO ROLNE WOŹNIAK MARZENA</v>
          </cell>
          <cell r="C706" t="str">
            <v>GR WOŹNIAK MARZENA</v>
          </cell>
          <cell r="D706" t="str">
            <v>REMKI</v>
          </cell>
          <cell r="F706">
            <v>2</v>
          </cell>
          <cell r="G706" t="str">
            <v>PACYNA</v>
          </cell>
          <cell r="H706">
            <v>9541</v>
          </cell>
          <cell r="I706">
            <v>4</v>
          </cell>
          <cell r="J706" t="str">
            <v>09-541</v>
          </cell>
          <cell r="K706">
            <v>242858223</v>
          </cell>
          <cell r="M706" t="str">
            <v>remki76@o2.pl</v>
          </cell>
        </row>
        <row r="707">
          <cell r="A707" t="str">
            <v>01-40031</v>
          </cell>
          <cell r="B707" t="str">
            <v>ZIÓŁKOWSKI MAREK</v>
          </cell>
          <cell r="C707" t="str">
            <v>ZIÓŁKOWSKI MAREK</v>
          </cell>
          <cell r="D707" t="str">
            <v>KOSMOWO</v>
          </cell>
          <cell r="F707">
            <v>35</v>
          </cell>
          <cell r="G707" t="str">
            <v>CZERNICE BOROWE</v>
          </cell>
          <cell r="H707">
            <v>6415</v>
          </cell>
          <cell r="I707">
            <v>4</v>
          </cell>
          <cell r="J707" t="str">
            <v>06-415</v>
          </cell>
          <cell r="K707">
            <v>236762048</v>
          </cell>
          <cell r="M707" t="str">
            <v>marek_ziolkowskiop@wp.pl</v>
          </cell>
        </row>
        <row r="708">
          <cell r="A708" t="str">
            <v>01-40061</v>
          </cell>
          <cell r="B708" t="str">
            <v>GOSPODARSTWO ROLNE KRYSIAK STANISŁAW WŁADYSŁAW</v>
          </cell>
          <cell r="C708" t="str">
            <v>GR KRYSIAK STANISŁAW W.</v>
          </cell>
          <cell r="D708" t="str">
            <v>ŁAZÓW</v>
          </cell>
          <cell r="F708">
            <v>127</v>
          </cell>
          <cell r="G708" t="str">
            <v>STERDYŃ</v>
          </cell>
          <cell r="H708">
            <v>8320</v>
          </cell>
          <cell r="I708">
            <v>4</v>
          </cell>
          <cell r="J708" t="str">
            <v>08-320</v>
          </cell>
          <cell r="K708">
            <v>257870494</v>
          </cell>
          <cell r="M708" t="str">
            <v>krysiakela@wp.pl</v>
          </cell>
        </row>
        <row r="709">
          <cell r="A709" t="str">
            <v>01-40071</v>
          </cell>
          <cell r="B709" t="str">
            <v>GOSPODARSTWO ROLNE ANNA GESEK</v>
          </cell>
          <cell r="C709" t="str">
            <v>GR ANNA GESEK</v>
          </cell>
          <cell r="D709" t="str">
            <v>BOŃKOWO PODLEŚNE</v>
          </cell>
          <cell r="F709">
            <v>20</v>
          </cell>
          <cell r="G709" t="str">
            <v>RADZANÓW</v>
          </cell>
          <cell r="H709">
            <v>6540</v>
          </cell>
          <cell r="I709">
            <v>4</v>
          </cell>
          <cell r="J709" t="str">
            <v>06-540</v>
          </cell>
          <cell r="K709">
            <v>236790641</v>
          </cell>
          <cell r="L709">
            <v>506310658</v>
          </cell>
          <cell r="M709" t="str">
            <v>mariuszbonkowo@wp.pl</v>
          </cell>
        </row>
        <row r="710">
          <cell r="A710" t="str">
            <v>01-40091</v>
          </cell>
          <cell r="B710" t="str">
            <v>GOSPODARSTWO ROLNE RAFAŁ RAK</v>
          </cell>
          <cell r="C710" t="str">
            <v>GR RAFAŁ RAK</v>
          </cell>
          <cell r="D710" t="str">
            <v>WIR</v>
          </cell>
          <cell r="F710">
            <v>53</v>
          </cell>
          <cell r="G710" t="str">
            <v>POTWORÓW</v>
          </cell>
          <cell r="H710">
            <v>26414</v>
          </cell>
          <cell r="I710">
            <v>5</v>
          </cell>
          <cell r="J710" t="str">
            <v>26-414</v>
          </cell>
          <cell r="K710">
            <v>486745742</v>
          </cell>
          <cell r="L710" t="str">
            <v>514-244-668</v>
          </cell>
          <cell r="M710" t="str">
            <v>anna_m_rak@wp.pl</v>
          </cell>
        </row>
        <row r="711">
          <cell r="A711" t="str">
            <v>01-40111</v>
          </cell>
          <cell r="B711" t="str">
            <v>GOSPODARSTWO ROLNE GAWLIK MIROSŁAW</v>
          </cell>
          <cell r="C711" t="str">
            <v>GR GAWLIK MIROSŁAW</v>
          </cell>
          <cell r="D711" t="str">
            <v>ZAWADY DWORSKIE</v>
          </cell>
          <cell r="F711">
            <v>22</v>
          </cell>
          <cell r="G711" t="str">
            <v>GOŁYMIN OŚRODEK</v>
          </cell>
          <cell r="H711">
            <v>6420</v>
          </cell>
          <cell r="I711">
            <v>4</v>
          </cell>
          <cell r="J711" t="str">
            <v>06-420</v>
          </cell>
          <cell r="K711">
            <v>236716008</v>
          </cell>
          <cell r="L711" t="str">
            <v>505-459-887</v>
          </cell>
          <cell r="M711" t="str">
            <v>emgawlik@o2.pl</v>
          </cell>
        </row>
        <row r="712">
          <cell r="A712" t="str">
            <v>01-40121</v>
          </cell>
          <cell r="B712" t="str">
            <v>ZDUNIAK ZBIGNIEW</v>
          </cell>
          <cell r="C712" t="str">
            <v>ZDUNIAK ZBIGNIEW</v>
          </cell>
          <cell r="D712" t="str">
            <v>PRZYTUŁY</v>
          </cell>
          <cell r="F712">
            <v>46</v>
          </cell>
          <cell r="G712" t="str">
            <v>KRASNOSIELC</v>
          </cell>
          <cell r="H712">
            <v>6212</v>
          </cell>
          <cell r="I712">
            <v>4</v>
          </cell>
          <cell r="J712" t="str">
            <v>06-212</v>
          </cell>
          <cell r="M712" t="str">
            <v>malgorzata2809@wp.pl</v>
          </cell>
        </row>
        <row r="713">
          <cell r="A713" t="str">
            <v>01-40171</v>
          </cell>
          <cell r="B713" t="str">
            <v>PIOTROWSKI TADEUSZ</v>
          </cell>
          <cell r="C713" t="str">
            <v>PIOTROWSKI TADEUSZ</v>
          </cell>
          <cell r="D713" t="str">
            <v>WOLA WĄGRODZKA</v>
          </cell>
          <cell r="E713" t="str">
            <v>OGRODOWA</v>
          </cell>
          <cell r="F713">
            <v>6</v>
          </cell>
          <cell r="G713" t="str">
            <v>PRAŻMÓW</v>
          </cell>
          <cell r="H713">
            <v>5505</v>
          </cell>
          <cell r="I713">
            <v>4</v>
          </cell>
          <cell r="J713" t="str">
            <v>05-505</v>
          </cell>
          <cell r="K713">
            <v>227270179</v>
          </cell>
          <cell r="M713" t="str">
            <v>POSTEK-AGATA@WP.PL</v>
          </cell>
        </row>
        <row r="714">
          <cell r="A714" t="str">
            <v>01-40181</v>
          </cell>
          <cell r="B714" t="str">
            <v>SIERPIŃSKI WOJCIECH</v>
          </cell>
          <cell r="C714" t="str">
            <v>SIERPIŃSKI WOJCIECH</v>
          </cell>
          <cell r="D714" t="str">
            <v>BOGATKI</v>
          </cell>
          <cell r="E714" t="str">
            <v>KRÓLEWSKA</v>
          </cell>
          <cell r="F714">
            <v>140</v>
          </cell>
          <cell r="G714" t="str">
            <v>PIASECZNO 3</v>
          </cell>
          <cell r="H714">
            <v>5502</v>
          </cell>
          <cell r="I714">
            <v>4</v>
          </cell>
          <cell r="J714" t="str">
            <v>05-502</v>
          </cell>
          <cell r="K714" t="str">
            <v>22 757-37-23</v>
          </cell>
          <cell r="M714" t="str">
            <v>w.sierpinski@onet.pl</v>
          </cell>
        </row>
        <row r="715">
          <cell r="A715" t="str">
            <v>01-40261</v>
          </cell>
          <cell r="B715" t="str">
            <v>GOSPODARSTWO ROLNE ROLA JANUSZ</v>
          </cell>
          <cell r="C715" t="str">
            <v>GR ROLA JANUSZ</v>
          </cell>
          <cell r="D715" t="str">
            <v>KRZYŻANOWICE</v>
          </cell>
          <cell r="F715">
            <v>60</v>
          </cell>
          <cell r="G715" t="str">
            <v>IŁŻA</v>
          </cell>
          <cell r="H715">
            <v>27100</v>
          </cell>
          <cell r="I715">
            <v>5</v>
          </cell>
          <cell r="J715" t="str">
            <v>27-100</v>
          </cell>
          <cell r="K715" t="str">
            <v>046-6165325</v>
          </cell>
          <cell r="M715" t="str">
            <v>JANUSZROLA1@O2.PL</v>
          </cell>
        </row>
        <row r="716">
          <cell r="A716" t="str">
            <v>01-40281</v>
          </cell>
          <cell r="B716" t="str">
            <v>STAŃCZUK ZENON</v>
          </cell>
          <cell r="C716" t="str">
            <v>STAŃCZUK ZENON</v>
          </cell>
          <cell r="D716" t="str">
            <v>STRZAŁA</v>
          </cell>
          <cell r="E716" t="str">
            <v>SIEDLECKA</v>
          </cell>
          <cell r="F716">
            <v>126</v>
          </cell>
          <cell r="G716" t="str">
            <v>SIEDLCE</v>
          </cell>
          <cell r="H716">
            <v>8110</v>
          </cell>
          <cell r="I716">
            <v>4</v>
          </cell>
          <cell r="J716" t="str">
            <v>08-110</v>
          </cell>
          <cell r="M716" t="str">
            <v>zenek.stanczuk@gmail.com</v>
          </cell>
        </row>
        <row r="717">
          <cell r="A717" t="str">
            <v>01-40301</v>
          </cell>
          <cell r="B717" t="str">
            <v>KAIM JACEK</v>
          </cell>
          <cell r="C717" t="str">
            <v>KAIM JACEK</v>
          </cell>
          <cell r="D717" t="str">
            <v>KACPERKÓW</v>
          </cell>
          <cell r="F717">
            <v>33</v>
          </cell>
          <cell r="G717" t="str">
            <v>POTWORÓW</v>
          </cell>
          <cell r="H717">
            <v>26414</v>
          </cell>
          <cell r="I717">
            <v>5</v>
          </cell>
          <cell r="J717" t="str">
            <v>26-414</v>
          </cell>
          <cell r="K717">
            <v>486713634</v>
          </cell>
          <cell r="L717">
            <v>608714895</v>
          </cell>
          <cell r="M717" t="str">
            <v>kaimmjacek@gmail.com</v>
          </cell>
        </row>
        <row r="718">
          <cell r="A718" t="str">
            <v>01-40311</v>
          </cell>
          <cell r="B718" t="str">
            <v>KARCZEWSKI WOJCIECH</v>
          </cell>
          <cell r="C718" t="str">
            <v>KARCZEWSKI WOJCIECH</v>
          </cell>
          <cell r="D718" t="str">
            <v>KĄTY</v>
          </cell>
          <cell r="F718">
            <v>17</v>
          </cell>
          <cell r="G718" t="str">
            <v>OPINOGÓRA GÓRNA</v>
          </cell>
          <cell r="H718">
            <v>6406</v>
          </cell>
          <cell r="I718">
            <v>4</v>
          </cell>
          <cell r="J718" t="str">
            <v>06-406</v>
          </cell>
        </row>
        <row r="719">
          <cell r="A719" t="str">
            <v>01-40321</v>
          </cell>
          <cell r="B719" t="str">
            <v>JASIŃSKI WOJCIECH</v>
          </cell>
          <cell r="C719" t="str">
            <v>JASIŃSKI WOJCIECH</v>
          </cell>
          <cell r="D719" t="str">
            <v>ŁUKOWO</v>
          </cell>
          <cell r="F719">
            <v>61</v>
          </cell>
          <cell r="G719" t="str">
            <v>KARNIEWO</v>
          </cell>
          <cell r="H719">
            <v>6425</v>
          </cell>
          <cell r="I719">
            <v>4</v>
          </cell>
          <cell r="J719" t="str">
            <v>06-425</v>
          </cell>
          <cell r="M719" t="str">
            <v>michal.jasinski1981@wp.pl</v>
          </cell>
        </row>
        <row r="720">
          <cell r="A720" t="str">
            <v>01-40361</v>
          </cell>
          <cell r="B720" t="str">
            <v>SZCZEPAŃSKI JAN</v>
          </cell>
          <cell r="C720" t="str">
            <v>SZCZEPAŃSKI JAN</v>
          </cell>
          <cell r="D720" t="str">
            <v>STARA ZBLICHA</v>
          </cell>
          <cell r="F720">
            <v>20</v>
          </cell>
          <cell r="G720" t="str">
            <v>PŁONIAWY-BRAMURA</v>
          </cell>
          <cell r="H720">
            <v>6210</v>
          </cell>
          <cell r="I720">
            <v>4</v>
          </cell>
          <cell r="J720" t="str">
            <v>06-210</v>
          </cell>
          <cell r="K720">
            <v>297178464</v>
          </cell>
        </row>
        <row r="721">
          <cell r="A721" t="str">
            <v>01-40401</v>
          </cell>
          <cell r="B721" t="str">
            <v>ZACZEK PIOTR</v>
          </cell>
          <cell r="C721" t="str">
            <v>ZACZEK PIOTR</v>
          </cell>
          <cell r="D721" t="str">
            <v>SKRUDA</v>
          </cell>
          <cell r="F721">
            <v>6</v>
          </cell>
          <cell r="G721" t="str">
            <v>TROJANÓW</v>
          </cell>
          <cell r="H721">
            <v>8455</v>
          </cell>
          <cell r="I721">
            <v>4</v>
          </cell>
          <cell r="J721" t="str">
            <v>08-455</v>
          </cell>
          <cell r="K721">
            <v>256818790</v>
          </cell>
        </row>
        <row r="722">
          <cell r="A722" t="str">
            <v>01-40441</v>
          </cell>
          <cell r="B722" t="str">
            <v>KOSTYRA ADAM PAWEŁ</v>
          </cell>
          <cell r="C722" t="str">
            <v>KOSTYRA ADAM PAWEŁ</v>
          </cell>
          <cell r="D722" t="str">
            <v>SŁOŃCZEWO</v>
          </cell>
          <cell r="F722">
            <v>31</v>
          </cell>
          <cell r="G722" t="str">
            <v>GZY</v>
          </cell>
          <cell r="H722">
            <v>6126</v>
          </cell>
          <cell r="I722">
            <v>4</v>
          </cell>
          <cell r="J722" t="str">
            <v>06-126</v>
          </cell>
        </row>
        <row r="723">
          <cell r="A723" t="str">
            <v>01-40451</v>
          </cell>
          <cell r="B723" t="str">
            <v>RUSAK HALINA</v>
          </cell>
          <cell r="C723" t="str">
            <v>RUSAK HALINA</v>
          </cell>
          <cell r="D723" t="str">
            <v>OSTROŻEŃ DRUGI</v>
          </cell>
          <cell r="F723">
            <v>23</v>
          </cell>
          <cell r="G723" t="str">
            <v>SOBOLEW</v>
          </cell>
          <cell r="H723">
            <v>8460</v>
          </cell>
          <cell r="I723">
            <v>4</v>
          </cell>
          <cell r="J723" t="str">
            <v>08-460</v>
          </cell>
          <cell r="K723">
            <v>256833673</v>
          </cell>
        </row>
        <row r="724">
          <cell r="A724" t="str">
            <v>01-40491</v>
          </cell>
          <cell r="B724" t="str">
            <v>SASIAK KRZYSZTOF</v>
          </cell>
          <cell r="C724" t="str">
            <v>SASIAK KRZYSZTOF</v>
          </cell>
          <cell r="D724" t="str">
            <v>KRERY</v>
          </cell>
          <cell r="F724">
            <v>27</v>
          </cell>
          <cell r="G724" t="str">
            <v>DZIERZGOWO</v>
          </cell>
          <cell r="H724">
            <v>6520</v>
          </cell>
          <cell r="I724">
            <v>4</v>
          </cell>
          <cell r="J724" t="str">
            <v>06-520</v>
          </cell>
          <cell r="L724">
            <v>512562988</v>
          </cell>
          <cell r="M724" t="str">
            <v>MATEUSZ-490@WP.PL</v>
          </cell>
        </row>
        <row r="725">
          <cell r="A725" t="str">
            <v>01-40521</v>
          </cell>
          <cell r="B725" t="str">
            <v>MOŚCICKI STANISŁAW</v>
          </cell>
          <cell r="C725" t="str">
            <v>MOŚCICKI STANISŁAW</v>
          </cell>
          <cell r="D725" t="str">
            <v>GULCZEWO</v>
          </cell>
          <cell r="E725" t="str">
            <v>SZKOLNA</v>
          </cell>
          <cell r="F725">
            <v>23</v>
          </cell>
          <cell r="G725" t="str">
            <v>WYSZKÓW</v>
          </cell>
          <cell r="H725">
            <v>7200</v>
          </cell>
          <cell r="I725">
            <v>4</v>
          </cell>
          <cell r="J725" t="str">
            <v>07-200</v>
          </cell>
          <cell r="K725">
            <v>297430143</v>
          </cell>
          <cell r="M725" t="str">
            <v>piotrekm84@wp.pl</v>
          </cell>
        </row>
        <row r="726">
          <cell r="A726" t="str">
            <v>01-40551</v>
          </cell>
          <cell r="B726" t="str">
            <v>GOSPODARSTWO ROLNE SITEK WŁODZIMIERZ</v>
          </cell>
          <cell r="C726" t="str">
            <v>GR SITEK WŁODZIMIERZ</v>
          </cell>
          <cell r="D726" t="str">
            <v>KĄTY</v>
          </cell>
          <cell r="F726">
            <v>16</v>
          </cell>
          <cell r="G726" t="str">
            <v>OPINOGÓRA GÓRNA</v>
          </cell>
          <cell r="H726">
            <v>6406</v>
          </cell>
          <cell r="I726">
            <v>4</v>
          </cell>
          <cell r="J726" t="str">
            <v>06-406</v>
          </cell>
        </row>
        <row r="727">
          <cell r="A727" t="str">
            <v>01-40561</v>
          </cell>
          <cell r="B727" t="str">
            <v>KUCZYŃSKI JULIAN</v>
          </cell>
          <cell r="C727" t="str">
            <v>KUCZYŃSKI JULIAN</v>
          </cell>
          <cell r="D727" t="str">
            <v>KĄTY</v>
          </cell>
          <cell r="F727">
            <v>5</v>
          </cell>
          <cell r="G727" t="str">
            <v>OPINOGÓRA  GÓRNA</v>
          </cell>
          <cell r="H727">
            <v>6406</v>
          </cell>
          <cell r="I727">
            <v>4</v>
          </cell>
          <cell r="J727" t="str">
            <v>06-406</v>
          </cell>
          <cell r="M727" t="str">
            <v>kuco002@tlen.pl</v>
          </cell>
        </row>
        <row r="728">
          <cell r="A728" t="str">
            <v>01-40611</v>
          </cell>
          <cell r="B728" t="str">
            <v>GOSPODARSTWO ROLNE PANUŚ ANDRZEJ</v>
          </cell>
          <cell r="C728" t="str">
            <v>GR PANUŚ ANDRZEJ</v>
          </cell>
          <cell r="D728" t="str">
            <v>RUPIN</v>
          </cell>
          <cell r="F728">
            <v>6</v>
          </cell>
          <cell r="G728" t="str">
            <v>BARANOWO</v>
          </cell>
          <cell r="H728">
            <v>6320</v>
          </cell>
          <cell r="I728">
            <v>4</v>
          </cell>
          <cell r="J728" t="str">
            <v>06-320</v>
          </cell>
          <cell r="K728">
            <v>295920006</v>
          </cell>
        </row>
        <row r="729">
          <cell r="A729" t="str">
            <v>01-40631</v>
          </cell>
          <cell r="B729" t="str">
            <v>GOSPODARSTWO ROLNE DOROTA STOLARCZYK</v>
          </cell>
          <cell r="C729" t="str">
            <v>GR DOROTA STOLARCZYK</v>
          </cell>
          <cell r="D729" t="str">
            <v>JASTRZĄBKA ŁĘGI</v>
          </cell>
          <cell r="F729">
            <v>116</v>
          </cell>
          <cell r="G729" t="str">
            <v>BARANOWO</v>
          </cell>
          <cell r="H729">
            <v>6320</v>
          </cell>
          <cell r="I729">
            <v>4</v>
          </cell>
          <cell r="J729" t="str">
            <v>06-320</v>
          </cell>
          <cell r="L729" t="str">
            <v>604-895-817</v>
          </cell>
          <cell r="M729" t="str">
            <v>stolarczyk.93@wp.pl</v>
          </cell>
        </row>
        <row r="730">
          <cell r="A730" t="str">
            <v>01-40651</v>
          </cell>
          <cell r="B730" t="str">
            <v>WYSZOMIRSKI MICHAŁ</v>
          </cell>
          <cell r="C730" t="str">
            <v>WYSZOMIRSKI MICHAŁ</v>
          </cell>
          <cell r="D730" t="str">
            <v>SKWIERCZYN DWÓR</v>
          </cell>
          <cell r="F730">
            <v>14</v>
          </cell>
          <cell r="G730" t="str">
            <v>REPKI</v>
          </cell>
          <cell r="H730">
            <v>8307</v>
          </cell>
          <cell r="I730">
            <v>4</v>
          </cell>
          <cell r="J730" t="str">
            <v>08-307</v>
          </cell>
          <cell r="M730" t="str">
            <v>michal.wyszomir@wp.pl</v>
          </cell>
        </row>
        <row r="731">
          <cell r="A731" t="str">
            <v>01-40761</v>
          </cell>
          <cell r="B731" t="str">
            <v>GOSPODARSTWO ROLNE WROŃSKI KRZYSZTOF</v>
          </cell>
          <cell r="C731" t="str">
            <v>GR WROŃSKI KRZYSZTOF</v>
          </cell>
          <cell r="D731" t="str">
            <v>OBRĄB</v>
          </cell>
          <cell r="F731">
            <v>38</v>
          </cell>
          <cell r="G731" t="str">
            <v>OJRZEŃ</v>
          </cell>
          <cell r="H731">
            <v>6456</v>
          </cell>
          <cell r="I731">
            <v>4</v>
          </cell>
          <cell r="J731" t="str">
            <v>06-456</v>
          </cell>
          <cell r="M731" t="str">
            <v>krzysztofwronski72@gmail.com</v>
          </cell>
        </row>
        <row r="732">
          <cell r="A732" t="str">
            <v>01-40801</v>
          </cell>
          <cell r="B732" t="str">
            <v>BUKSICKI JAROSŁAW</v>
          </cell>
          <cell r="C732" t="str">
            <v>BUKSICKI JAROSŁAW</v>
          </cell>
          <cell r="D732" t="str">
            <v>SMROCK DWÓR</v>
          </cell>
          <cell r="F732">
            <v>25</v>
          </cell>
          <cell r="G732" t="str">
            <v>SZELKÓW</v>
          </cell>
          <cell r="H732">
            <v>6220</v>
          </cell>
          <cell r="I732">
            <v>4</v>
          </cell>
          <cell r="J732" t="str">
            <v>06-220</v>
          </cell>
          <cell r="L732">
            <v>608551210</v>
          </cell>
          <cell r="M732" t="str">
            <v>jarekb@autograf.pl</v>
          </cell>
        </row>
        <row r="733">
          <cell r="A733" t="str">
            <v>01-40851</v>
          </cell>
          <cell r="B733" t="str">
            <v>STRZEŻESZ ZBIGNIEW</v>
          </cell>
          <cell r="C733" t="str">
            <v>STRZEŻESZ ZBIGNIEW</v>
          </cell>
          <cell r="D733" t="str">
            <v>NATALIA</v>
          </cell>
          <cell r="F733">
            <v>12</v>
          </cell>
          <cell r="G733" t="str">
            <v>GARWOLIN</v>
          </cell>
          <cell r="H733">
            <v>8400</v>
          </cell>
          <cell r="I733">
            <v>4</v>
          </cell>
          <cell r="J733" t="str">
            <v>08-400</v>
          </cell>
          <cell r="K733">
            <v>256830858</v>
          </cell>
          <cell r="M733" t="str">
            <v>zbigniew-strzezesz@wp.pl</v>
          </cell>
        </row>
        <row r="734">
          <cell r="A734" t="str">
            <v>01-40881</v>
          </cell>
          <cell r="B734" t="str">
            <v>ZABIELSKI JANUSZ MARIAN</v>
          </cell>
          <cell r="C734" t="str">
            <v>ZABIELSKI JANUSZ MAR</v>
          </cell>
          <cell r="D734" t="str">
            <v>SŁAWKOWO</v>
          </cell>
          <cell r="F734">
            <v>4</v>
          </cell>
          <cell r="G734" t="str">
            <v>SYPNIEWO</v>
          </cell>
          <cell r="H734">
            <v>6216</v>
          </cell>
          <cell r="I734">
            <v>4</v>
          </cell>
          <cell r="J734" t="str">
            <v>06-216</v>
          </cell>
          <cell r="K734">
            <v>297177858</v>
          </cell>
        </row>
        <row r="735">
          <cell r="A735" t="str">
            <v>01-40901</v>
          </cell>
          <cell r="B735" t="str">
            <v>JASTRZĘBSKI STANISŁAW</v>
          </cell>
          <cell r="C735" t="str">
            <v>JASTRZĘBSKI STANISŁAW</v>
          </cell>
          <cell r="D735" t="str">
            <v>MROCZKI</v>
          </cell>
          <cell r="F735">
            <v>20</v>
          </cell>
          <cell r="G735" t="str">
            <v>WIŚNIEW</v>
          </cell>
          <cell r="H735">
            <v>8112</v>
          </cell>
          <cell r="I735">
            <v>4</v>
          </cell>
          <cell r="J735" t="str">
            <v>08-112</v>
          </cell>
          <cell r="K735">
            <v>256417778</v>
          </cell>
          <cell r="M735" t="str">
            <v>stasiekjastrzebski@wp.pl</v>
          </cell>
        </row>
        <row r="736">
          <cell r="A736" t="str">
            <v>01-40911</v>
          </cell>
          <cell r="B736" t="str">
            <v>CHABERA PIOTR</v>
          </cell>
          <cell r="C736" t="str">
            <v>CHABERA PIOTR</v>
          </cell>
          <cell r="D736" t="str">
            <v>MIKANÓW</v>
          </cell>
          <cell r="F736">
            <v>23</v>
          </cell>
          <cell r="G736" t="str">
            <v>MIŃSK MAZOWIECKI</v>
          </cell>
          <cell r="H736">
            <v>5300</v>
          </cell>
          <cell r="I736">
            <v>4</v>
          </cell>
          <cell r="J736" t="str">
            <v>05-300</v>
          </cell>
          <cell r="M736" t="str">
            <v>anka2303@vp.pl</v>
          </cell>
        </row>
        <row r="737">
          <cell r="A737" t="str">
            <v>01-40941</v>
          </cell>
          <cell r="B737" t="str">
            <v>GOSPODARSTWO ROLNE GOŹDZIEWSKI MARCIN</v>
          </cell>
          <cell r="C737" t="str">
            <v>GR GOŹDZIEWSKI MARCIN</v>
          </cell>
          <cell r="D737" t="str">
            <v>RZECZKI</v>
          </cell>
          <cell r="F737">
            <v>16</v>
          </cell>
          <cell r="G737" t="str">
            <v>CIECHANÓW</v>
          </cell>
          <cell r="H737">
            <v>6400</v>
          </cell>
          <cell r="I737">
            <v>4</v>
          </cell>
          <cell r="J737" t="str">
            <v>06-400</v>
          </cell>
          <cell r="M737" t="str">
            <v>gozdzik956@wp.pl</v>
          </cell>
        </row>
        <row r="738">
          <cell r="A738" t="str">
            <v>01-40951</v>
          </cell>
          <cell r="B738" t="str">
            <v>GOSPODARSTWO ROLNE JERZY HAN</v>
          </cell>
          <cell r="C738" t="str">
            <v>GR JERZY HAN</v>
          </cell>
          <cell r="D738" t="str">
            <v>WINDYKI</v>
          </cell>
          <cell r="F738">
            <v>122</v>
          </cell>
          <cell r="G738" t="str">
            <v>WIECZFNIA KOŚCIELNA</v>
          </cell>
          <cell r="H738">
            <v>6513</v>
          </cell>
          <cell r="I738">
            <v>4</v>
          </cell>
          <cell r="J738" t="str">
            <v>06-513</v>
          </cell>
          <cell r="K738">
            <v>236540239</v>
          </cell>
          <cell r="L738">
            <v>510228942</v>
          </cell>
          <cell r="M738" t="str">
            <v>roberthan21@wp.pl</v>
          </cell>
        </row>
        <row r="739">
          <cell r="A739" t="str">
            <v>01-40971</v>
          </cell>
          <cell r="B739" t="str">
            <v>GOSPODARSTWO ROLNE WOJTKOWSKI WALDEMAR</v>
          </cell>
          <cell r="C739" t="str">
            <v>GR WOJTKOWSKI WALDEMAR</v>
          </cell>
          <cell r="D739" t="str">
            <v>KRAMKOWO LIPSKIE</v>
          </cell>
          <cell r="F739">
            <v>11</v>
          </cell>
          <cell r="G739" t="str">
            <v>NUR</v>
          </cell>
          <cell r="H739">
            <v>7322</v>
          </cell>
          <cell r="I739">
            <v>4</v>
          </cell>
          <cell r="J739" t="str">
            <v>07-322</v>
          </cell>
          <cell r="M739" t="str">
            <v>waldi6802@wp.pl</v>
          </cell>
        </row>
        <row r="740">
          <cell r="A740" t="str">
            <v>01-41011</v>
          </cell>
          <cell r="B740" t="str">
            <v>GOSPODARSTWO ROLNE BORAWSKI TOMASZ</v>
          </cell>
          <cell r="C740" t="str">
            <v>GR BORAWSKI TOMASZ</v>
          </cell>
          <cell r="D740" t="str">
            <v>WÓLKA RAKOWSKA</v>
          </cell>
          <cell r="F740">
            <v>13</v>
          </cell>
          <cell r="G740" t="str">
            <v>KRASNOSIELC</v>
          </cell>
          <cell r="H740">
            <v>6212</v>
          </cell>
          <cell r="I740">
            <v>4</v>
          </cell>
          <cell r="J740" t="str">
            <v>06-212</v>
          </cell>
          <cell r="M740" t="str">
            <v>kruszona19@wp.pl</v>
          </cell>
        </row>
        <row r="741">
          <cell r="A741" t="str">
            <v>01-41021</v>
          </cell>
          <cell r="B741" t="str">
            <v>GOSPODARSTWO ROLNE MAŁGORZATA JAROSZEWSKA</v>
          </cell>
          <cell r="C741" t="str">
            <v>GR MAŁGORZATA JAROSZEWSKA</v>
          </cell>
          <cell r="D741" t="str">
            <v>KĄTY</v>
          </cell>
          <cell r="F741">
            <v>8</v>
          </cell>
          <cell r="G741" t="str">
            <v>OPINOGÓRA GÓRNA</v>
          </cell>
          <cell r="H741">
            <v>6406</v>
          </cell>
          <cell r="I741">
            <v>4</v>
          </cell>
          <cell r="J741" t="str">
            <v>06-406</v>
          </cell>
          <cell r="M741" t="str">
            <v>gosiajaroszewska1@wp.pl</v>
          </cell>
        </row>
        <row r="742">
          <cell r="A742" t="str">
            <v>01-41031</v>
          </cell>
          <cell r="B742" t="str">
            <v>GOSPODARSTWO ROLNE KONOPACKI WOJCIECH</v>
          </cell>
          <cell r="C742" t="str">
            <v>GR KONOPACKI WOJCIECH</v>
          </cell>
          <cell r="D742" t="str">
            <v>IZDEBNO</v>
          </cell>
          <cell r="F742">
            <v>62</v>
          </cell>
          <cell r="G742" t="str">
            <v>ŁASKARZEW</v>
          </cell>
          <cell r="H742">
            <v>8450</v>
          </cell>
          <cell r="I742">
            <v>4</v>
          </cell>
          <cell r="J742" t="str">
            <v>08-450</v>
          </cell>
          <cell r="K742">
            <v>256829274</v>
          </cell>
          <cell r="M742" t="str">
            <v>gr.kiwk@wp.pl</v>
          </cell>
        </row>
        <row r="743">
          <cell r="A743" t="str">
            <v>01-41041</v>
          </cell>
          <cell r="B743" t="str">
            <v>KŁOS ANDRZEJ</v>
          </cell>
          <cell r="C743" t="str">
            <v>KŁOS ANDRZEJ</v>
          </cell>
          <cell r="D743" t="str">
            <v>LIPA</v>
          </cell>
          <cell r="F743">
            <v>1</v>
          </cell>
          <cell r="G743" t="str">
            <v>GŁOWACZÓW</v>
          </cell>
          <cell r="H743">
            <v>26903</v>
          </cell>
          <cell r="I743">
            <v>5</v>
          </cell>
          <cell r="J743" t="str">
            <v>26-903</v>
          </cell>
          <cell r="K743">
            <v>486231225</v>
          </cell>
          <cell r="M743" t="str">
            <v>ANDRZEJKLOS@WP.PL</v>
          </cell>
        </row>
        <row r="744">
          <cell r="A744" t="str">
            <v>01-41081</v>
          </cell>
          <cell r="B744" t="str">
            <v>GOSPODARSTWO ROLNE GAWRYSIUK GRZEGORZ</v>
          </cell>
          <cell r="C744" t="str">
            <v>GR GAWRYSIUK GRZEGORZ</v>
          </cell>
          <cell r="D744" t="str">
            <v>DZIERZBY WŁOŚCIAŃSKIE</v>
          </cell>
          <cell r="F744">
            <v>21</v>
          </cell>
          <cell r="G744" t="str">
            <v>JABŁONNA LACKA</v>
          </cell>
          <cell r="H744">
            <v>8304</v>
          </cell>
          <cell r="I744">
            <v>4</v>
          </cell>
          <cell r="J744" t="str">
            <v>08-304</v>
          </cell>
          <cell r="K744">
            <v>257814881</v>
          </cell>
          <cell r="L744">
            <v>600994563</v>
          </cell>
          <cell r="M744" t="str">
            <v>grzegorz1214@onet.pl</v>
          </cell>
        </row>
        <row r="745">
          <cell r="A745" t="str">
            <v>01-41101</v>
          </cell>
          <cell r="B745" t="str">
            <v>STELMACH JAN</v>
          </cell>
          <cell r="C745" t="str">
            <v>STELMACH JAN</v>
          </cell>
          <cell r="D745" t="str">
            <v>ŚLISKI</v>
          </cell>
          <cell r="F745">
            <v>14</v>
          </cell>
          <cell r="G745" t="str">
            <v>ZATORY</v>
          </cell>
          <cell r="H745">
            <v>7217</v>
          </cell>
          <cell r="I745">
            <v>4</v>
          </cell>
          <cell r="J745" t="str">
            <v>07-217</v>
          </cell>
          <cell r="K745">
            <v>297410169</v>
          </cell>
          <cell r="M745" t="str">
            <v>katarzynastelmach14@wp.pl</v>
          </cell>
        </row>
        <row r="746">
          <cell r="A746" t="str">
            <v>01-41121</v>
          </cell>
          <cell r="B746" t="str">
            <v>LUTY KAROL</v>
          </cell>
          <cell r="C746" t="str">
            <v>LUTY KAROL</v>
          </cell>
          <cell r="D746" t="str">
            <v>JEDLNIA</v>
          </cell>
          <cell r="F746">
            <v>7</v>
          </cell>
          <cell r="G746" t="str">
            <v>PIONKI</v>
          </cell>
          <cell r="H746">
            <v>26670</v>
          </cell>
          <cell r="I746">
            <v>5</v>
          </cell>
          <cell r="J746" t="str">
            <v>26-670</v>
          </cell>
          <cell r="K746">
            <v>4861277156</v>
          </cell>
          <cell r="M746" t="str">
            <v>luty.karol@gmail.com</v>
          </cell>
        </row>
        <row r="747">
          <cell r="A747" t="str">
            <v>01-41151</v>
          </cell>
          <cell r="B747" t="str">
            <v>GOSPODARSTWO ROLNE PIEŃKOSZ KRZYSZTOF</v>
          </cell>
          <cell r="C747" t="str">
            <v>GR PIEŃKOSZ KRZYSZTOF</v>
          </cell>
          <cell r="D747" t="str">
            <v>CYK</v>
          </cell>
          <cell r="F747">
            <v>15</v>
          </cell>
          <cell r="G747" t="str">
            <v>CZARNIA</v>
          </cell>
          <cell r="H747">
            <v>7431</v>
          </cell>
          <cell r="I747">
            <v>4</v>
          </cell>
          <cell r="J747" t="str">
            <v>07-431</v>
          </cell>
          <cell r="L747" t="str">
            <v>609-161-906</v>
          </cell>
          <cell r="M747" t="str">
            <v>krzysztof190679@o2.pl</v>
          </cell>
        </row>
        <row r="748">
          <cell r="A748" t="str">
            <v>01-41161</v>
          </cell>
          <cell r="B748" t="str">
            <v>ŻOŁĄDEK DARIUSZ STANISŁAW</v>
          </cell>
          <cell r="C748" t="str">
            <v>ŻOŁĄDEK DARIUSZ STANISŁAW</v>
          </cell>
          <cell r="D748" t="str">
            <v>JAROCIN</v>
          </cell>
          <cell r="F748">
            <v>24</v>
          </cell>
          <cell r="G748" t="str">
            <v>BABOSZEWO</v>
          </cell>
          <cell r="H748">
            <v>9130</v>
          </cell>
          <cell r="I748">
            <v>4</v>
          </cell>
          <cell r="J748" t="str">
            <v>09-130</v>
          </cell>
          <cell r="K748">
            <v>236611855</v>
          </cell>
          <cell r="M748" t="str">
            <v>jarekdo1@interia.pl</v>
          </cell>
        </row>
        <row r="749">
          <cell r="A749" t="str">
            <v>01-41171</v>
          </cell>
          <cell r="B749" t="str">
            <v>GOSPODARSTWO ROLNE MAKARUK STANISŁAW</v>
          </cell>
          <cell r="C749" t="str">
            <v>GR MAKARUK STANISŁAW</v>
          </cell>
          <cell r="D749" t="str">
            <v>PRÓCHENKI</v>
          </cell>
          <cell r="F749">
            <v>105</v>
          </cell>
          <cell r="G749" t="str">
            <v>OLSZANKA</v>
          </cell>
          <cell r="H749">
            <v>8207</v>
          </cell>
          <cell r="I749">
            <v>4</v>
          </cell>
          <cell r="J749" t="str">
            <v>08-207</v>
          </cell>
          <cell r="K749">
            <v>833575197</v>
          </cell>
          <cell r="M749" t="str">
            <v>MAKARUK105@GMAIL.COM</v>
          </cell>
        </row>
        <row r="750">
          <cell r="A750" t="str">
            <v>01-41181</v>
          </cell>
          <cell r="B750" t="str">
            <v>GOSPODARSTWO ROLNE ARKADIUSZ PIĘTKA</v>
          </cell>
          <cell r="C750" t="str">
            <v>GR ARKADIUSZ PIĘTKA</v>
          </cell>
          <cell r="D750" t="str">
            <v>GOŁONIWY</v>
          </cell>
          <cell r="F750">
            <v>9</v>
          </cell>
          <cell r="G750" t="str">
            <v>PŁONIAWY- BRAMURA</v>
          </cell>
          <cell r="H750">
            <v>6210</v>
          </cell>
          <cell r="I750">
            <v>4</v>
          </cell>
          <cell r="J750" t="str">
            <v>06-210</v>
          </cell>
          <cell r="K750" t="str">
            <v>29 593-01-11</v>
          </cell>
          <cell r="L750">
            <v>502114041</v>
          </cell>
          <cell r="M750" t="str">
            <v>aro9.aro@wp.pl</v>
          </cell>
        </row>
        <row r="751">
          <cell r="A751" t="str">
            <v>01-41191</v>
          </cell>
          <cell r="B751" t="str">
            <v>GOSPODARSTWO ROLNE ZAWOJEK MIROSŁAW</v>
          </cell>
          <cell r="C751" t="str">
            <v>GR ZAWOJEK MIROSŁAW</v>
          </cell>
          <cell r="D751" t="str">
            <v>POŚCIEŃ ZAMION</v>
          </cell>
          <cell r="F751">
            <v>21</v>
          </cell>
          <cell r="G751" t="str">
            <v>CHORZELE</v>
          </cell>
          <cell r="H751">
            <v>6330</v>
          </cell>
          <cell r="I751">
            <v>4</v>
          </cell>
          <cell r="J751" t="str">
            <v>06-330</v>
          </cell>
        </row>
        <row r="752">
          <cell r="A752" t="str">
            <v>01-41201</v>
          </cell>
          <cell r="B752" t="str">
            <v>KRUSIEWICZ WOJCIECH</v>
          </cell>
          <cell r="C752" t="str">
            <v>KRUSIEWICZ WOJCIECH</v>
          </cell>
          <cell r="D752" t="str">
            <v>MIKANÓW</v>
          </cell>
          <cell r="F752">
            <v>37</v>
          </cell>
          <cell r="G752" t="str">
            <v>MIŃSK MAZOWIECKI</v>
          </cell>
          <cell r="H752">
            <v>5300</v>
          </cell>
          <cell r="I752">
            <v>4</v>
          </cell>
          <cell r="J752" t="str">
            <v>05-300</v>
          </cell>
          <cell r="M752" t="str">
            <v>krzysiek.krusiewicz@interia.pl</v>
          </cell>
        </row>
        <row r="753">
          <cell r="A753" t="str">
            <v>01-41211</v>
          </cell>
          <cell r="B753" t="str">
            <v>GOSPODARSTWO ROLNE MARCIN KRYSTEK</v>
          </cell>
          <cell r="C753" t="str">
            <v>GR MARCIN KRYSTEK</v>
          </cell>
          <cell r="D753" t="str">
            <v>UNISZKI GUMOWSKIE</v>
          </cell>
          <cell r="F753">
            <v>29</v>
          </cell>
          <cell r="G753" t="str">
            <v>WIECZFNIA KOŚCIELNA</v>
          </cell>
          <cell r="H753">
            <v>6513</v>
          </cell>
          <cell r="I753">
            <v>4</v>
          </cell>
          <cell r="J753" t="str">
            <v>06-513</v>
          </cell>
          <cell r="M753" t="str">
            <v>mrkrystek@wp.pl</v>
          </cell>
        </row>
        <row r="754">
          <cell r="A754" t="str">
            <v>01-41241</v>
          </cell>
          <cell r="B754" t="str">
            <v>GOSPODARSTWO ROLNE TREŃDAK MAREK ANDRZEJ</v>
          </cell>
          <cell r="C754" t="str">
            <v>GR TREŃDAK MAREK AND</v>
          </cell>
          <cell r="D754" t="str">
            <v>POMORZE</v>
          </cell>
          <cell r="F754">
            <v>32</v>
          </cell>
          <cell r="G754" t="str">
            <v>OPINOGÓRA GÓRNA</v>
          </cell>
          <cell r="H754">
            <v>6406</v>
          </cell>
          <cell r="I754">
            <v>4</v>
          </cell>
          <cell r="J754" t="str">
            <v>06-406</v>
          </cell>
          <cell r="M754" t="str">
            <v>trendak.m@gmail.com</v>
          </cell>
        </row>
        <row r="755">
          <cell r="A755" t="str">
            <v>01-41261</v>
          </cell>
          <cell r="B755" t="str">
            <v>PAPROTA TOMASZ</v>
          </cell>
          <cell r="C755" t="str">
            <v>PAPROTA TOMASZ</v>
          </cell>
          <cell r="D755" t="str">
            <v>WŁADYSŁAWÓW</v>
          </cell>
          <cell r="F755">
            <v>47</v>
          </cell>
          <cell r="G755" t="str">
            <v>ŻELECHOW</v>
          </cell>
          <cell r="H755">
            <v>8430</v>
          </cell>
          <cell r="I755">
            <v>4</v>
          </cell>
          <cell r="J755" t="str">
            <v>08-430</v>
          </cell>
          <cell r="K755">
            <v>256819127</v>
          </cell>
          <cell r="M755" t="str">
            <v>pappat99@wp.pl</v>
          </cell>
        </row>
        <row r="756">
          <cell r="A756" t="str">
            <v>01-41271</v>
          </cell>
          <cell r="B756" t="str">
            <v>MAZUREK KRZYSZTOF</v>
          </cell>
          <cell r="C756" t="str">
            <v>MAZUREK KRZYSZTOF</v>
          </cell>
          <cell r="D756" t="str">
            <v>SUCHOŻEBRY</v>
          </cell>
          <cell r="E756" t="str">
            <v>SOSNOWA</v>
          </cell>
          <cell r="F756">
            <v>10</v>
          </cell>
          <cell r="G756" t="str">
            <v>SUCHOŻEBRY</v>
          </cell>
          <cell r="H756">
            <v>8125</v>
          </cell>
          <cell r="I756">
            <v>4</v>
          </cell>
          <cell r="J756" t="str">
            <v>08-125</v>
          </cell>
          <cell r="M756" t="str">
            <v>WERTEKSOS@GMAIL.COM</v>
          </cell>
        </row>
        <row r="757">
          <cell r="A757" t="str">
            <v>01-41291</v>
          </cell>
          <cell r="B757" t="str">
            <v>GIZICKI KRZYSZTOF</v>
          </cell>
          <cell r="C757" t="str">
            <v>GIZICKI KRZYSZTOF</v>
          </cell>
          <cell r="D757" t="str">
            <v>LIPA</v>
          </cell>
          <cell r="F757">
            <v>67</v>
          </cell>
          <cell r="G757" t="str">
            <v>GŁOWACZÓW</v>
          </cell>
          <cell r="H757">
            <v>26903</v>
          </cell>
          <cell r="I757">
            <v>5</v>
          </cell>
          <cell r="J757" t="str">
            <v>26-903</v>
          </cell>
          <cell r="K757" t="str">
            <v>48 623-10-29</v>
          </cell>
          <cell r="M757" t="str">
            <v>GIZICKI.KRZYSZTOF@O2.PL</v>
          </cell>
        </row>
        <row r="758">
          <cell r="A758" t="str">
            <v>01-41311</v>
          </cell>
          <cell r="B758" t="str">
            <v>GOSPODARSTWO ROLNE CICHOCKI TADEUSZ</v>
          </cell>
          <cell r="C758" t="str">
            <v>GR CICHOCKI TADEUSZ</v>
          </cell>
          <cell r="D758" t="str">
            <v>KĘCZEWO</v>
          </cell>
          <cell r="F758">
            <v>7</v>
          </cell>
          <cell r="G758" t="str">
            <v>LIPOWIEC KOŚCIELNY</v>
          </cell>
          <cell r="H758">
            <v>6545</v>
          </cell>
          <cell r="I758">
            <v>4</v>
          </cell>
          <cell r="J758" t="str">
            <v>06-545</v>
          </cell>
          <cell r="K758">
            <v>236555452</v>
          </cell>
          <cell r="M758" t="str">
            <v>p.cichocki1987@gmail.com</v>
          </cell>
        </row>
        <row r="759">
          <cell r="A759" t="str">
            <v>01-41341</v>
          </cell>
          <cell r="B759" t="str">
            <v>GOSPODARSTWO ROLNE MAREK SMOLIŃSKI</v>
          </cell>
          <cell r="C759" t="str">
            <v>GR MAREK SMOLIŃSKI</v>
          </cell>
          <cell r="D759" t="str">
            <v>RUDNO-KOSIŁY</v>
          </cell>
          <cell r="F759">
            <v>15</v>
          </cell>
          <cell r="G759" t="str">
            <v>KRZYNOWŁOGA MAŁA</v>
          </cell>
          <cell r="H759">
            <v>6316</v>
          </cell>
          <cell r="I759">
            <v>4</v>
          </cell>
          <cell r="J759" t="str">
            <v>06-316</v>
          </cell>
          <cell r="L759" t="str">
            <v>724-084-017</v>
          </cell>
          <cell r="M759" t="str">
            <v>smolinscy15@interia.pl</v>
          </cell>
        </row>
        <row r="760">
          <cell r="A760" t="str">
            <v>01-41351</v>
          </cell>
          <cell r="B760" t="str">
            <v>GOSPODARSTWO ROLNO-HODOWLANE PSKIET AGNIESZKA</v>
          </cell>
          <cell r="C760" t="str">
            <v>GRH PSKIET AGNIESZKA</v>
          </cell>
          <cell r="D760" t="str">
            <v>DĄBROWA</v>
          </cell>
          <cell r="F760">
            <v>17</v>
          </cell>
          <cell r="G760" t="str">
            <v>ANDRZEJEWO</v>
          </cell>
          <cell r="H760">
            <v>7305</v>
          </cell>
          <cell r="I760">
            <v>4</v>
          </cell>
          <cell r="J760" t="str">
            <v>07-305</v>
          </cell>
          <cell r="K760" t="str">
            <v>086-271-92-45</v>
          </cell>
          <cell r="M760" t="str">
            <v>apskiet@wp.pl</v>
          </cell>
        </row>
        <row r="761">
          <cell r="A761" t="str">
            <v>01-41391</v>
          </cell>
          <cell r="B761" t="str">
            <v>PODBIELSKI ROMAN GOSPODARSTWO ROLNE</v>
          </cell>
          <cell r="C761" t="str">
            <v>GR PODBIELSKI ROMAN</v>
          </cell>
          <cell r="D761" t="str">
            <v>KSIĘŻOPOLE</v>
          </cell>
          <cell r="F761">
            <v>1</v>
          </cell>
          <cell r="G761" t="str">
            <v>CZERWIN</v>
          </cell>
          <cell r="H761">
            <v>7407</v>
          </cell>
          <cell r="I761">
            <v>4</v>
          </cell>
          <cell r="J761" t="str">
            <v>07-407</v>
          </cell>
          <cell r="M761" t="str">
            <v>romanpodbielski74@gmail.com</v>
          </cell>
        </row>
        <row r="762">
          <cell r="A762" t="str">
            <v>01-41401</v>
          </cell>
          <cell r="B762" t="str">
            <v>GOŁĘBIEWSKA-MADEJ JUSTYNA</v>
          </cell>
          <cell r="C762" t="str">
            <v>GOŁĘBIEWSKA-MADEJ JUSTYNA</v>
          </cell>
          <cell r="D762" t="str">
            <v>RYNOWO</v>
          </cell>
          <cell r="F762">
            <v>14</v>
          </cell>
          <cell r="G762" t="str">
            <v>SYBERIA</v>
          </cell>
          <cell r="H762">
            <v>9303</v>
          </cell>
          <cell r="I762">
            <v>4</v>
          </cell>
          <cell r="J762" t="str">
            <v>09-303</v>
          </cell>
          <cell r="K762">
            <v>236592182</v>
          </cell>
          <cell r="L762">
            <v>604097281</v>
          </cell>
        </row>
        <row r="763">
          <cell r="A763" t="str">
            <v>01-41411</v>
          </cell>
          <cell r="B763" t="str">
            <v>GOSPODARSTWO ROLNE TRĘTOWSKI JAROSŁAW</v>
          </cell>
          <cell r="C763" t="str">
            <v>GR TRĘTOWSKI JAROSŁAW</v>
          </cell>
          <cell r="D763" t="str">
            <v>KONARZEWO MARCISZE</v>
          </cell>
          <cell r="F763">
            <v>10</v>
          </cell>
          <cell r="G763" t="str">
            <v>GOŁYMIN-OŚRODEK</v>
          </cell>
          <cell r="H763">
            <v>6420</v>
          </cell>
          <cell r="I763">
            <v>4</v>
          </cell>
          <cell r="J763" t="str">
            <v>06-420</v>
          </cell>
          <cell r="K763">
            <v>236111662</v>
          </cell>
          <cell r="M763" t="str">
            <v>walker2000@wp.pl</v>
          </cell>
        </row>
        <row r="764">
          <cell r="A764" t="str">
            <v>01-41491</v>
          </cell>
          <cell r="B764" t="str">
            <v>GODLEWSKI JAN</v>
          </cell>
          <cell r="C764" t="str">
            <v>GODLEWSKI JAN</v>
          </cell>
          <cell r="D764" t="str">
            <v>BOBY</v>
          </cell>
          <cell r="F764">
            <v>43</v>
          </cell>
          <cell r="G764" t="str">
            <v>PUŁTUSK</v>
          </cell>
          <cell r="H764">
            <v>6100</v>
          </cell>
          <cell r="I764">
            <v>4</v>
          </cell>
          <cell r="J764" t="str">
            <v>06-100</v>
          </cell>
          <cell r="M764" t="str">
            <v>jan.godlewski64@gmail.com</v>
          </cell>
        </row>
        <row r="765">
          <cell r="A765" t="str">
            <v>01-41501</v>
          </cell>
          <cell r="B765" t="str">
            <v>PSZCZÓŁKOWSKI ARTUR</v>
          </cell>
          <cell r="C765" t="str">
            <v>PSZCZÓŁKOWSKI ARTUR</v>
          </cell>
          <cell r="D765" t="str">
            <v>KADZIELNIA</v>
          </cell>
          <cell r="F765">
            <v>4</v>
          </cell>
          <cell r="G765" t="str">
            <v>CZERNICE BOROWE</v>
          </cell>
          <cell r="H765">
            <v>6415</v>
          </cell>
          <cell r="I765">
            <v>4</v>
          </cell>
          <cell r="J765" t="str">
            <v>06-415</v>
          </cell>
        </row>
        <row r="766">
          <cell r="A766" t="str">
            <v>01-41511</v>
          </cell>
          <cell r="B766" t="str">
            <v>BOGUCKI MIROSŁAW ANDRZEJ</v>
          </cell>
          <cell r="C766" t="str">
            <v>BOGUCKI MIROSŁAW A.</v>
          </cell>
          <cell r="D766" t="str">
            <v>PRZEDBÓRZ</v>
          </cell>
          <cell r="F766">
            <v>1</v>
          </cell>
          <cell r="G766" t="str">
            <v>STAROŹREBY</v>
          </cell>
          <cell r="H766">
            <v>9440</v>
          </cell>
          <cell r="I766">
            <v>4</v>
          </cell>
          <cell r="J766" t="str">
            <v>09-440</v>
          </cell>
          <cell r="M766" t="str">
            <v>SWS007@gmail.com</v>
          </cell>
        </row>
        <row r="767">
          <cell r="A767" t="str">
            <v>01-41521</v>
          </cell>
          <cell r="B767" t="str">
            <v>DZIERGOWSKI MIROSŁAW</v>
          </cell>
          <cell r="C767" t="str">
            <v>DZIERGOWSKI MIROSŁAW</v>
          </cell>
          <cell r="D767" t="str">
            <v>GRABINA</v>
          </cell>
          <cell r="F767">
            <v>38</v>
          </cell>
          <cell r="G767" t="str">
            <v>STAROŹREBY</v>
          </cell>
          <cell r="H767">
            <v>9440</v>
          </cell>
          <cell r="I767">
            <v>4</v>
          </cell>
          <cell r="J767" t="str">
            <v>09-440</v>
          </cell>
          <cell r="L767" t="str">
            <v>600-287-347</v>
          </cell>
          <cell r="M767" t="str">
            <v>mirekdziergowski@gmail.com</v>
          </cell>
        </row>
        <row r="768">
          <cell r="A768" t="str">
            <v>01-41531</v>
          </cell>
          <cell r="B768" t="str">
            <v>ZAŁUGA ROBERT</v>
          </cell>
          <cell r="C768" t="str">
            <v>ZAŁUGA ROBERT</v>
          </cell>
          <cell r="D768" t="str">
            <v>PODCZACHY</v>
          </cell>
          <cell r="F768">
            <v>30</v>
          </cell>
          <cell r="G768" t="str">
            <v>PACYNA</v>
          </cell>
          <cell r="H768">
            <v>9541</v>
          </cell>
          <cell r="I768">
            <v>4</v>
          </cell>
          <cell r="J768" t="str">
            <v>09-541</v>
          </cell>
          <cell r="K768">
            <v>242858294</v>
          </cell>
          <cell r="M768" t="str">
            <v>mngh@poczta.fm</v>
          </cell>
        </row>
        <row r="769">
          <cell r="A769" t="str">
            <v>01-41551</v>
          </cell>
          <cell r="B769" t="str">
            <v>GOSPODARSTWO ROLNE SOBIECKI ZBIGNIEW</v>
          </cell>
          <cell r="C769" t="str">
            <v>GR SOBIECKI ZBIGNIEW</v>
          </cell>
          <cell r="D769" t="str">
            <v>SKRZESZEWY</v>
          </cell>
          <cell r="F769">
            <v>25</v>
          </cell>
          <cell r="G769" t="str">
            <v>PACYNA</v>
          </cell>
          <cell r="H769">
            <v>9541</v>
          </cell>
          <cell r="I769">
            <v>4</v>
          </cell>
          <cell r="J769" t="str">
            <v>09-541</v>
          </cell>
          <cell r="L769">
            <v>600537507</v>
          </cell>
          <cell r="M769" t="str">
            <v>milksob25@o2.pl</v>
          </cell>
        </row>
        <row r="770">
          <cell r="A770" t="str">
            <v>01-41571</v>
          </cell>
          <cell r="B770" t="str">
            <v>GOSPODARSTWO ROLNE PAPUGA JANUSZ</v>
          </cell>
          <cell r="C770" t="str">
            <v>GR PAPUGA JANUSZ</v>
          </cell>
          <cell r="D770" t="str">
            <v>KOZERY NOWE</v>
          </cell>
          <cell r="E770" t="str">
            <v>POPŁAWSKA</v>
          </cell>
          <cell r="F770">
            <v>77</v>
          </cell>
          <cell r="G770" t="str">
            <v>GRODZISK MAZOWIECKI</v>
          </cell>
          <cell r="H770">
            <v>5825</v>
          </cell>
          <cell r="I770">
            <v>4</v>
          </cell>
          <cell r="J770" t="str">
            <v>05-825</v>
          </cell>
          <cell r="K770" t="str">
            <v>22 724-30-51</v>
          </cell>
          <cell r="M770" t="str">
            <v>a.papuga1@wp.pl</v>
          </cell>
        </row>
        <row r="771">
          <cell r="A771" t="str">
            <v>01-41581</v>
          </cell>
          <cell r="B771" t="str">
            <v>GOSPODARSTWO ROLNE OLSZEWSKI MATEUSZ</v>
          </cell>
          <cell r="C771" t="str">
            <v>GR OLSZEWSKI MATEUSZ</v>
          </cell>
          <cell r="D771" t="str">
            <v>NOWY BROMIERZ</v>
          </cell>
          <cell r="F771">
            <v>12</v>
          </cell>
          <cell r="G771" t="str">
            <v>STAROŹREBY</v>
          </cell>
          <cell r="H771">
            <v>9440</v>
          </cell>
          <cell r="I771">
            <v>4</v>
          </cell>
          <cell r="J771" t="str">
            <v>09-440</v>
          </cell>
          <cell r="L771">
            <v>502733354</v>
          </cell>
          <cell r="M771" t="str">
            <v>olszewski15.15@o2.pl</v>
          </cell>
        </row>
        <row r="772">
          <cell r="A772" t="str">
            <v>01-41601</v>
          </cell>
          <cell r="B772" t="str">
            <v>WIERZCHOWSKA MIECZYSŁAWA</v>
          </cell>
          <cell r="C772" t="str">
            <v>WIERZCHOWSKA MIECZYSŁAWA</v>
          </cell>
          <cell r="D772" t="str">
            <v>KOBYLNIKI</v>
          </cell>
          <cell r="F772">
            <v>89</v>
          </cell>
          <cell r="G772" t="str">
            <v>WYSZOGRÓD</v>
          </cell>
          <cell r="H772">
            <v>9450</v>
          </cell>
          <cell r="I772">
            <v>4</v>
          </cell>
          <cell r="J772" t="str">
            <v>09-450</v>
          </cell>
        </row>
        <row r="773">
          <cell r="A773" t="str">
            <v>01-41621</v>
          </cell>
          <cell r="B773" t="str">
            <v>OKOŃSKI ZBIGNIEW</v>
          </cell>
          <cell r="C773" t="str">
            <v>OKOŃSKI ZBIGNIEW</v>
          </cell>
          <cell r="D773" t="str">
            <v>STARA WOLA</v>
          </cell>
          <cell r="F773">
            <v>15</v>
          </cell>
          <cell r="G773" t="str">
            <v>SZCZUTOWO</v>
          </cell>
          <cell r="H773">
            <v>9227</v>
          </cell>
          <cell r="I773">
            <v>4</v>
          </cell>
          <cell r="J773" t="str">
            <v>09-227</v>
          </cell>
          <cell r="K773">
            <v>242767460</v>
          </cell>
          <cell r="M773" t="str">
            <v>madzialenka9393@o2.pl</v>
          </cell>
        </row>
        <row r="774">
          <cell r="A774" t="str">
            <v>01-41641</v>
          </cell>
          <cell r="B774" t="str">
            <v>MECHOCKI ZBIGNIEW</v>
          </cell>
          <cell r="C774" t="str">
            <v>MECHOCKI ZBIGNIEW</v>
          </cell>
          <cell r="D774" t="str">
            <v>KASKI</v>
          </cell>
          <cell r="E774" t="str">
            <v>KRÓLEWSKA</v>
          </cell>
          <cell r="F774">
            <v>5</v>
          </cell>
          <cell r="G774" t="str">
            <v>BARANÓW</v>
          </cell>
          <cell r="H774">
            <v>96314</v>
          </cell>
          <cell r="I774">
            <v>5</v>
          </cell>
          <cell r="J774" t="str">
            <v>96-314</v>
          </cell>
          <cell r="K774">
            <v>468560741</v>
          </cell>
          <cell r="L774" t="str">
            <v>668-045-857</v>
          </cell>
          <cell r="M774" t="str">
            <v>wiola1973@op.pl</v>
          </cell>
        </row>
        <row r="775">
          <cell r="A775" t="str">
            <v>01-41671</v>
          </cell>
          <cell r="B775" t="str">
            <v>GOSPODARSTWO ROLNE LEWICKI MARIUSZ</v>
          </cell>
          <cell r="C775" t="str">
            <v>GR LEWICKI MARIUSZ</v>
          </cell>
          <cell r="D775" t="str">
            <v>CHUDZYNEK</v>
          </cell>
          <cell r="F775">
            <v>9</v>
          </cell>
          <cell r="G775" t="str">
            <v>DROBIN</v>
          </cell>
          <cell r="H775">
            <v>9210</v>
          </cell>
          <cell r="I775">
            <v>4</v>
          </cell>
          <cell r="J775" t="str">
            <v>09-210</v>
          </cell>
          <cell r="M775" t="str">
            <v>edyta.lewicka1@wp.pl</v>
          </cell>
        </row>
        <row r="776">
          <cell r="A776" t="str">
            <v>01-41681</v>
          </cell>
          <cell r="B776" t="str">
            <v>TYBOR ROMAN WITOLD</v>
          </cell>
          <cell r="C776" t="str">
            <v>TYBOR ROMAN WITOLD</v>
          </cell>
          <cell r="D776" t="str">
            <v>KASKI</v>
          </cell>
          <cell r="E776" t="str">
            <v>PIASKOWA</v>
          </cell>
          <cell r="F776">
            <v>7</v>
          </cell>
          <cell r="G776" t="str">
            <v>BARANÓW</v>
          </cell>
          <cell r="H776">
            <v>96314</v>
          </cell>
          <cell r="I776">
            <v>5</v>
          </cell>
          <cell r="J776" t="str">
            <v>96-314</v>
          </cell>
          <cell r="L776" t="str">
            <v>694-920-543</v>
          </cell>
          <cell r="M776" t="str">
            <v>roman.tybor@wp.pl</v>
          </cell>
        </row>
        <row r="777">
          <cell r="A777" t="str">
            <v>01-41691</v>
          </cell>
          <cell r="B777" t="str">
            <v>MOCKI KRZYSZTOF KAZIMIERZ</v>
          </cell>
          <cell r="C777" t="str">
            <v>MOCKI KRZYSZTOF KAZIMIERZ</v>
          </cell>
          <cell r="D777" t="str">
            <v>LELICE</v>
          </cell>
          <cell r="E777" t="str">
            <v>STAROWIEJSKA</v>
          </cell>
          <cell r="F777">
            <v>4</v>
          </cell>
          <cell r="G777" t="str">
            <v>GOZDOWO</v>
          </cell>
          <cell r="H777">
            <v>9213</v>
          </cell>
          <cell r="I777">
            <v>4</v>
          </cell>
          <cell r="J777" t="str">
            <v>09-213</v>
          </cell>
          <cell r="M777" t="str">
            <v>krzysztof.mocki@wp.pl</v>
          </cell>
        </row>
        <row r="778">
          <cell r="A778" t="str">
            <v>01-41741</v>
          </cell>
          <cell r="B778" t="str">
            <v>GOSPODARSTWO ROLNE PIĄTKOWSKI DARIUSZ</v>
          </cell>
          <cell r="C778" t="str">
            <v>GR PIĄTKOWSKI DARIUSZ</v>
          </cell>
          <cell r="D778" t="str">
            <v>ZAMOŚĆ</v>
          </cell>
          <cell r="F778">
            <v>32</v>
          </cell>
          <cell r="G778" t="str">
            <v>ROŚCISZEWO</v>
          </cell>
          <cell r="H778">
            <v>9204</v>
          </cell>
          <cell r="I778">
            <v>4</v>
          </cell>
          <cell r="J778" t="str">
            <v>09-204</v>
          </cell>
          <cell r="M778" t="str">
            <v>darekpiatkowski80_1980@o2.pl</v>
          </cell>
        </row>
        <row r="779">
          <cell r="A779" t="str">
            <v>01-41751</v>
          </cell>
          <cell r="B779" t="str">
            <v>GOSPODARSTWO ROLNE PĘCHERZEWSKI WOJCIECH</v>
          </cell>
          <cell r="C779" t="str">
            <v>GR PĘCHERZEWSKI WOJCIECH</v>
          </cell>
          <cell r="D779" t="str">
            <v>ROŚCISZEWO</v>
          </cell>
          <cell r="E779" t="str">
            <v>BAT.CHŁOPSKICH</v>
          </cell>
          <cell r="F779">
            <v>8</v>
          </cell>
          <cell r="G779" t="str">
            <v>ROŚCISZEWO</v>
          </cell>
          <cell r="H779">
            <v>9204</v>
          </cell>
          <cell r="I779">
            <v>4</v>
          </cell>
          <cell r="J779" t="str">
            <v>09-204</v>
          </cell>
          <cell r="M779" t="str">
            <v>matitap@wp.pl</v>
          </cell>
        </row>
        <row r="780">
          <cell r="A780" t="str">
            <v>01-41761</v>
          </cell>
          <cell r="B780" t="str">
            <v>GROCHOWSKI ALEKSANDER</v>
          </cell>
          <cell r="C780" t="str">
            <v>GROCHOWSKI ALEKSANDE</v>
          </cell>
          <cell r="D780" t="str">
            <v>OSMOLIN</v>
          </cell>
          <cell r="E780" t="str">
            <v>KOŚCIELNA</v>
          </cell>
          <cell r="F780">
            <v>38</v>
          </cell>
          <cell r="G780" t="str">
            <v>SANNIKI</v>
          </cell>
          <cell r="H780">
            <v>9540</v>
          </cell>
          <cell r="I780">
            <v>4</v>
          </cell>
          <cell r="J780" t="str">
            <v>09-540</v>
          </cell>
        </row>
        <row r="781">
          <cell r="A781" t="str">
            <v>01-41801</v>
          </cell>
          <cell r="B781" t="str">
            <v>GOSPODARSTWO ROLNE TONDERA MIROSŁAW</v>
          </cell>
          <cell r="C781" t="str">
            <v>GR TONDERA MIROSŁAW</v>
          </cell>
          <cell r="D781" t="str">
            <v>NOWY ORYSZEW</v>
          </cell>
          <cell r="F781">
            <v>53</v>
          </cell>
          <cell r="G781" t="str">
            <v>GUZÓW</v>
          </cell>
          <cell r="H781">
            <v>96317</v>
          </cell>
          <cell r="I781">
            <v>5</v>
          </cell>
          <cell r="J781" t="str">
            <v>96-317</v>
          </cell>
          <cell r="K781" t="str">
            <v>46 856-80-20</v>
          </cell>
          <cell r="L781" t="str">
            <v>604-498-538</v>
          </cell>
          <cell r="M781" t="str">
            <v>mtondera@wp.pl</v>
          </cell>
        </row>
        <row r="782">
          <cell r="A782" t="str">
            <v>01-41861</v>
          </cell>
          <cell r="B782" t="str">
            <v>LIPIŃSKI KAROL</v>
          </cell>
          <cell r="C782" t="str">
            <v>LIPIŃSKI KAROL</v>
          </cell>
          <cell r="D782" t="str">
            <v>SKRZELEW</v>
          </cell>
          <cell r="F782">
            <v>14</v>
          </cell>
          <cell r="G782" t="str">
            <v>SZYMANÓW</v>
          </cell>
          <cell r="H782">
            <v>96516</v>
          </cell>
          <cell r="I782">
            <v>5</v>
          </cell>
          <cell r="J782" t="str">
            <v>96-516</v>
          </cell>
          <cell r="L782">
            <v>662162319</v>
          </cell>
          <cell r="M782" t="str">
            <v>karol.lipinski@onet.pl</v>
          </cell>
        </row>
        <row r="783">
          <cell r="A783" t="str">
            <v>01-41901</v>
          </cell>
          <cell r="B783" t="str">
            <v>GORSIAK DARIUSZ</v>
          </cell>
          <cell r="C783" t="str">
            <v>GORSIAK DARIUSZ</v>
          </cell>
          <cell r="D783" t="str">
            <v>JURYSZEWO</v>
          </cell>
          <cell r="F783">
            <v>31</v>
          </cell>
          <cell r="G783" t="str">
            <v>ROGOZINO</v>
          </cell>
          <cell r="H783">
            <v>9442</v>
          </cell>
          <cell r="I783">
            <v>4</v>
          </cell>
          <cell r="J783" t="str">
            <v>09-442</v>
          </cell>
        </row>
        <row r="784">
          <cell r="A784" t="str">
            <v>01-41951</v>
          </cell>
          <cell r="B784" t="str">
            <v>GOSPODARSTWO ROLNE KARAŚKIEWICZ ANDRZEJ</v>
          </cell>
          <cell r="C784" t="str">
            <v>GR KARAŚKIEWICZ ANDRZEJ</v>
          </cell>
          <cell r="D784" t="str">
            <v>SZYGI</v>
          </cell>
          <cell r="F784">
            <v>4</v>
          </cell>
          <cell r="G784" t="str">
            <v>RÓŻAN</v>
          </cell>
          <cell r="H784">
            <v>6230</v>
          </cell>
          <cell r="I784">
            <v>4</v>
          </cell>
          <cell r="J784" t="str">
            <v>06-230</v>
          </cell>
          <cell r="K784" t="str">
            <v>29/766-90-70</v>
          </cell>
          <cell r="M784" t="str">
            <v>mila170@op.pl</v>
          </cell>
        </row>
        <row r="785">
          <cell r="A785" t="str">
            <v>01-42041</v>
          </cell>
          <cell r="B785" t="str">
            <v>GOSPODARSTWO ROLNE ZAWISTOWSKI MARIUSZ</v>
          </cell>
          <cell r="C785" t="str">
            <v>GR ZAWISTOWSKI MARIUSZ</v>
          </cell>
          <cell r="D785" t="str">
            <v>GODLEWO MILEWEK</v>
          </cell>
          <cell r="F785">
            <v>15</v>
          </cell>
          <cell r="G785" t="str">
            <v>NUR</v>
          </cell>
          <cell r="H785">
            <v>7322</v>
          </cell>
          <cell r="I785">
            <v>4</v>
          </cell>
          <cell r="J785" t="str">
            <v>07-322</v>
          </cell>
          <cell r="M785" t="str">
            <v>mariusz2405@o2.pl</v>
          </cell>
        </row>
        <row r="786">
          <cell r="A786" t="str">
            <v>01-42051</v>
          </cell>
          <cell r="B786" t="str">
            <v>GOSPODARSTWO ROLNE TOMCZAK JAROSŁAW</v>
          </cell>
          <cell r="C786" t="str">
            <v>GR TOMCZAK JAROSŁAW</v>
          </cell>
          <cell r="D786" t="str">
            <v>KOPACZYSKA</v>
          </cell>
          <cell r="F786">
            <v>25</v>
          </cell>
          <cell r="G786" t="str">
            <v>BARANOWO</v>
          </cell>
          <cell r="H786">
            <v>6320</v>
          </cell>
          <cell r="I786">
            <v>4</v>
          </cell>
          <cell r="J786" t="str">
            <v>06-320</v>
          </cell>
          <cell r="K786">
            <v>889945152</v>
          </cell>
          <cell r="L786" t="str">
            <v>696-035-829</v>
          </cell>
          <cell r="M786" t="str">
            <v>jarek696@o2.pl</v>
          </cell>
        </row>
        <row r="787">
          <cell r="A787" t="str">
            <v>01-42071</v>
          </cell>
          <cell r="B787" t="str">
            <v>TABOR SŁAWOMIR</v>
          </cell>
          <cell r="C787" t="str">
            <v>TABOR SŁAWOMIR</v>
          </cell>
          <cell r="D787" t="str">
            <v>PAPIERNIA</v>
          </cell>
          <cell r="F787">
            <v>5</v>
          </cell>
          <cell r="G787" t="str">
            <v>STANISŁAWÓW</v>
          </cell>
          <cell r="H787">
            <v>5304</v>
          </cell>
          <cell r="I787">
            <v>4</v>
          </cell>
          <cell r="J787" t="str">
            <v>05-304</v>
          </cell>
          <cell r="M787" t="str">
            <v>magdalena.tabor@o2.pl</v>
          </cell>
        </row>
        <row r="788">
          <cell r="A788" t="str">
            <v>01-42091</v>
          </cell>
          <cell r="B788" t="str">
            <v>KIEPAS KRZYSZTOF</v>
          </cell>
          <cell r="C788" t="str">
            <v>KIEPAS KRZYSZTOF</v>
          </cell>
          <cell r="D788" t="str">
            <v>ANIELIN</v>
          </cell>
          <cell r="F788">
            <v>2</v>
          </cell>
          <cell r="G788" t="str">
            <v>NOWE MIASTO</v>
          </cell>
          <cell r="H788">
            <v>9120</v>
          </cell>
          <cell r="I788">
            <v>4</v>
          </cell>
          <cell r="J788" t="str">
            <v>09-120</v>
          </cell>
        </row>
        <row r="789">
          <cell r="A789" t="str">
            <v>01-42101</v>
          </cell>
          <cell r="B789" t="str">
            <v>KOBYLIŃSKI MIROSŁAW</v>
          </cell>
          <cell r="C789" t="str">
            <v>KOBYLIŃSKI MIROSŁAW</v>
          </cell>
          <cell r="D789" t="str">
            <v>MAKÓW MAZOWIECKI</v>
          </cell>
          <cell r="E789" t="str">
            <v>MONIUSZKI</v>
          </cell>
          <cell r="F789">
            <v>117</v>
          </cell>
          <cell r="G789" t="str">
            <v>MAKOW MAZOWIECKI</v>
          </cell>
          <cell r="H789">
            <v>6200</v>
          </cell>
          <cell r="I789">
            <v>4</v>
          </cell>
          <cell r="J789" t="str">
            <v>06-200</v>
          </cell>
        </row>
        <row r="790">
          <cell r="A790" t="str">
            <v>01-42131</v>
          </cell>
          <cell r="B790" t="str">
            <v>GOSPODARSTWO ROLNE RYPINA DARIUSZ</v>
          </cell>
          <cell r="C790" t="str">
            <v>GR RYPINA DARIUSZ</v>
          </cell>
          <cell r="D790" t="str">
            <v>NOWA KORNICA</v>
          </cell>
          <cell r="F790">
            <v>66</v>
          </cell>
          <cell r="G790" t="str">
            <v>KORNICA</v>
          </cell>
          <cell r="H790">
            <v>8205</v>
          </cell>
          <cell r="I790">
            <v>4</v>
          </cell>
          <cell r="J790" t="str">
            <v>08-205</v>
          </cell>
          <cell r="M790" t="str">
            <v>radekrypina@wp.pl</v>
          </cell>
        </row>
        <row r="791">
          <cell r="A791" t="str">
            <v>01-42141</v>
          </cell>
          <cell r="B791" t="str">
            <v>SKURZYŃSKI RAFAŁ</v>
          </cell>
          <cell r="C791" t="str">
            <v>SKURZYŃSKI RAFAŁ</v>
          </cell>
          <cell r="D791" t="str">
            <v>WIELGOŁĘKA</v>
          </cell>
          <cell r="F791">
            <v>7</v>
          </cell>
          <cell r="G791" t="str">
            <v>GOŁYMIN OŚRODEK</v>
          </cell>
          <cell r="H791">
            <v>6420</v>
          </cell>
          <cell r="I791">
            <v>4</v>
          </cell>
          <cell r="J791" t="str">
            <v>06-420</v>
          </cell>
        </row>
        <row r="792">
          <cell r="A792" t="str">
            <v>01-42171</v>
          </cell>
          <cell r="B792" t="str">
            <v>GOSPODARSTWO ROLNE NIENAŁTOWSKI KRZYSZTOF</v>
          </cell>
          <cell r="C792" t="str">
            <v>GR NIENAŁTOWSKI KRZYSZTOF</v>
          </cell>
          <cell r="D792" t="str">
            <v>SŁUP</v>
          </cell>
          <cell r="F792">
            <v>18</v>
          </cell>
          <cell r="G792" t="str">
            <v>SZULBORZE WIELKIE</v>
          </cell>
          <cell r="H792">
            <v>7324</v>
          </cell>
          <cell r="I792">
            <v>4</v>
          </cell>
          <cell r="J792" t="str">
            <v>07-324</v>
          </cell>
          <cell r="K792">
            <v>864754005</v>
          </cell>
        </row>
        <row r="793">
          <cell r="A793" t="str">
            <v>01-42191</v>
          </cell>
          <cell r="B793" t="str">
            <v>KOT MIROSŁAW</v>
          </cell>
          <cell r="C793" t="str">
            <v>KOT MIROSŁAW</v>
          </cell>
          <cell r="D793" t="str">
            <v>KOŚMINY</v>
          </cell>
          <cell r="F793">
            <v>8</v>
          </cell>
          <cell r="G793" t="str">
            <v>SIENNICA</v>
          </cell>
          <cell r="H793">
            <v>5332</v>
          </cell>
          <cell r="I793">
            <v>4</v>
          </cell>
          <cell r="J793" t="str">
            <v>05-332</v>
          </cell>
          <cell r="M793" t="str">
            <v>justynakot3@o2.pl</v>
          </cell>
        </row>
        <row r="794">
          <cell r="A794" t="str">
            <v>01-42201</v>
          </cell>
          <cell r="B794" t="str">
            <v>SZADKOWSKI KRZYSZTOF</v>
          </cell>
          <cell r="C794" t="str">
            <v>SZADKOWSKI KRZYSZTOF</v>
          </cell>
          <cell r="D794" t="str">
            <v>LUBERADZ</v>
          </cell>
          <cell r="F794">
            <v>55</v>
          </cell>
          <cell r="G794" t="str">
            <v>OJRZEŃ</v>
          </cell>
          <cell r="H794">
            <v>6456</v>
          </cell>
          <cell r="I794">
            <v>4</v>
          </cell>
          <cell r="J794" t="str">
            <v>06-456</v>
          </cell>
          <cell r="M794" t="str">
            <v>kszadkowski1@wp.pl</v>
          </cell>
        </row>
        <row r="795">
          <cell r="A795" t="str">
            <v>01-42231</v>
          </cell>
          <cell r="B795" t="str">
            <v>GOSPODARSTWO ROLNE KOZICKI MAREK</v>
          </cell>
          <cell r="C795" t="str">
            <v>GR KOZICKI MAREK</v>
          </cell>
          <cell r="D795" t="str">
            <v>ULATOWO-SŁABOGÓRA</v>
          </cell>
          <cell r="F795">
            <v>6</v>
          </cell>
          <cell r="G795" t="str">
            <v>JEDNOROŻEC</v>
          </cell>
          <cell r="H795">
            <v>6323</v>
          </cell>
          <cell r="I795">
            <v>4</v>
          </cell>
          <cell r="J795" t="str">
            <v>06-323</v>
          </cell>
          <cell r="K795">
            <v>297513831</v>
          </cell>
          <cell r="M795" t="str">
            <v>marcin832@interia.pl</v>
          </cell>
        </row>
        <row r="796">
          <cell r="A796" t="str">
            <v>01-42251</v>
          </cell>
          <cell r="B796" t="str">
            <v>GOSPODARSTWO ROLNE BOŻENA OZDARSKA</v>
          </cell>
          <cell r="C796" t="str">
            <v>GR BOŻENA OZDARSKA</v>
          </cell>
          <cell r="D796" t="str">
            <v>ŁUKOWO</v>
          </cell>
          <cell r="F796">
            <v>59</v>
          </cell>
          <cell r="G796" t="str">
            <v>KARNIEWO</v>
          </cell>
          <cell r="H796">
            <v>6425</v>
          </cell>
          <cell r="I796">
            <v>4</v>
          </cell>
          <cell r="J796" t="str">
            <v>06-425</v>
          </cell>
          <cell r="L796">
            <v>782974957</v>
          </cell>
          <cell r="M796" t="str">
            <v>ewka-lukowo@wp.pl</v>
          </cell>
        </row>
        <row r="797">
          <cell r="A797" t="str">
            <v>01-42261</v>
          </cell>
          <cell r="B797" t="str">
            <v>GOSPODARSTWO ROLNE SZYMON KOŁAKOWSKI</v>
          </cell>
          <cell r="C797" t="str">
            <v>GR SZYMON KOŁAKOWSKI</v>
          </cell>
          <cell r="D797" t="str">
            <v>PIENICE</v>
          </cell>
          <cell r="F797">
            <v>32</v>
          </cell>
          <cell r="G797" t="str">
            <v>KRASNOSIELC</v>
          </cell>
          <cell r="H797">
            <v>6212</v>
          </cell>
          <cell r="I797">
            <v>4</v>
          </cell>
          <cell r="J797" t="str">
            <v>06-212</v>
          </cell>
          <cell r="K797" t="str">
            <v>029 717 57 77</v>
          </cell>
          <cell r="L797">
            <v>508814889</v>
          </cell>
          <cell r="M797" t="str">
            <v>szymon.kolakowski@op.pl</v>
          </cell>
        </row>
        <row r="798">
          <cell r="A798" t="str">
            <v>01-42271</v>
          </cell>
          <cell r="B798" t="str">
            <v>CZARKOWSKI BENEDYKT</v>
          </cell>
          <cell r="C798" t="str">
            <v>CZARKOWSKI BENEDYKT</v>
          </cell>
          <cell r="D798" t="str">
            <v>GRABOWO</v>
          </cell>
          <cell r="F798">
            <v>35</v>
          </cell>
          <cell r="G798" t="str">
            <v>KRASNOSIELC</v>
          </cell>
          <cell r="H798">
            <v>6212</v>
          </cell>
          <cell r="I798">
            <v>4</v>
          </cell>
          <cell r="J798" t="str">
            <v>06-212</v>
          </cell>
          <cell r="M798" t="str">
            <v>mariuszcz82@wp.pl</v>
          </cell>
        </row>
        <row r="799">
          <cell r="A799" t="str">
            <v>01-42311</v>
          </cell>
          <cell r="B799" t="str">
            <v>GOSPODARSTWO ROLNE PIORUN WŁADYSŁAW</v>
          </cell>
          <cell r="C799" t="str">
            <v>GR PIORUN WŁADYSŁAW</v>
          </cell>
          <cell r="D799" t="str">
            <v>RAWICA- KOLONIA</v>
          </cell>
          <cell r="F799">
            <v>26</v>
          </cell>
          <cell r="G799" t="str">
            <v>TCZÓW</v>
          </cell>
          <cell r="H799">
            <v>26706</v>
          </cell>
          <cell r="I799">
            <v>5</v>
          </cell>
          <cell r="J799" t="str">
            <v>26-706</v>
          </cell>
          <cell r="L799" t="str">
            <v>602-131-279</v>
          </cell>
          <cell r="M799" t="str">
            <v>wpiorun@wp.pl</v>
          </cell>
        </row>
        <row r="800">
          <cell r="A800" t="str">
            <v>01-42321</v>
          </cell>
          <cell r="B800" t="str">
            <v>GOSPODARSTWO ROLNE CZYŻEWSKI DARIUSZ</v>
          </cell>
          <cell r="C800" t="str">
            <v>GR CZYŻEWSKI DARIUSZ</v>
          </cell>
          <cell r="D800" t="str">
            <v>KALISZ</v>
          </cell>
          <cell r="F800">
            <v>5</v>
          </cell>
          <cell r="G800" t="str">
            <v>REGIMIN</v>
          </cell>
          <cell r="H800">
            <v>6461</v>
          </cell>
          <cell r="I800">
            <v>4</v>
          </cell>
          <cell r="J800" t="str">
            <v>06-461</v>
          </cell>
          <cell r="M800" t="str">
            <v>spaneta50@gmail.com</v>
          </cell>
        </row>
        <row r="801">
          <cell r="A801" t="str">
            <v>01-42351</v>
          </cell>
          <cell r="B801" t="str">
            <v>GOSPODARSTWO ROLNE ZADROŻNY DARIUSZ ANDRZEJ</v>
          </cell>
          <cell r="C801" t="str">
            <v>GR ZADROŻNY DARIUSZ ANDRZEJ</v>
          </cell>
          <cell r="D801" t="str">
            <v>STARA OTOCZNIA</v>
          </cell>
          <cell r="F801" t="str">
            <v xml:space="preserve">   46A</v>
          </cell>
          <cell r="G801" t="str">
            <v>WIŚNIEWO</v>
          </cell>
          <cell r="H801">
            <v>6521</v>
          </cell>
          <cell r="I801">
            <v>4</v>
          </cell>
          <cell r="J801" t="str">
            <v>06-521</v>
          </cell>
          <cell r="L801" t="str">
            <v>506 87 04 90</v>
          </cell>
          <cell r="M801" t="str">
            <v>dareczek4624@wp.pl</v>
          </cell>
        </row>
        <row r="802">
          <cell r="A802" t="str">
            <v>01-42391</v>
          </cell>
          <cell r="B802" t="str">
            <v>KUBAJEWSKI PIOTR</v>
          </cell>
          <cell r="C802" t="str">
            <v>KUBAJEWSKI PIOTR</v>
          </cell>
          <cell r="D802" t="str">
            <v>KOWALEWICE NOWE</v>
          </cell>
          <cell r="F802">
            <v>24</v>
          </cell>
          <cell r="G802" t="str">
            <v>ŚWIERCZE</v>
          </cell>
          <cell r="H802">
            <v>6150</v>
          </cell>
          <cell r="I802">
            <v>4</v>
          </cell>
          <cell r="J802" t="str">
            <v>06-150</v>
          </cell>
          <cell r="K802">
            <v>511403718</v>
          </cell>
          <cell r="L802">
            <v>602862145</v>
          </cell>
          <cell r="M802" t="str">
            <v>piotrxz@poczta.onet.pl</v>
          </cell>
        </row>
        <row r="803">
          <cell r="A803" t="str">
            <v>01-42401</v>
          </cell>
          <cell r="B803" t="str">
            <v>BORKOWSKI JAN I ADAM</v>
          </cell>
          <cell r="C803" t="str">
            <v>BORKOWSKI JAN I ADAM</v>
          </cell>
          <cell r="D803" t="str">
            <v>BIELINO</v>
          </cell>
          <cell r="F803">
            <v>23</v>
          </cell>
          <cell r="G803" t="str">
            <v>RZĄŚNIK</v>
          </cell>
          <cell r="H803">
            <v>7207</v>
          </cell>
          <cell r="I803">
            <v>4</v>
          </cell>
          <cell r="J803" t="str">
            <v>07-207</v>
          </cell>
          <cell r="K803">
            <v>297419612</v>
          </cell>
        </row>
        <row r="804">
          <cell r="A804" t="str">
            <v>01-42411</v>
          </cell>
          <cell r="B804" t="str">
            <v>GOSPODARSTWO ROLNE PANKIEWICZ MAREK</v>
          </cell>
          <cell r="C804" t="str">
            <v>GR PANKIEWICZ MAREK</v>
          </cell>
          <cell r="D804" t="str">
            <v>WRZOSKI</v>
          </cell>
          <cell r="F804">
            <v>12</v>
          </cell>
          <cell r="G804" t="str">
            <v>MIEDZNA</v>
          </cell>
          <cell r="H804">
            <v>7106</v>
          </cell>
          <cell r="I804">
            <v>4</v>
          </cell>
          <cell r="J804" t="str">
            <v>07-106</v>
          </cell>
          <cell r="M804" t="str">
            <v>pankiewiczj@wp.pl</v>
          </cell>
        </row>
        <row r="805">
          <cell r="A805" t="str">
            <v>01-42431</v>
          </cell>
          <cell r="B805" t="str">
            <v>OSIAK TOMASZ</v>
          </cell>
          <cell r="C805" t="str">
            <v>OSIAK TOMASZ</v>
          </cell>
          <cell r="D805" t="str">
            <v>GÓRZNO</v>
          </cell>
          <cell r="E805" t="str">
            <v>J.PIŁSUDSKIEGO</v>
          </cell>
          <cell r="F805" t="str">
            <v>74A</v>
          </cell>
          <cell r="G805" t="str">
            <v>GÓRZNO</v>
          </cell>
          <cell r="H805">
            <v>8404</v>
          </cell>
          <cell r="I805">
            <v>4</v>
          </cell>
          <cell r="J805" t="str">
            <v>08-404</v>
          </cell>
          <cell r="M805" t="str">
            <v>tomasz-osiak@wp.pl</v>
          </cell>
        </row>
        <row r="806">
          <cell r="A806" t="str">
            <v>01-42441</v>
          </cell>
          <cell r="B806" t="str">
            <v>SZEWRUK JANUSZ</v>
          </cell>
          <cell r="C806" t="str">
            <v>SZEWRUK JANUSZ</v>
          </cell>
          <cell r="D806" t="str">
            <v>NOWY RATYNIEC</v>
          </cell>
          <cell r="F806">
            <v>34</v>
          </cell>
          <cell r="G806" t="str">
            <v>STERDYŃ</v>
          </cell>
          <cell r="H806">
            <v>8320</v>
          </cell>
          <cell r="I806">
            <v>4</v>
          </cell>
          <cell r="J806" t="str">
            <v>08-320</v>
          </cell>
          <cell r="M806" t="str">
            <v>mszewruk@wp.pl</v>
          </cell>
        </row>
        <row r="807">
          <cell r="A807" t="str">
            <v>01-42501</v>
          </cell>
          <cell r="B807" t="str">
            <v>RÓŻYCKI MARCIN</v>
          </cell>
          <cell r="C807" t="str">
            <v>RÓŻYCKI MARCIN</v>
          </cell>
          <cell r="D807" t="str">
            <v>KOWALEWICE WŁOŚCIAŃSKIE</v>
          </cell>
          <cell r="F807">
            <v>25</v>
          </cell>
          <cell r="G807" t="str">
            <v>ŚWIERCZE</v>
          </cell>
          <cell r="H807">
            <v>6150</v>
          </cell>
          <cell r="I807">
            <v>4</v>
          </cell>
          <cell r="J807" t="str">
            <v>06-150</v>
          </cell>
        </row>
        <row r="808">
          <cell r="A808" t="str">
            <v>01-42541</v>
          </cell>
          <cell r="B808" t="str">
            <v>GOSPODARSTWO ROLNE JAWORSKI ŁUKASZ</v>
          </cell>
          <cell r="C808" t="str">
            <v>GR JAWORSKI ŁUKASZ</v>
          </cell>
          <cell r="D808" t="str">
            <v>BOGUSŁAWICE</v>
          </cell>
          <cell r="F808">
            <v>13</v>
          </cell>
          <cell r="G808" t="str">
            <v>SKARYSZEW</v>
          </cell>
          <cell r="H808">
            <v>26640</v>
          </cell>
          <cell r="I808">
            <v>5</v>
          </cell>
          <cell r="J808" t="str">
            <v>26-640</v>
          </cell>
          <cell r="K808" t="str">
            <v>48 326-03-51</v>
          </cell>
          <cell r="L808">
            <v>511016126</v>
          </cell>
          <cell r="M808" t="str">
            <v>lukaszjawa@op.pl</v>
          </cell>
        </row>
        <row r="809">
          <cell r="A809" t="str">
            <v>01-42561</v>
          </cell>
          <cell r="B809" t="str">
            <v>SZYMAŃSKA-KOT JOLANTA JADWIGA</v>
          </cell>
          <cell r="C809" t="str">
            <v>SZYMAŃSKA-KOT JOLANTA JADWIGA</v>
          </cell>
          <cell r="D809" t="str">
            <v>JĘDRZEJÓW NOWY</v>
          </cell>
          <cell r="F809">
            <v>70</v>
          </cell>
          <cell r="G809" t="str">
            <v>JAKUBÓW</v>
          </cell>
          <cell r="H809">
            <v>5306</v>
          </cell>
          <cell r="I809">
            <v>4</v>
          </cell>
          <cell r="J809" t="str">
            <v>05-306</v>
          </cell>
          <cell r="K809" t="str">
            <v>25 757-98-13</v>
          </cell>
          <cell r="M809" t="str">
            <v>miska1997@amorki.pl</v>
          </cell>
        </row>
        <row r="810">
          <cell r="A810" t="str">
            <v>01-42571</v>
          </cell>
          <cell r="B810" t="str">
            <v>KONCA ANDRZEJ I KONCA KAMIL</v>
          </cell>
          <cell r="C810" t="str">
            <v>KONCA ANDRZEJ I KONCA KAMIL</v>
          </cell>
          <cell r="D810" t="str">
            <v>JĘDRZEJÓW NOWY</v>
          </cell>
          <cell r="F810">
            <v>115</v>
          </cell>
          <cell r="G810" t="str">
            <v>JAKUBÓW</v>
          </cell>
          <cell r="H810">
            <v>5306</v>
          </cell>
          <cell r="I810">
            <v>4</v>
          </cell>
          <cell r="J810" t="str">
            <v>05-306</v>
          </cell>
          <cell r="K810" t="str">
            <v>25 757-98-06</v>
          </cell>
          <cell r="M810" t="str">
            <v>kamilkonca@op.pl</v>
          </cell>
        </row>
        <row r="811">
          <cell r="A811" t="str">
            <v>01-42591</v>
          </cell>
          <cell r="B811" t="str">
            <v>GOSPODARSTWO ROLNE DRZAZGA HENRYK</v>
          </cell>
          <cell r="C811" t="str">
            <v>GR DRZAZGA HENRYK</v>
          </cell>
          <cell r="D811" t="str">
            <v>BRZOZÓWKA</v>
          </cell>
          <cell r="F811" t="str">
            <v>4A</v>
          </cell>
          <cell r="G811" t="str">
            <v>JAKUBÓW</v>
          </cell>
          <cell r="H811">
            <v>5306</v>
          </cell>
          <cell r="I811">
            <v>4</v>
          </cell>
          <cell r="J811" t="str">
            <v>05-306</v>
          </cell>
          <cell r="K811" t="str">
            <v>25 757-92-02</v>
          </cell>
          <cell r="M811" t="str">
            <v>daniel11127@o2.pl</v>
          </cell>
        </row>
        <row r="812">
          <cell r="A812" t="str">
            <v>01-42601</v>
          </cell>
          <cell r="B812" t="str">
            <v>ŻYWICA EDWARD</v>
          </cell>
          <cell r="C812" t="str">
            <v>ŻYWICA EDWARD</v>
          </cell>
          <cell r="D812" t="str">
            <v>ZIMNA WODA</v>
          </cell>
          <cell r="F812">
            <v>4</v>
          </cell>
          <cell r="G812" t="str">
            <v>BARANOWO</v>
          </cell>
          <cell r="H812">
            <v>6320</v>
          </cell>
          <cell r="I812">
            <v>4</v>
          </cell>
          <cell r="J812" t="str">
            <v>06-320</v>
          </cell>
          <cell r="M812" t="str">
            <v>izabela-zywica@wp.pl</v>
          </cell>
        </row>
        <row r="813">
          <cell r="A813" t="str">
            <v>01-42631</v>
          </cell>
          <cell r="B813" t="str">
            <v>ZIMOLZAK ZBIGNIEW</v>
          </cell>
          <cell r="C813" t="str">
            <v>ZIMOLZAK ZBIGNIEW</v>
          </cell>
          <cell r="D813" t="str">
            <v>MIĄCZYN MAŁY</v>
          </cell>
          <cell r="F813">
            <v>8</v>
          </cell>
          <cell r="G813" t="str">
            <v>SZREŃSK</v>
          </cell>
          <cell r="H813">
            <v>6550</v>
          </cell>
          <cell r="I813">
            <v>4</v>
          </cell>
          <cell r="J813" t="str">
            <v>06-550</v>
          </cell>
          <cell r="K813">
            <v>513745345</v>
          </cell>
          <cell r="M813" t="str">
            <v>zbigniew-z6913@wp.pl</v>
          </cell>
        </row>
        <row r="814">
          <cell r="A814" t="str">
            <v>01-42641</v>
          </cell>
          <cell r="B814" t="str">
            <v>GOSPODARSTWO ROLNE DANIEL WIERZBICKI</v>
          </cell>
          <cell r="C814" t="str">
            <v>GR DANIEL WIERZBICKI</v>
          </cell>
          <cell r="D814" t="str">
            <v>KOWALE</v>
          </cell>
          <cell r="F814">
            <v>18</v>
          </cell>
          <cell r="G814" t="str">
            <v>BABOSZEWO</v>
          </cell>
          <cell r="H814">
            <v>9130</v>
          </cell>
          <cell r="I814">
            <v>4</v>
          </cell>
          <cell r="J814" t="str">
            <v>09-130</v>
          </cell>
          <cell r="L814" t="str">
            <v>503-937-317</v>
          </cell>
        </row>
        <row r="815">
          <cell r="A815" t="str">
            <v>01-42671</v>
          </cell>
          <cell r="B815" t="str">
            <v>GOSPODARSTWO ROLNE MALIK RENATA</v>
          </cell>
          <cell r="C815" t="str">
            <v>GR MALIK RENATA</v>
          </cell>
          <cell r="D815" t="str">
            <v>WIR</v>
          </cell>
          <cell r="F815" t="str">
            <v>21C</v>
          </cell>
          <cell r="G815" t="str">
            <v>POTWORÓW</v>
          </cell>
          <cell r="H815">
            <v>26414</v>
          </cell>
          <cell r="I815">
            <v>5</v>
          </cell>
          <cell r="J815" t="str">
            <v>26-414</v>
          </cell>
          <cell r="L815">
            <v>661842702</v>
          </cell>
        </row>
        <row r="816">
          <cell r="A816" t="str">
            <v>01-42691</v>
          </cell>
          <cell r="B816" t="str">
            <v>GOSPODARSTWO ROLNE BORKOWSKA MARTA</v>
          </cell>
          <cell r="C816" t="str">
            <v>GR BORKOWSKA MARTA</v>
          </cell>
          <cell r="D816" t="str">
            <v>DYLEWO</v>
          </cell>
          <cell r="F816">
            <v>1</v>
          </cell>
          <cell r="G816" t="str">
            <v>SYPNIEWO</v>
          </cell>
          <cell r="H816">
            <v>6216</v>
          </cell>
          <cell r="I816">
            <v>4</v>
          </cell>
          <cell r="J816" t="str">
            <v>06-216</v>
          </cell>
          <cell r="K816">
            <v>297177642</v>
          </cell>
          <cell r="L816" t="str">
            <v>664-895-945</v>
          </cell>
          <cell r="M816" t="str">
            <v>borkowskamarta5@wp.pl</v>
          </cell>
        </row>
        <row r="817">
          <cell r="A817" t="str">
            <v>01-42701</v>
          </cell>
          <cell r="B817" t="str">
            <v>SALAK GRZEGORZ</v>
          </cell>
          <cell r="C817" t="str">
            <v>SALAK GRZEGORZ</v>
          </cell>
          <cell r="D817" t="str">
            <v>RZEWIN</v>
          </cell>
          <cell r="F817">
            <v>16</v>
          </cell>
          <cell r="G817" t="str">
            <v>BABOSZEWO</v>
          </cell>
          <cell r="H817">
            <v>9130</v>
          </cell>
          <cell r="I817">
            <v>4</v>
          </cell>
          <cell r="J817" t="str">
            <v>09-130</v>
          </cell>
          <cell r="K817">
            <v>266612398</v>
          </cell>
          <cell r="L817" t="str">
            <v>513-676-968</v>
          </cell>
          <cell r="M817" t="str">
            <v>grzegorz.salak@onet.pl</v>
          </cell>
        </row>
        <row r="818">
          <cell r="A818" t="str">
            <v>01-42771</v>
          </cell>
          <cell r="B818" t="str">
            <v>STOLARCZYK ROBERT</v>
          </cell>
          <cell r="C818" t="str">
            <v>STOLARCZYK ROBERT</v>
          </cell>
          <cell r="D818" t="str">
            <v>ORZOŁ</v>
          </cell>
          <cell r="F818">
            <v>31</v>
          </cell>
          <cell r="G818" t="str">
            <v>BARANOWO</v>
          </cell>
          <cell r="H818">
            <v>6320</v>
          </cell>
          <cell r="I818">
            <v>4</v>
          </cell>
          <cell r="J818" t="str">
            <v>06-320</v>
          </cell>
          <cell r="K818">
            <v>297613750</v>
          </cell>
          <cell r="L818" t="str">
            <v>799-298-519</v>
          </cell>
          <cell r="M818" t="str">
            <v>robertsto89@gmail.com</v>
          </cell>
        </row>
        <row r="819">
          <cell r="A819" t="str">
            <v>01-42791</v>
          </cell>
          <cell r="B819" t="str">
            <v>GOSPODARSTWO ROLNE ANDRZEJ MIKOŁAJCZYK</v>
          </cell>
          <cell r="C819" t="str">
            <v>GR ANDRZEJ MIKOŁAJCZYK</v>
          </cell>
          <cell r="D819" t="str">
            <v>NOWA WIEŚ ZARĘBSKA</v>
          </cell>
          <cell r="F819">
            <v>29</v>
          </cell>
          <cell r="G819" t="str">
            <v>ZARĘBY</v>
          </cell>
          <cell r="H819">
            <v>6333</v>
          </cell>
          <cell r="I819">
            <v>4</v>
          </cell>
          <cell r="J819" t="str">
            <v>06-333</v>
          </cell>
          <cell r="L819">
            <v>572835536</v>
          </cell>
          <cell r="M819" t="str">
            <v>andrzejmikolajczyk22@gmail.com</v>
          </cell>
        </row>
        <row r="820">
          <cell r="A820" t="str">
            <v>01-42811</v>
          </cell>
          <cell r="B820" t="str">
            <v>LUŚNIA HANNA ANETA</v>
          </cell>
          <cell r="C820" t="str">
            <v>LUŚNIA HANNA ANETA</v>
          </cell>
          <cell r="D820" t="str">
            <v>WALISKA</v>
          </cell>
          <cell r="F820">
            <v>18</v>
          </cell>
          <cell r="G820" t="str">
            <v>JERUZAL</v>
          </cell>
          <cell r="H820">
            <v>5317</v>
          </cell>
          <cell r="I820">
            <v>4</v>
          </cell>
          <cell r="J820" t="str">
            <v>05-317</v>
          </cell>
          <cell r="M820" t="str">
            <v>oliwialusnia@onet.pl</v>
          </cell>
        </row>
        <row r="821">
          <cell r="A821" t="str">
            <v>01-42821</v>
          </cell>
          <cell r="B821" t="str">
            <v>ŁUSZKIEWICZ RADOSŁAW</v>
          </cell>
          <cell r="C821" t="str">
            <v>ŁUSZKIEWICZ RADOSŁAW</v>
          </cell>
          <cell r="D821" t="str">
            <v>WALISKA</v>
          </cell>
          <cell r="F821">
            <v>21</v>
          </cell>
          <cell r="G821" t="str">
            <v>JERUZAL</v>
          </cell>
          <cell r="H821">
            <v>5317</v>
          </cell>
          <cell r="I821">
            <v>4</v>
          </cell>
          <cell r="J821" t="str">
            <v>05-317</v>
          </cell>
          <cell r="M821" t="str">
            <v>a.proczka.77@wp.pl</v>
          </cell>
        </row>
        <row r="822">
          <cell r="A822" t="str">
            <v>01-42841</v>
          </cell>
          <cell r="B822" t="str">
            <v>SZCZEPANKOWSKI IRENEUSZ</v>
          </cell>
          <cell r="C822" t="str">
            <v>SZCZEPANKOWSKI IRENE</v>
          </cell>
          <cell r="D822" t="str">
            <v>BOBINO GRZYBKI</v>
          </cell>
          <cell r="F822">
            <v>7</v>
          </cell>
          <cell r="G822" t="str">
            <v>PŁONIAWY-BRAMURA</v>
          </cell>
          <cell r="H822">
            <v>6210</v>
          </cell>
          <cell r="I822">
            <v>4</v>
          </cell>
          <cell r="J822" t="str">
            <v>06-210</v>
          </cell>
        </row>
        <row r="823">
          <cell r="A823" t="str">
            <v>01-42871</v>
          </cell>
          <cell r="B823" t="str">
            <v>DUSZCZYK ANDRZEJ</v>
          </cell>
          <cell r="C823" t="str">
            <v>DUSZCZYK ANDRZEJ</v>
          </cell>
          <cell r="D823" t="str">
            <v>WIELGOLAS</v>
          </cell>
          <cell r="E823" t="str">
            <v>POLNA</v>
          </cell>
          <cell r="F823">
            <v>4</v>
          </cell>
          <cell r="G823" t="str">
            <v>LATOWICZ</v>
          </cell>
          <cell r="H823">
            <v>5334</v>
          </cell>
          <cell r="I823">
            <v>4</v>
          </cell>
          <cell r="J823" t="str">
            <v>05-334</v>
          </cell>
          <cell r="M823" t="str">
            <v>syl-1204@wp.pl</v>
          </cell>
        </row>
        <row r="824">
          <cell r="A824" t="str">
            <v>01-42901</v>
          </cell>
          <cell r="B824" t="str">
            <v>GOSPODARSTWO ROLNE STEĆ MARIUSZ</v>
          </cell>
          <cell r="C824" t="str">
            <v>GR STEĆ MARIUSZ</v>
          </cell>
          <cell r="D824" t="str">
            <v>BIAŁOBRZEGI</v>
          </cell>
          <cell r="F824">
            <v>66</v>
          </cell>
          <cell r="G824" t="str">
            <v>STERDYŃ</v>
          </cell>
          <cell r="H824">
            <v>8320</v>
          </cell>
          <cell r="I824">
            <v>4</v>
          </cell>
          <cell r="J824" t="str">
            <v>08-320</v>
          </cell>
          <cell r="K824">
            <v>25577810899</v>
          </cell>
          <cell r="M824" t="str">
            <v>sylwiastec89@wp.pl</v>
          </cell>
        </row>
        <row r="825">
          <cell r="A825" t="str">
            <v>01-42911</v>
          </cell>
          <cell r="B825" t="str">
            <v>GOSPODARSTWO ROLNE JURZYK PRZEMYSŁAW</v>
          </cell>
          <cell r="C825" t="str">
            <v>GR JURZYK PRZEMYSŁAW</v>
          </cell>
          <cell r="D825" t="str">
            <v>WIŚNIEW</v>
          </cell>
          <cell r="E825" t="str">
            <v>KOŚCIUSZKI</v>
          </cell>
          <cell r="F825">
            <v>63</v>
          </cell>
          <cell r="G825" t="str">
            <v>WIŚNIEW</v>
          </cell>
          <cell r="H825">
            <v>8112</v>
          </cell>
          <cell r="I825">
            <v>4</v>
          </cell>
          <cell r="J825" t="str">
            <v>08-112</v>
          </cell>
          <cell r="L825" t="str">
            <v>696-558-191</v>
          </cell>
          <cell r="M825" t="str">
            <v>przemek10jurzyk@wp.pl</v>
          </cell>
        </row>
        <row r="826">
          <cell r="A826" t="str">
            <v>01-42921</v>
          </cell>
          <cell r="B826" t="str">
            <v>GOSPODARSTWO ROLNE TOMASZ SOBOTKA</v>
          </cell>
          <cell r="C826" t="str">
            <v>GR TOMASZ SOBOTKA</v>
          </cell>
          <cell r="D826" t="str">
            <v>BRZOZOWO-DĄBRÓWKA</v>
          </cell>
          <cell r="F826">
            <v>5</v>
          </cell>
          <cell r="G826" t="str">
            <v>DZIERZGOWO</v>
          </cell>
          <cell r="H826">
            <v>6520</v>
          </cell>
          <cell r="I826">
            <v>4</v>
          </cell>
          <cell r="J826" t="str">
            <v>06-520</v>
          </cell>
          <cell r="L826" t="str">
            <v>508-683-101</v>
          </cell>
          <cell r="M826" t="str">
            <v>sobtom7@wp.pl</v>
          </cell>
        </row>
        <row r="827">
          <cell r="A827" t="str">
            <v>01-42941</v>
          </cell>
          <cell r="B827" t="str">
            <v>GOSPODARSTWO ROLNE PREJS DARIUSZ</v>
          </cell>
          <cell r="C827" t="str">
            <v>GR PREJS DARIUSZ</v>
          </cell>
          <cell r="D827" t="str">
            <v>WINDYKI</v>
          </cell>
          <cell r="F827">
            <v>125</v>
          </cell>
          <cell r="G827" t="str">
            <v>WIECZFNIA KOŚCIELNA</v>
          </cell>
          <cell r="H827">
            <v>6513</v>
          </cell>
          <cell r="I827">
            <v>4</v>
          </cell>
          <cell r="J827" t="str">
            <v>06-513</v>
          </cell>
          <cell r="K827">
            <v>236540191</v>
          </cell>
          <cell r="L827">
            <v>501530786</v>
          </cell>
          <cell r="M827" t="str">
            <v>dariusz.prejs@onet.pl</v>
          </cell>
        </row>
        <row r="828">
          <cell r="A828" t="str">
            <v>01-42951</v>
          </cell>
          <cell r="B828" t="str">
            <v>GOSPODARSTWO ROLNE FALKIEWICZ HENRYKA</v>
          </cell>
          <cell r="C828" t="str">
            <v>GR FALKIEWICZ HENRYKA</v>
          </cell>
          <cell r="D828" t="str">
            <v>SKARYSZEW</v>
          </cell>
          <cell r="E828" t="str">
            <v>PARTYZANTÓW</v>
          </cell>
          <cell r="F828">
            <v>53</v>
          </cell>
          <cell r="G828" t="str">
            <v>SKARYSZEW</v>
          </cell>
          <cell r="H828">
            <v>26640</v>
          </cell>
          <cell r="I828">
            <v>5</v>
          </cell>
          <cell r="J828" t="str">
            <v>26-640</v>
          </cell>
          <cell r="M828" t="str">
            <v>falkiewicz14@op.pl</v>
          </cell>
        </row>
        <row r="829">
          <cell r="A829" t="str">
            <v>01-42981</v>
          </cell>
          <cell r="B829" t="str">
            <v>GOSPODARSTWO ROLNE CZARNECKI TOMASZ</v>
          </cell>
          <cell r="C829" t="str">
            <v>GR CZARNECKI TOMASZ</v>
          </cell>
          <cell r="D829" t="str">
            <v>BIELE</v>
          </cell>
          <cell r="F829">
            <v>3</v>
          </cell>
          <cell r="G829" t="str">
            <v>SOCHOCIN</v>
          </cell>
          <cell r="H829">
            <v>9110</v>
          </cell>
          <cell r="I829">
            <v>4</v>
          </cell>
          <cell r="J829" t="str">
            <v>09-110</v>
          </cell>
          <cell r="L829" t="str">
            <v>0 696288382</v>
          </cell>
          <cell r="M829" t="str">
            <v>czarnesdamian@wp.pl</v>
          </cell>
        </row>
        <row r="830">
          <cell r="A830" t="str">
            <v>01-42991</v>
          </cell>
          <cell r="B830" t="str">
            <v>PAJEWSKI ANDRZEJ</v>
          </cell>
          <cell r="C830" t="str">
            <v>PAJEWSKI ANDRZEJ</v>
          </cell>
          <cell r="D830" t="str">
            <v>TURZA WIELKA</v>
          </cell>
          <cell r="F830">
            <v>127</v>
          </cell>
          <cell r="G830" t="str">
            <v>LIPOWIEC KOŚCIELNY</v>
          </cell>
          <cell r="H830">
            <v>6545</v>
          </cell>
          <cell r="I830">
            <v>4</v>
          </cell>
          <cell r="J830" t="str">
            <v>06-545</v>
          </cell>
          <cell r="M830" t="str">
            <v>lukaszboczkowski@wp.pl</v>
          </cell>
        </row>
        <row r="831">
          <cell r="A831" t="str">
            <v>01-43001</v>
          </cell>
          <cell r="B831" t="str">
            <v>KOWALSKI HUBERT</v>
          </cell>
          <cell r="C831" t="str">
            <v>KOWALSKI HUBERT</v>
          </cell>
          <cell r="D831" t="str">
            <v>MOSTOWO</v>
          </cell>
          <cell r="F831">
            <v>45</v>
          </cell>
          <cell r="G831" t="str">
            <v>SZREŃSK</v>
          </cell>
          <cell r="H831">
            <v>6550</v>
          </cell>
          <cell r="I831">
            <v>4</v>
          </cell>
          <cell r="J831" t="str">
            <v>06-550</v>
          </cell>
          <cell r="M831" t="str">
            <v>HUBERT.DARIUSZ@WP.PL</v>
          </cell>
        </row>
        <row r="832">
          <cell r="A832" t="str">
            <v>01-43011</v>
          </cell>
          <cell r="B832" t="str">
            <v>GOSPODARSTWO ROLNE BOGUCKI WOJCIECH</v>
          </cell>
          <cell r="C832" t="str">
            <v>GR BOGUCKI WOJCIECH</v>
          </cell>
          <cell r="D832" t="str">
            <v>KUTYŁOWO PERYSIE</v>
          </cell>
          <cell r="F832">
            <v>1</v>
          </cell>
          <cell r="G832" t="str">
            <v>BOGUTY- PIANKI</v>
          </cell>
          <cell r="H832">
            <v>7325</v>
          </cell>
          <cell r="I832">
            <v>4</v>
          </cell>
          <cell r="J832" t="str">
            <v>07-325</v>
          </cell>
          <cell r="K832">
            <v>862775123</v>
          </cell>
          <cell r="L832" t="str">
            <v>695-277-512</v>
          </cell>
          <cell r="M832" t="str">
            <v>wbogucki810@gmail.com</v>
          </cell>
        </row>
        <row r="833">
          <cell r="A833" t="str">
            <v>01-43051</v>
          </cell>
          <cell r="B833" t="str">
            <v>GOSPODARSTWO ROLNE GRALEWSKI ADAM</v>
          </cell>
          <cell r="C833" t="str">
            <v>GR GRALEWSKI ADAM</v>
          </cell>
          <cell r="D833" t="str">
            <v>LASKI</v>
          </cell>
          <cell r="F833">
            <v>15</v>
          </cell>
          <cell r="G833" t="str">
            <v>SZELKÓW</v>
          </cell>
          <cell r="H833">
            <v>6220</v>
          </cell>
          <cell r="I833">
            <v>4</v>
          </cell>
          <cell r="J833" t="str">
            <v>06-220</v>
          </cell>
          <cell r="M833" t="str">
            <v>milena1624@gmail.com</v>
          </cell>
        </row>
        <row r="834">
          <cell r="A834" t="str">
            <v>01-43071</v>
          </cell>
          <cell r="B834" t="str">
            <v>GOSPODARSTWO ROLNE KUR KRZYSZTOF</v>
          </cell>
          <cell r="C834" t="str">
            <v>GR KUR KRZYSZTOF</v>
          </cell>
          <cell r="D834" t="str">
            <v>STERDYŃ</v>
          </cell>
          <cell r="E834" t="str">
            <v>SEROCZYŃSKA</v>
          </cell>
          <cell r="F834">
            <v>30</v>
          </cell>
          <cell r="G834" t="str">
            <v>STERDYŃ</v>
          </cell>
          <cell r="H834">
            <v>8320</v>
          </cell>
          <cell r="I834">
            <v>4</v>
          </cell>
          <cell r="J834" t="str">
            <v>08-320</v>
          </cell>
          <cell r="M834" t="str">
            <v>gim.sterdyn@wp.pl</v>
          </cell>
        </row>
        <row r="835">
          <cell r="A835" t="str">
            <v>01-43081</v>
          </cell>
          <cell r="B835" t="str">
            <v>WESOŁOWSKI MIROSŁAW</v>
          </cell>
          <cell r="C835" t="str">
            <v>WESOŁOWSKI MIROSŁAW</v>
          </cell>
          <cell r="D835" t="str">
            <v>BĄDKOWO</v>
          </cell>
          <cell r="F835">
            <v>2</v>
          </cell>
          <cell r="G835" t="str">
            <v>GĄSOCIN</v>
          </cell>
          <cell r="H835">
            <v>6440</v>
          </cell>
          <cell r="I835">
            <v>4</v>
          </cell>
          <cell r="J835" t="str">
            <v>06-440</v>
          </cell>
          <cell r="M835" t="str">
            <v>adam.wesolowski@onet.pl</v>
          </cell>
        </row>
        <row r="836">
          <cell r="A836" t="str">
            <v>01-43131</v>
          </cell>
          <cell r="B836" t="str">
            <v>GOSPODARSTWO ROLNE MATEUSZ BARDADYN</v>
          </cell>
          <cell r="C836" t="str">
            <v>GR MATEUSZ BARDADYN</v>
          </cell>
          <cell r="D836" t="str">
            <v>ZUZUŁKA</v>
          </cell>
          <cell r="F836">
            <v>37</v>
          </cell>
          <cell r="G836" t="str">
            <v>MIEDZNA</v>
          </cell>
          <cell r="H836">
            <v>7106</v>
          </cell>
          <cell r="I836">
            <v>4</v>
          </cell>
          <cell r="J836" t="str">
            <v>07-106</v>
          </cell>
          <cell r="L836">
            <v>509152034</v>
          </cell>
          <cell r="M836" t="str">
            <v>mbardadyn91@wp.pl</v>
          </cell>
        </row>
        <row r="837">
          <cell r="A837" t="str">
            <v>01-43161</v>
          </cell>
          <cell r="B837" t="str">
            <v>GOSPODARSTWO ROLNE KOWALCZYK KRZYSZTOF</v>
          </cell>
          <cell r="C837" t="str">
            <v>GR KOWALCZYK KRZYSZTOF</v>
          </cell>
          <cell r="D837" t="str">
            <v>ZUZUŁKA</v>
          </cell>
          <cell r="F837">
            <v>13</v>
          </cell>
          <cell r="G837" t="str">
            <v>MIEDZNA</v>
          </cell>
          <cell r="H837">
            <v>7106</v>
          </cell>
          <cell r="I837">
            <v>4</v>
          </cell>
          <cell r="J837" t="str">
            <v>07-106</v>
          </cell>
          <cell r="K837">
            <v>257931944</v>
          </cell>
          <cell r="M837" t="str">
            <v>MICHAL91.07.WP.PL@WP.PL</v>
          </cell>
        </row>
        <row r="838">
          <cell r="A838" t="str">
            <v>01-43181</v>
          </cell>
          <cell r="B838" t="str">
            <v>GOSPODARSTWO ROLNE ANDRZEJ WYSZOMIRSKI</v>
          </cell>
          <cell r="C838" t="str">
            <v>GR ANDRZEJ WYSZOMIRSKI</v>
          </cell>
          <cell r="D838" t="str">
            <v>SKWIERCZYN DWÓR</v>
          </cell>
          <cell r="F838">
            <v>16</v>
          </cell>
          <cell r="G838" t="str">
            <v>REPKI</v>
          </cell>
          <cell r="H838">
            <v>8307</v>
          </cell>
          <cell r="I838">
            <v>4</v>
          </cell>
          <cell r="J838" t="str">
            <v>08-307</v>
          </cell>
          <cell r="M838" t="str">
            <v>andrzejwyszomirski@interia.pl</v>
          </cell>
        </row>
        <row r="839">
          <cell r="A839" t="str">
            <v>01-43281</v>
          </cell>
          <cell r="B839" t="str">
            <v>GOSPODARSTWO ROLNE DARIUSZ SOBOLEWSKI</v>
          </cell>
          <cell r="C839" t="str">
            <v>GR DARIUSZ SOBOLEWSKI</v>
          </cell>
          <cell r="D839" t="str">
            <v>NIEDZBÓRZ</v>
          </cell>
          <cell r="F839">
            <v>96</v>
          </cell>
          <cell r="G839" t="str">
            <v>STRZEGOWO</v>
          </cell>
          <cell r="H839">
            <v>6445</v>
          </cell>
          <cell r="I839">
            <v>4</v>
          </cell>
          <cell r="J839" t="str">
            <v>06-445</v>
          </cell>
          <cell r="K839">
            <v>236790255</v>
          </cell>
          <cell r="M839" t="str">
            <v>SOBEK1512@TLEN.PL</v>
          </cell>
        </row>
        <row r="840">
          <cell r="A840" t="str">
            <v>01-43321</v>
          </cell>
          <cell r="B840" t="str">
            <v>GOSPODARSTWO ROLNE GIŻYŃSKI KAZIMIERZ</v>
          </cell>
          <cell r="C840" t="str">
            <v>GR GIŻYŃSKI KAZIMIERZ</v>
          </cell>
          <cell r="D840" t="str">
            <v>ŚRÓDBORZE</v>
          </cell>
          <cell r="F840">
            <v>10</v>
          </cell>
          <cell r="G840" t="str">
            <v>DZIEKTARZEWO</v>
          </cell>
          <cell r="H840">
            <v>9105</v>
          </cell>
          <cell r="I840">
            <v>4</v>
          </cell>
          <cell r="J840" t="str">
            <v>09-105</v>
          </cell>
          <cell r="L840" t="str">
            <v>0 509176075</v>
          </cell>
          <cell r="M840" t="str">
            <v>kazimierz.gizynski@gmail.com</v>
          </cell>
        </row>
        <row r="841">
          <cell r="A841" t="str">
            <v>01-43331</v>
          </cell>
          <cell r="B841" t="str">
            <v>GOSPODARSTWO ROLNE LITKA MAREK</v>
          </cell>
          <cell r="C841" t="str">
            <v>GR LITKA MAREK</v>
          </cell>
          <cell r="D841" t="str">
            <v>ŻELEŹNIKI</v>
          </cell>
          <cell r="F841">
            <v>35</v>
          </cell>
          <cell r="G841" t="str">
            <v>MIEDZNA</v>
          </cell>
          <cell r="H841">
            <v>7106</v>
          </cell>
          <cell r="I841">
            <v>4</v>
          </cell>
          <cell r="J841" t="str">
            <v>07-106</v>
          </cell>
          <cell r="K841">
            <v>256918232</v>
          </cell>
          <cell r="L841" t="str">
            <v>696-051-460</v>
          </cell>
        </row>
        <row r="842">
          <cell r="A842" t="str">
            <v>01-43351</v>
          </cell>
          <cell r="B842" t="str">
            <v>GRZEBALSKI WITOLD JACEK</v>
          </cell>
          <cell r="C842" t="str">
            <v>GRZEBALSKI WITOLD JACEK</v>
          </cell>
          <cell r="D842" t="str">
            <v>GŁUSIEC</v>
          </cell>
          <cell r="F842">
            <v>31</v>
          </cell>
          <cell r="G842" t="str">
            <v>SIECIECHÓW</v>
          </cell>
          <cell r="H842">
            <v>26922</v>
          </cell>
          <cell r="I842">
            <v>5</v>
          </cell>
          <cell r="J842" t="str">
            <v>26-922</v>
          </cell>
          <cell r="K842">
            <v>486214379</v>
          </cell>
          <cell r="M842" t="str">
            <v>barbaragrzebalska@interia.pl</v>
          </cell>
        </row>
        <row r="843">
          <cell r="A843" t="str">
            <v>01-43381</v>
          </cell>
          <cell r="B843" t="str">
            <v>GOSPODARSTWO ROLNE BIELAWSKI WOJCIECH</v>
          </cell>
          <cell r="C843" t="str">
            <v>GR BIELAWSKI WOJCIEC</v>
          </cell>
          <cell r="D843" t="str">
            <v>ROGÓW</v>
          </cell>
          <cell r="F843">
            <v>54</v>
          </cell>
          <cell r="G843" t="str">
            <v>REPKI</v>
          </cell>
          <cell r="H843">
            <v>8307</v>
          </cell>
          <cell r="I843">
            <v>4</v>
          </cell>
          <cell r="J843" t="str">
            <v>08-307</v>
          </cell>
          <cell r="M843" t="str">
            <v>patrycja.bielawska@onet.pl</v>
          </cell>
        </row>
        <row r="844">
          <cell r="A844" t="str">
            <v>01-43401</v>
          </cell>
          <cell r="B844" t="str">
            <v>AMBROZIAK DARIUSZ</v>
          </cell>
          <cell r="C844" t="str">
            <v>AMBROZIAK DARIUSZ</v>
          </cell>
          <cell r="D844" t="str">
            <v>ORZOŁ</v>
          </cell>
          <cell r="F844">
            <v>26</v>
          </cell>
          <cell r="G844" t="str">
            <v>BARANOWO</v>
          </cell>
          <cell r="H844">
            <v>6320</v>
          </cell>
          <cell r="I844">
            <v>4</v>
          </cell>
          <cell r="J844" t="str">
            <v>06-320</v>
          </cell>
          <cell r="L844" t="str">
            <v>533-302-883</v>
          </cell>
          <cell r="M844" t="str">
            <v>darekambroziak@wp.pl</v>
          </cell>
        </row>
        <row r="845">
          <cell r="A845" t="str">
            <v>01-43441</v>
          </cell>
          <cell r="B845" t="str">
            <v>ROGALA STANISŁAW</v>
          </cell>
          <cell r="C845" t="str">
            <v>ROGALA STANISŁAW</v>
          </cell>
          <cell r="D845" t="str">
            <v>CHMIELEWO WIELKIE</v>
          </cell>
          <cell r="F845">
            <v>35</v>
          </cell>
          <cell r="G845" t="str">
            <v>WIECZFNIA KOŚCIELNA</v>
          </cell>
          <cell r="H845">
            <v>6513</v>
          </cell>
          <cell r="I845">
            <v>4</v>
          </cell>
          <cell r="J845" t="str">
            <v>06-513</v>
          </cell>
          <cell r="M845" t="str">
            <v>mirelka202903@wp.pl</v>
          </cell>
        </row>
        <row r="846">
          <cell r="A846" t="str">
            <v>01-43451</v>
          </cell>
          <cell r="B846" t="str">
            <v>GOSPODARSTWO ROLNE OGONOWSKI PIOTR</v>
          </cell>
          <cell r="C846" t="str">
            <v>GR OGONOWSKI PIOTR</v>
          </cell>
          <cell r="D846" t="str">
            <v>MORZYCZYN WŁÓKI</v>
          </cell>
          <cell r="F846">
            <v>61</v>
          </cell>
          <cell r="G846" t="str">
            <v>SADOWNE</v>
          </cell>
          <cell r="H846">
            <v>7140</v>
          </cell>
          <cell r="I846">
            <v>4</v>
          </cell>
          <cell r="J846" t="str">
            <v>07-140</v>
          </cell>
          <cell r="K846">
            <v>256760053</v>
          </cell>
          <cell r="L846" t="str">
            <v>509-030-958</v>
          </cell>
          <cell r="M846" t="str">
            <v>piotrogonowski82@wp.pl</v>
          </cell>
        </row>
        <row r="847">
          <cell r="A847" t="str">
            <v>01-43461</v>
          </cell>
          <cell r="B847" t="str">
            <v>GOSPODARSTWO ROLNE ŚWIERŻEWSKI STANISŁAW</v>
          </cell>
          <cell r="C847" t="str">
            <v>GR ŚWIERŻEWSKI STANISŁAW</v>
          </cell>
          <cell r="D847" t="str">
            <v>ŚWIERŻE LEŚNIEWEK</v>
          </cell>
          <cell r="F847">
            <v>5</v>
          </cell>
          <cell r="G847" t="str">
            <v>SZULBORZE WIELKIE</v>
          </cell>
          <cell r="H847">
            <v>7324</v>
          </cell>
          <cell r="I847">
            <v>4</v>
          </cell>
          <cell r="J847" t="str">
            <v>07-324</v>
          </cell>
          <cell r="M847" t="str">
            <v>b.swierzewska@onet.pl</v>
          </cell>
        </row>
        <row r="848">
          <cell r="A848" t="str">
            <v>01-43501</v>
          </cell>
          <cell r="B848" t="str">
            <v>GOSPODARSTWO ROLNE OBŁOZA BOGUMIŁA I MAREK</v>
          </cell>
          <cell r="C848" t="str">
            <v>GR OBŁOZA B I M</v>
          </cell>
          <cell r="D848" t="str">
            <v>LALINY</v>
          </cell>
          <cell r="F848">
            <v>20</v>
          </cell>
          <cell r="G848" t="str">
            <v>BOROWIE</v>
          </cell>
          <cell r="H848">
            <v>8412</v>
          </cell>
          <cell r="I848">
            <v>4</v>
          </cell>
          <cell r="J848" t="str">
            <v>08-412</v>
          </cell>
          <cell r="M848" t="str">
            <v>bogda.i.m@wp.pl</v>
          </cell>
        </row>
        <row r="849">
          <cell r="A849" t="str">
            <v>01-43511</v>
          </cell>
          <cell r="B849" t="str">
            <v>MĄKOWSKI HENRYK</v>
          </cell>
          <cell r="C849" t="str">
            <v>MĄKOWSKI HENRYK</v>
          </cell>
          <cell r="D849" t="str">
            <v>CHOTYNIA</v>
          </cell>
          <cell r="F849">
            <v>48</v>
          </cell>
          <cell r="G849" t="str">
            <v>SOBOLEW</v>
          </cell>
          <cell r="H849">
            <v>8460</v>
          </cell>
          <cell r="I849">
            <v>4</v>
          </cell>
          <cell r="J849" t="str">
            <v>08-460</v>
          </cell>
        </row>
        <row r="850">
          <cell r="A850" t="str">
            <v>01-43521</v>
          </cell>
          <cell r="B850" t="str">
            <v>SKOCZYLAS RADOSŁAW</v>
          </cell>
          <cell r="C850" t="str">
            <v>SKOCZYLAS RADOSŁAW</v>
          </cell>
          <cell r="D850" t="str">
            <v>CHOTYNIA</v>
          </cell>
          <cell r="F850">
            <v>17</v>
          </cell>
          <cell r="G850" t="str">
            <v>SOBOLEW</v>
          </cell>
          <cell r="H850">
            <v>8460</v>
          </cell>
          <cell r="I850">
            <v>4</v>
          </cell>
          <cell r="J850" t="str">
            <v>08-460</v>
          </cell>
          <cell r="M850" t="str">
            <v>radek.sk@op.pl</v>
          </cell>
        </row>
        <row r="851">
          <cell r="A851" t="str">
            <v>01-43571</v>
          </cell>
          <cell r="B851" t="str">
            <v>KOPER WACŁAW</v>
          </cell>
          <cell r="C851" t="str">
            <v>KOPER WACŁAW</v>
          </cell>
          <cell r="D851" t="str">
            <v>RAKOWO</v>
          </cell>
          <cell r="F851">
            <v>2</v>
          </cell>
          <cell r="G851" t="str">
            <v>PŁOŃSK</v>
          </cell>
          <cell r="H851">
            <v>9100</v>
          </cell>
          <cell r="I851">
            <v>4</v>
          </cell>
          <cell r="J851" t="str">
            <v>09-100</v>
          </cell>
          <cell r="M851" t="str">
            <v>kopero@onet.eu</v>
          </cell>
        </row>
        <row r="852">
          <cell r="A852" t="str">
            <v>01-43631</v>
          </cell>
          <cell r="B852" t="str">
            <v>GOSPODARSTWO ROLNE TOMCZUK JAKUB</v>
          </cell>
          <cell r="C852" t="str">
            <v>GR TOMCZUK JAKUB</v>
          </cell>
          <cell r="D852" t="str">
            <v>ROGÓW</v>
          </cell>
          <cell r="F852">
            <v>46</v>
          </cell>
          <cell r="G852" t="str">
            <v>REPKI</v>
          </cell>
          <cell r="H852">
            <v>8307</v>
          </cell>
          <cell r="I852">
            <v>4</v>
          </cell>
          <cell r="J852" t="str">
            <v>08-307</v>
          </cell>
          <cell r="L852">
            <v>504065790</v>
          </cell>
          <cell r="M852" t="str">
            <v>kasiatomczu@wp.pl</v>
          </cell>
        </row>
        <row r="853">
          <cell r="A853" t="str">
            <v>01-43651</v>
          </cell>
          <cell r="B853" t="str">
            <v>RUDNICKI STANISŁAW</v>
          </cell>
          <cell r="C853" t="str">
            <v>RUDNICKI STANISŁAW</v>
          </cell>
          <cell r="D853" t="str">
            <v>WOLA KĘCZEWSKA</v>
          </cell>
          <cell r="F853">
            <v>34</v>
          </cell>
          <cell r="G853" t="str">
            <v>LIPOWIEC KOŚCIELNY</v>
          </cell>
          <cell r="H853">
            <v>6545</v>
          </cell>
          <cell r="I853">
            <v>4</v>
          </cell>
          <cell r="J853" t="str">
            <v>06-545</v>
          </cell>
          <cell r="M853" t="str">
            <v>barbara34@buziaczek.pl</v>
          </cell>
        </row>
        <row r="854">
          <cell r="A854" t="str">
            <v>01-43661</v>
          </cell>
          <cell r="B854" t="str">
            <v>GOSPODARSTWO ROLNE NASIŁOWSKI ZDZISŁAW</v>
          </cell>
          <cell r="C854" t="str">
            <v>GR NASIŁOWSKI ZDZISŁAW</v>
          </cell>
          <cell r="D854" t="str">
            <v>KOBYLANY GÓRNE</v>
          </cell>
          <cell r="F854">
            <v>21</v>
          </cell>
          <cell r="G854" t="str">
            <v>REPKI</v>
          </cell>
          <cell r="H854">
            <v>8307</v>
          </cell>
          <cell r="I854">
            <v>4</v>
          </cell>
          <cell r="J854" t="str">
            <v>08-307</v>
          </cell>
          <cell r="L854" t="str">
            <v>663-366-266</v>
          </cell>
        </row>
        <row r="855">
          <cell r="A855" t="str">
            <v>01-43671</v>
          </cell>
          <cell r="B855" t="str">
            <v>LUCYNA ROLA</v>
          </cell>
          <cell r="C855" t="str">
            <v>LUCYNA ROLA</v>
          </cell>
          <cell r="D855" t="str">
            <v>KOBYLANY GÓRNE</v>
          </cell>
          <cell r="F855">
            <v>23</v>
          </cell>
          <cell r="G855" t="str">
            <v>REPKI</v>
          </cell>
          <cell r="H855">
            <v>8307</v>
          </cell>
          <cell r="I855">
            <v>4</v>
          </cell>
          <cell r="J855" t="str">
            <v>08-307</v>
          </cell>
          <cell r="M855" t="str">
            <v>natalka000108@gmail.com</v>
          </cell>
        </row>
        <row r="856">
          <cell r="A856" t="str">
            <v>01-43691</v>
          </cell>
          <cell r="B856" t="str">
            <v>GOSPODARSTWO ROLNE SIKORSKI MARIUSZ</v>
          </cell>
          <cell r="C856" t="str">
            <v>GR SIKORSKI MARIUSZ</v>
          </cell>
          <cell r="D856" t="str">
            <v>WRONOWO</v>
          </cell>
          <cell r="F856">
            <v>11</v>
          </cell>
          <cell r="G856" t="str">
            <v>KARNIEWO</v>
          </cell>
          <cell r="H856">
            <v>6425</v>
          </cell>
          <cell r="I856">
            <v>4</v>
          </cell>
          <cell r="J856" t="str">
            <v>06-425</v>
          </cell>
          <cell r="L856" t="str">
            <v>608-199-855</v>
          </cell>
          <cell r="M856" t="str">
            <v>m.sikorski82@interia.eu</v>
          </cell>
        </row>
        <row r="857">
          <cell r="A857" t="str">
            <v>01-43721</v>
          </cell>
          <cell r="B857" t="str">
            <v>SMOLEŃSKI ZDZISŁAW</v>
          </cell>
          <cell r="C857" t="str">
            <v>SMOLEŃSKI ZDZISŁAW</v>
          </cell>
          <cell r="D857" t="str">
            <v>PIERZCHAŁY</v>
          </cell>
          <cell r="F857">
            <v>3</v>
          </cell>
          <cell r="G857" t="str">
            <v>CZERNICE BOROWE</v>
          </cell>
          <cell r="H857">
            <v>6415</v>
          </cell>
          <cell r="I857">
            <v>4</v>
          </cell>
          <cell r="J857" t="str">
            <v>06-415</v>
          </cell>
        </row>
        <row r="858">
          <cell r="A858" t="str">
            <v>01-43731</v>
          </cell>
          <cell r="B858" t="str">
            <v>ORZECHOWSKI MARIUSZ</v>
          </cell>
          <cell r="C858" t="str">
            <v>ORZECHOWSKI MARIUSZ</v>
          </cell>
          <cell r="D858" t="str">
            <v>ZGLICZYN GLINKI</v>
          </cell>
          <cell r="F858">
            <v>44</v>
          </cell>
          <cell r="G858" t="str">
            <v>RADZANÓW</v>
          </cell>
          <cell r="H858">
            <v>6540</v>
          </cell>
          <cell r="I858">
            <v>4</v>
          </cell>
          <cell r="J858" t="str">
            <v>06-540</v>
          </cell>
          <cell r="L858">
            <v>607829877</v>
          </cell>
          <cell r="M858" t="str">
            <v>vetpasz@vp.pl</v>
          </cell>
        </row>
        <row r="859">
          <cell r="A859" t="str">
            <v>01-43781</v>
          </cell>
          <cell r="B859" t="str">
            <v>PIOTROWSKI RADOSŁAW</v>
          </cell>
          <cell r="C859" t="str">
            <v>PIOTROWSKI RADOSŁAW</v>
          </cell>
          <cell r="D859" t="str">
            <v>KĘPA</v>
          </cell>
          <cell r="F859">
            <v>47</v>
          </cell>
          <cell r="G859" t="str">
            <v>SOCHOCIN</v>
          </cell>
          <cell r="H859">
            <v>9110</v>
          </cell>
          <cell r="I859">
            <v>4</v>
          </cell>
          <cell r="J859" t="str">
            <v>09-110</v>
          </cell>
          <cell r="K859">
            <v>236766262</v>
          </cell>
          <cell r="M859" t="str">
            <v>piotrowskikepa@gmail.com</v>
          </cell>
        </row>
        <row r="860">
          <cell r="A860" t="str">
            <v>01-43801</v>
          </cell>
          <cell r="B860" t="str">
            <v>GOSPODARSTWO ROLNE RYBACKI RADOSŁAW</v>
          </cell>
          <cell r="C860" t="str">
            <v>GR RYBACKI RADOSŁAW</v>
          </cell>
          <cell r="D860" t="str">
            <v>RZEWIN</v>
          </cell>
          <cell r="F860">
            <v>42</v>
          </cell>
          <cell r="G860" t="str">
            <v>BABOSZEWO</v>
          </cell>
          <cell r="H860">
            <v>9130</v>
          </cell>
          <cell r="I860">
            <v>4</v>
          </cell>
          <cell r="J860" t="str">
            <v>09-130</v>
          </cell>
          <cell r="L860">
            <v>514502799</v>
          </cell>
          <cell r="M860" t="str">
            <v>eryk-89@wp.pl</v>
          </cell>
        </row>
        <row r="861">
          <cell r="A861" t="str">
            <v>01-43841</v>
          </cell>
          <cell r="B861" t="str">
            <v>WIĘCKOWSKI SŁAWOMIR</v>
          </cell>
          <cell r="C861" t="str">
            <v>WIĘCKOWSKI SŁAWOMIR</v>
          </cell>
          <cell r="D861" t="str">
            <v>OSTROŻEŃ PIERWSZY</v>
          </cell>
          <cell r="F861">
            <v>36</v>
          </cell>
          <cell r="G861" t="str">
            <v>SOBOLEW</v>
          </cell>
          <cell r="H861">
            <v>8460</v>
          </cell>
          <cell r="I861">
            <v>4</v>
          </cell>
          <cell r="J861" t="str">
            <v>08-460</v>
          </cell>
          <cell r="L861" t="str">
            <v>500-246-490</v>
          </cell>
          <cell r="M861" t="str">
            <v>ostroslaw@interia.pl</v>
          </cell>
        </row>
        <row r="862">
          <cell r="A862" t="str">
            <v>01-43851</v>
          </cell>
          <cell r="B862" t="str">
            <v>TALAREK RYSZARD</v>
          </cell>
          <cell r="C862" t="str">
            <v>TALAREK RYSZARD</v>
          </cell>
          <cell r="D862" t="str">
            <v>ZYGMUNTY</v>
          </cell>
          <cell r="F862">
            <v>4</v>
          </cell>
          <cell r="G862" t="str">
            <v>ŁASKARZEW</v>
          </cell>
          <cell r="H862">
            <v>8450</v>
          </cell>
          <cell r="I862">
            <v>4</v>
          </cell>
          <cell r="J862" t="str">
            <v>08-450</v>
          </cell>
          <cell r="M862" t="str">
            <v>pomo@vp.pl</v>
          </cell>
        </row>
        <row r="863">
          <cell r="A863" t="str">
            <v>01-43871</v>
          </cell>
          <cell r="B863" t="str">
            <v>GOSPODARSTWO ROLNE KOSOWSKI ŁUKASZ</v>
          </cell>
          <cell r="C863" t="str">
            <v>GR KOSOWSKI ŁUKASZ</v>
          </cell>
          <cell r="D863" t="str">
            <v>WÓLKA TWAROGOWA</v>
          </cell>
          <cell r="F863">
            <v>8</v>
          </cell>
          <cell r="G863" t="str">
            <v>SKARYSZEW</v>
          </cell>
          <cell r="H863">
            <v>26640</v>
          </cell>
          <cell r="I863">
            <v>5</v>
          </cell>
          <cell r="J863" t="str">
            <v>26-640</v>
          </cell>
          <cell r="L863" t="str">
            <v>512-271-606</v>
          </cell>
          <cell r="M863" t="str">
            <v>renia1402@onet.pl</v>
          </cell>
        </row>
        <row r="864">
          <cell r="A864" t="str">
            <v>01-43881</v>
          </cell>
          <cell r="B864" t="str">
            <v>STALMACH KATARZYNA BRYGIDA</v>
          </cell>
          <cell r="C864" t="str">
            <v>STALMACH KATARZYNA BRYGIDA</v>
          </cell>
          <cell r="D864" t="str">
            <v>MORY</v>
          </cell>
          <cell r="F864">
            <v>1</v>
          </cell>
          <cell r="G864" t="str">
            <v>POKRZYWNICA</v>
          </cell>
          <cell r="H864">
            <v>6121</v>
          </cell>
          <cell r="I864">
            <v>4</v>
          </cell>
          <cell r="J864" t="str">
            <v>06-121</v>
          </cell>
        </row>
        <row r="865">
          <cell r="A865" t="str">
            <v>01-43891</v>
          </cell>
          <cell r="B865" t="str">
            <v>JASIONOWSKI DARIUSZ</v>
          </cell>
          <cell r="C865" t="str">
            <v>JASIONOWSKI DARIUSZ</v>
          </cell>
          <cell r="D865" t="str">
            <v>TUROBIN</v>
          </cell>
          <cell r="F865">
            <v>38</v>
          </cell>
          <cell r="G865" t="str">
            <v>STARY LUBOTYŃ</v>
          </cell>
          <cell r="H865">
            <v>7303</v>
          </cell>
          <cell r="I865">
            <v>4</v>
          </cell>
          <cell r="J865" t="str">
            <v>07-303</v>
          </cell>
          <cell r="M865" t="str">
            <v>jasionowscy@onet.pl</v>
          </cell>
        </row>
        <row r="866">
          <cell r="A866" t="str">
            <v>01-43901</v>
          </cell>
          <cell r="B866" t="str">
            <v>GOSPODARSTWO ROLNE PRUS MAŁGORZATA</v>
          </cell>
          <cell r="C866" t="str">
            <v>GR PRUS MAŁGORZATA</v>
          </cell>
          <cell r="D866" t="str">
            <v>TRANSBÓR</v>
          </cell>
          <cell r="F866">
            <v>40</v>
          </cell>
          <cell r="G866" t="str">
            <v>LATOWICZ</v>
          </cell>
          <cell r="H866">
            <v>5334</v>
          </cell>
          <cell r="I866">
            <v>4</v>
          </cell>
          <cell r="J866" t="str">
            <v>05-334</v>
          </cell>
          <cell r="M866" t="str">
            <v>wprus1@o2.pl</v>
          </cell>
        </row>
        <row r="867">
          <cell r="A867" t="str">
            <v>01-43911</v>
          </cell>
          <cell r="B867" t="str">
            <v>GOSPODARSTWO ROLNE GRASIAK BOŻENA</v>
          </cell>
          <cell r="C867" t="str">
            <v>GR GRASIAK BOŻENA</v>
          </cell>
          <cell r="D867" t="str">
            <v>HUTA KUFLEWSKA</v>
          </cell>
          <cell r="F867">
            <v>65</v>
          </cell>
          <cell r="G867" t="str">
            <v>CEGŁÓW</v>
          </cell>
          <cell r="H867">
            <v>5319</v>
          </cell>
          <cell r="I867">
            <v>4</v>
          </cell>
          <cell r="J867" t="str">
            <v>05-319</v>
          </cell>
          <cell r="M867" t="str">
            <v>grasiak65@wp.pl</v>
          </cell>
        </row>
        <row r="868">
          <cell r="A868" t="str">
            <v>01-43921</v>
          </cell>
          <cell r="B868" t="str">
            <v>KONDROWSKI KAZIMIERZ</v>
          </cell>
          <cell r="C868" t="str">
            <v>KONDROWSKI KAZIMIERZ</v>
          </cell>
          <cell r="D868" t="str">
            <v>RDZUCHÓW KOLONIA</v>
          </cell>
          <cell r="F868">
            <v>5</v>
          </cell>
          <cell r="G868" t="str">
            <v>POTWORÓW</v>
          </cell>
          <cell r="H868">
            <v>26414</v>
          </cell>
          <cell r="I868">
            <v>5</v>
          </cell>
          <cell r="J868" t="str">
            <v>26-414</v>
          </cell>
          <cell r="K868" t="str">
            <v>48 674-55-75</v>
          </cell>
          <cell r="L868" t="str">
            <v>600-734-314</v>
          </cell>
          <cell r="M868" t="str">
            <v>KAZIMIERZ.KONDROWSKI@O2.PL</v>
          </cell>
        </row>
        <row r="869">
          <cell r="A869" t="str">
            <v>01-43961</v>
          </cell>
          <cell r="B869" t="str">
            <v>GOSPODARSTWO ROLNE ŁUKOMSKI WITOLD</v>
          </cell>
          <cell r="C869" t="str">
            <v>GR ŁUKOMSKI WITOLD</v>
          </cell>
          <cell r="D869" t="str">
            <v>GĘBARZÓW</v>
          </cell>
          <cell r="F869">
            <v>113</v>
          </cell>
          <cell r="G869" t="str">
            <v>SKARYSZEW</v>
          </cell>
          <cell r="H869">
            <v>26640</v>
          </cell>
          <cell r="I869">
            <v>5</v>
          </cell>
          <cell r="J869" t="str">
            <v>26-640</v>
          </cell>
          <cell r="K869">
            <v>483811353</v>
          </cell>
          <cell r="L869" t="str">
            <v>660-254-883</v>
          </cell>
          <cell r="M869" t="str">
            <v>lukomc@wp.pl</v>
          </cell>
        </row>
        <row r="870">
          <cell r="A870" t="str">
            <v>01-43991</v>
          </cell>
          <cell r="B870" t="str">
            <v>CHMIELAK JAROSŁAW</v>
          </cell>
          <cell r="C870" t="str">
            <v>CHMIELAK JAROSŁAW</v>
          </cell>
          <cell r="D870" t="str">
            <v>SUŁKOWO POLNE</v>
          </cell>
          <cell r="F870">
            <v>1</v>
          </cell>
          <cell r="G870" t="str">
            <v>STRZEGOWO</v>
          </cell>
          <cell r="H870">
            <v>6445</v>
          </cell>
          <cell r="I870">
            <v>4</v>
          </cell>
          <cell r="J870" t="str">
            <v>06-445</v>
          </cell>
          <cell r="K870">
            <v>236130116</v>
          </cell>
          <cell r="L870">
            <v>509700126</v>
          </cell>
          <cell r="M870" t="str">
            <v>sikorski_firma@o2.pl</v>
          </cell>
        </row>
        <row r="871">
          <cell r="A871" t="str">
            <v>01-44001</v>
          </cell>
          <cell r="B871" t="str">
            <v>GOSPODARSTWO ROLNE GONTARCZYK WŁODZIMIERZ</v>
          </cell>
          <cell r="C871" t="str">
            <v>GR GONTARCZYK WŁODZIMIERZ</v>
          </cell>
          <cell r="D871" t="str">
            <v>GONGOLINA</v>
          </cell>
          <cell r="F871">
            <v>4</v>
          </cell>
          <cell r="G871" t="str">
            <v>BARANÓW</v>
          </cell>
          <cell r="H871">
            <v>96314</v>
          </cell>
          <cell r="I871">
            <v>5</v>
          </cell>
          <cell r="J871" t="str">
            <v>96-314</v>
          </cell>
          <cell r="L871" t="str">
            <v>601-874-797</v>
          </cell>
          <cell r="M871" t="str">
            <v>wlodzimierg@gmail.com</v>
          </cell>
        </row>
        <row r="872">
          <cell r="A872" t="str">
            <v>01-44041</v>
          </cell>
          <cell r="B872" t="str">
            <v>PANKOWSKI TOMASZ</v>
          </cell>
          <cell r="C872" t="str">
            <v>PANKOWSKI TOMASZ</v>
          </cell>
          <cell r="D872" t="str">
            <v>MOGIELNICA</v>
          </cell>
          <cell r="F872">
            <v>26</v>
          </cell>
          <cell r="G872" t="str">
            <v>DROBIN</v>
          </cell>
          <cell r="H872">
            <v>9210</v>
          </cell>
          <cell r="I872">
            <v>4</v>
          </cell>
          <cell r="J872" t="str">
            <v>09-210</v>
          </cell>
          <cell r="K872" t="str">
            <v>024 260 33 04</v>
          </cell>
          <cell r="L872">
            <v>505509713</v>
          </cell>
          <cell r="M872" t="str">
            <v>tomasz.pankowski@o2.pl</v>
          </cell>
        </row>
        <row r="873">
          <cell r="A873" t="str">
            <v>01-44051</v>
          </cell>
          <cell r="B873" t="str">
            <v>GOSPODARSTWO ROLNE KURPIASIAK WŁODZIMIERZ</v>
          </cell>
          <cell r="C873" t="str">
            <v>GR KURPIASIAK WŁODZIMIERZ</v>
          </cell>
          <cell r="D873" t="str">
            <v>BROMIERZ</v>
          </cell>
          <cell r="F873">
            <v>18</v>
          </cell>
          <cell r="G873" t="str">
            <v>STAROŹREBY</v>
          </cell>
          <cell r="H873">
            <v>9440</v>
          </cell>
          <cell r="I873">
            <v>4</v>
          </cell>
          <cell r="J873" t="str">
            <v>09-440</v>
          </cell>
          <cell r="K873">
            <v>242617578</v>
          </cell>
          <cell r="M873" t="str">
            <v>madzia7902@vp.pl</v>
          </cell>
        </row>
        <row r="874">
          <cell r="A874" t="str">
            <v>01-44081</v>
          </cell>
          <cell r="B874" t="str">
            <v>KAŹMIERCZAK HALINA</v>
          </cell>
          <cell r="C874" t="str">
            <v>KAŹMIERCZAK HALINA</v>
          </cell>
          <cell r="D874" t="str">
            <v>ĆMISZEW PARCEL</v>
          </cell>
          <cell r="F874">
            <v>15</v>
          </cell>
          <cell r="G874" t="str">
            <v>RYBNO</v>
          </cell>
          <cell r="H874">
            <v>96514</v>
          </cell>
          <cell r="I874">
            <v>5</v>
          </cell>
          <cell r="J874" t="str">
            <v>96-514</v>
          </cell>
          <cell r="M874" t="str">
            <v>ONYKAZMIERCZAK@OP.PL</v>
          </cell>
        </row>
        <row r="875">
          <cell r="A875" t="str">
            <v>01-44101</v>
          </cell>
          <cell r="B875" t="str">
            <v>GAJEWSKI MAREK</v>
          </cell>
          <cell r="C875" t="str">
            <v>GAJEWSKI MAREK</v>
          </cell>
          <cell r="D875" t="str">
            <v>SZCZYTNO</v>
          </cell>
          <cell r="F875">
            <v>19</v>
          </cell>
          <cell r="G875" t="str">
            <v>RADZANOWO</v>
          </cell>
          <cell r="H875">
            <v>9451</v>
          </cell>
          <cell r="I875">
            <v>4</v>
          </cell>
          <cell r="J875" t="str">
            <v>09-451</v>
          </cell>
          <cell r="M875" t="str">
            <v>los172@wp.pl</v>
          </cell>
        </row>
        <row r="876">
          <cell r="A876" t="str">
            <v>01-44121</v>
          </cell>
          <cell r="B876" t="str">
            <v>KOWALSKI ANDRZEJ</v>
          </cell>
          <cell r="C876" t="str">
            <v>KOWALSKI ANDRZEJ</v>
          </cell>
          <cell r="D876" t="str">
            <v>ŁAZY</v>
          </cell>
          <cell r="F876">
            <v>19</v>
          </cell>
          <cell r="G876" t="str">
            <v>SZCZUTOWO</v>
          </cell>
          <cell r="H876">
            <v>9227</v>
          </cell>
          <cell r="I876">
            <v>4</v>
          </cell>
          <cell r="J876" t="str">
            <v>09-227</v>
          </cell>
          <cell r="M876" t="str">
            <v>andrzejkowalski@poczta.onet.pl</v>
          </cell>
        </row>
        <row r="877">
          <cell r="A877" t="str">
            <v>01-44131</v>
          </cell>
          <cell r="B877" t="str">
            <v>GOSPODARSTWO ROLNE SIEMIĄTKOWSKI ADAM MARCIN</v>
          </cell>
          <cell r="C877" t="str">
            <v>GR SIEMIĄTKOWSKI ADAM MARCIN</v>
          </cell>
          <cell r="D877" t="str">
            <v>RZESZOTARY-ZAWADY</v>
          </cell>
          <cell r="F877">
            <v>6</v>
          </cell>
          <cell r="G877" t="str">
            <v>ROŚCISZEWO</v>
          </cell>
          <cell r="H877">
            <v>9204</v>
          </cell>
          <cell r="I877">
            <v>4</v>
          </cell>
          <cell r="J877" t="str">
            <v>09-204</v>
          </cell>
          <cell r="L877">
            <v>500435443</v>
          </cell>
          <cell r="M877" t="str">
            <v>adas286@wp.pl</v>
          </cell>
        </row>
        <row r="878">
          <cell r="A878" t="str">
            <v>01-44141</v>
          </cell>
          <cell r="B878" t="str">
            <v>MARKOWSKI WITOLD ADAM</v>
          </cell>
          <cell r="C878" t="str">
            <v>MARKOWSKI WITOLD A</v>
          </cell>
          <cell r="D878" t="str">
            <v>GOŁUSZYN</v>
          </cell>
          <cell r="F878">
            <v>13</v>
          </cell>
          <cell r="G878" t="str">
            <v>BIEŻUŃ</v>
          </cell>
          <cell r="H878">
            <v>9320</v>
          </cell>
          <cell r="I878">
            <v>4</v>
          </cell>
          <cell r="J878" t="str">
            <v>09-320</v>
          </cell>
          <cell r="M878" t="str">
            <v>witold.markowski@wp.pl</v>
          </cell>
        </row>
        <row r="879">
          <cell r="A879" t="str">
            <v>01-44161</v>
          </cell>
          <cell r="B879" t="str">
            <v>ROGALSKI EUGENIUSZ</v>
          </cell>
          <cell r="C879" t="str">
            <v>ROGALSKI EUGENIUSZ</v>
          </cell>
          <cell r="D879" t="str">
            <v>NOWA SUCHA</v>
          </cell>
          <cell r="F879">
            <v>7</v>
          </cell>
          <cell r="G879" t="str">
            <v>NOWA SUCHA</v>
          </cell>
          <cell r="H879">
            <v>96513</v>
          </cell>
          <cell r="I879">
            <v>5</v>
          </cell>
          <cell r="J879" t="str">
            <v>96-513</v>
          </cell>
          <cell r="L879" t="str">
            <v>504-036-543</v>
          </cell>
          <cell r="M879" t="str">
            <v>mirkamirka1@vp.pl</v>
          </cell>
        </row>
        <row r="880">
          <cell r="A880" t="str">
            <v>01-44291</v>
          </cell>
          <cell r="B880" t="str">
            <v>BORNIŃSKI HENRYK</v>
          </cell>
          <cell r="C880" t="str">
            <v>BORNIŃSKI HENRYK</v>
          </cell>
          <cell r="D880" t="str">
            <v>LIGÓWKO</v>
          </cell>
          <cell r="F880">
            <v>32</v>
          </cell>
          <cell r="G880" t="str">
            <v>LIGOWO</v>
          </cell>
          <cell r="H880">
            <v>9228</v>
          </cell>
          <cell r="I880">
            <v>4</v>
          </cell>
          <cell r="J880" t="str">
            <v>09-228</v>
          </cell>
          <cell r="K880">
            <v>242765332</v>
          </cell>
          <cell r="M880" t="str">
            <v>annaborninska18@onet.pl</v>
          </cell>
        </row>
        <row r="881">
          <cell r="A881" t="str">
            <v>01-44301</v>
          </cell>
          <cell r="B881" t="str">
            <v>GOSPODARSTWO ROLNE JAWORSKI TOMASZ PIOTR</v>
          </cell>
          <cell r="C881" t="str">
            <v>GR JAWORSKI TOMASZ</v>
          </cell>
          <cell r="D881" t="str">
            <v>ZALESIE</v>
          </cell>
          <cell r="F881">
            <v>16</v>
          </cell>
          <cell r="G881" t="str">
            <v>ZAWIDZ</v>
          </cell>
          <cell r="H881">
            <v>9226</v>
          </cell>
          <cell r="I881">
            <v>4</v>
          </cell>
          <cell r="J881" t="str">
            <v>09-226</v>
          </cell>
          <cell r="K881" t="str">
            <v>24 276-60-47</v>
          </cell>
          <cell r="M881" t="str">
            <v>tomek.jaworski56@wp.pl</v>
          </cell>
        </row>
        <row r="882">
          <cell r="A882" t="str">
            <v>01-44311</v>
          </cell>
          <cell r="B882" t="str">
            <v>GOSPODARSTWO ROLNE FILANT ANDRZEJ</v>
          </cell>
          <cell r="C882" t="str">
            <v>GR FILANT ANDRZEJ</v>
          </cell>
          <cell r="D882" t="str">
            <v>GILINO</v>
          </cell>
          <cell r="F882">
            <v>28</v>
          </cell>
          <cell r="G882" t="str">
            <v>BIELSK</v>
          </cell>
          <cell r="H882">
            <v>9230</v>
          </cell>
          <cell r="I882">
            <v>4</v>
          </cell>
          <cell r="J882" t="str">
            <v>09-230</v>
          </cell>
          <cell r="M882" t="str">
            <v>krzysztoffilant@poczta.onet.eu</v>
          </cell>
        </row>
        <row r="883">
          <cell r="A883" t="str">
            <v>01-44331</v>
          </cell>
          <cell r="B883" t="str">
            <v>GOSPODARSTWO ROLNE WRÓBLEWSKI PIOTR</v>
          </cell>
          <cell r="C883" t="str">
            <v>GR WRÓBLEWSKI PIOTR</v>
          </cell>
          <cell r="D883" t="str">
            <v>WILEWO</v>
          </cell>
          <cell r="F883">
            <v>3</v>
          </cell>
          <cell r="G883" t="str">
            <v>BIEŻUŃ</v>
          </cell>
          <cell r="H883">
            <v>9320</v>
          </cell>
          <cell r="I883">
            <v>4</v>
          </cell>
          <cell r="J883" t="str">
            <v>09-320</v>
          </cell>
          <cell r="M883" t="str">
            <v>piotras40155@wp.pl</v>
          </cell>
        </row>
        <row r="884">
          <cell r="A884" t="str">
            <v>01-44381</v>
          </cell>
          <cell r="B884" t="str">
            <v>KOPER ANDRZEJ</v>
          </cell>
          <cell r="C884" t="str">
            <v>KOPER ANDRZEJ</v>
          </cell>
          <cell r="D884" t="str">
            <v>NOWA WIEŚ</v>
          </cell>
          <cell r="F884">
            <v>29</v>
          </cell>
          <cell r="G884" t="str">
            <v>DROBIN</v>
          </cell>
          <cell r="H884">
            <v>9210</v>
          </cell>
          <cell r="I884">
            <v>4</v>
          </cell>
          <cell r="J884" t="str">
            <v>09-210</v>
          </cell>
          <cell r="L884" t="str">
            <v>510-078-795</v>
          </cell>
          <cell r="M884" t="str">
            <v>andrzej196110@wp.pl</v>
          </cell>
        </row>
        <row r="885">
          <cell r="A885" t="str">
            <v>01-44391</v>
          </cell>
          <cell r="B885" t="str">
            <v>SZELACHOWSKI MARIUSZ I ANNA</v>
          </cell>
          <cell r="C885" t="str">
            <v>SZELACHOWSKI M.I A.</v>
          </cell>
          <cell r="D885" t="str">
            <v>KAROLINA</v>
          </cell>
          <cell r="F885">
            <v>29</v>
          </cell>
          <cell r="G885" t="str">
            <v>BARANÓW</v>
          </cell>
          <cell r="H885">
            <v>96314</v>
          </cell>
          <cell r="I885">
            <v>5</v>
          </cell>
          <cell r="J885" t="str">
            <v>96-314</v>
          </cell>
          <cell r="L885" t="str">
            <v>605-403-877</v>
          </cell>
          <cell r="M885" t="str">
            <v>aniaszelachowska@poczta.fm</v>
          </cell>
        </row>
        <row r="886">
          <cell r="A886" t="str">
            <v>01-44401</v>
          </cell>
          <cell r="B886" t="str">
            <v>WIADERNY MARIUSZ</v>
          </cell>
          <cell r="C886" t="str">
            <v>WIADERNY MARIUSZ</v>
          </cell>
          <cell r="D886" t="str">
            <v>ĆMISZEW PARCEL</v>
          </cell>
          <cell r="F886">
            <v>17</v>
          </cell>
          <cell r="G886" t="str">
            <v>RYBNO</v>
          </cell>
          <cell r="H886">
            <v>96514</v>
          </cell>
          <cell r="I886">
            <v>5</v>
          </cell>
          <cell r="J886" t="str">
            <v>96-514</v>
          </cell>
          <cell r="L886" t="str">
            <v>662-066-663</v>
          </cell>
          <cell r="M886" t="str">
            <v>obszerny@o2.pl</v>
          </cell>
        </row>
        <row r="887">
          <cell r="A887" t="str">
            <v>01-44421</v>
          </cell>
          <cell r="B887" t="str">
            <v>GOSPODARSTWO ROLNE SZKOPIŃSKI SŁAWOMIR</v>
          </cell>
          <cell r="C887" t="str">
            <v>GR SZKOPIŃSKI SŁAWOMIR</v>
          </cell>
          <cell r="D887" t="str">
            <v>ZABORÓW NOWY</v>
          </cell>
          <cell r="F887">
            <v>40</v>
          </cell>
          <cell r="G887" t="str">
            <v>GOSTYNIN</v>
          </cell>
          <cell r="H887">
            <v>9500</v>
          </cell>
          <cell r="I887">
            <v>4</v>
          </cell>
          <cell r="J887" t="str">
            <v>09-500</v>
          </cell>
          <cell r="L887" t="str">
            <v>24/235 10 89</v>
          </cell>
          <cell r="M887" t="str">
            <v>szkopinskislawomir@gmail.com</v>
          </cell>
        </row>
        <row r="888">
          <cell r="A888" t="str">
            <v>01-44441</v>
          </cell>
          <cell r="B888" t="str">
            <v>MATUSIAK LECH</v>
          </cell>
          <cell r="C888" t="str">
            <v>MATUSIAK LECH</v>
          </cell>
          <cell r="D888" t="str">
            <v>BRZECHOWO</v>
          </cell>
          <cell r="F888">
            <v>12</v>
          </cell>
          <cell r="G888" t="str">
            <v>DROBIN</v>
          </cell>
          <cell r="H888">
            <v>9210</v>
          </cell>
          <cell r="I888">
            <v>4</v>
          </cell>
          <cell r="J888" t="str">
            <v>09-210</v>
          </cell>
          <cell r="K888" t="str">
            <v>24 260-31-25</v>
          </cell>
          <cell r="M888" t="str">
            <v>kubus-1876@o2.pl</v>
          </cell>
        </row>
        <row r="889">
          <cell r="A889" t="str">
            <v>01-44451</v>
          </cell>
          <cell r="B889" t="str">
            <v>GĄSECKI SŁAWOMIR</v>
          </cell>
          <cell r="C889" t="str">
            <v>GĄSECKI SŁAWOMIR</v>
          </cell>
          <cell r="D889" t="str">
            <v>MACHCINKO</v>
          </cell>
          <cell r="F889">
            <v>7</v>
          </cell>
          <cell r="G889" t="str">
            <v>BIAŁA</v>
          </cell>
          <cell r="H889">
            <v>9411</v>
          </cell>
          <cell r="I889">
            <v>4</v>
          </cell>
          <cell r="J889" t="str">
            <v>09-411</v>
          </cell>
          <cell r="M889" t="str">
            <v>aniagaska88@poczta.onet.pl</v>
          </cell>
        </row>
        <row r="890">
          <cell r="A890" t="str">
            <v>01-44461</v>
          </cell>
          <cell r="B890" t="str">
            <v>GOSPODARSTWO ROLNE STOŁOWSKA KATARZYNA</v>
          </cell>
          <cell r="C890" t="str">
            <v>GR STOŁOWSKA KATARZYNA</v>
          </cell>
          <cell r="D890" t="str">
            <v>REKOWO</v>
          </cell>
          <cell r="F890">
            <v>44</v>
          </cell>
          <cell r="G890" t="str">
            <v>ZAWIDZ</v>
          </cell>
          <cell r="H890">
            <v>9226</v>
          </cell>
          <cell r="I890">
            <v>4</v>
          </cell>
          <cell r="J890" t="str">
            <v>09-226</v>
          </cell>
          <cell r="L890" t="str">
            <v>531-349-397</v>
          </cell>
          <cell r="M890" t="str">
            <v>stolowska.kasia@wp.pl</v>
          </cell>
        </row>
        <row r="891">
          <cell r="A891" t="str">
            <v>01-44481</v>
          </cell>
          <cell r="B891" t="str">
            <v>PORTALSKA ANNA</v>
          </cell>
          <cell r="C891" t="str">
            <v>PORTALSKA ANNA</v>
          </cell>
          <cell r="D891" t="str">
            <v>SOBOWO</v>
          </cell>
          <cell r="F891">
            <v>1</v>
          </cell>
          <cell r="G891" t="str">
            <v>BRUDZEŃ DUŻY</v>
          </cell>
          <cell r="H891">
            <v>9414</v>
          </cell>
          <cell r="I891">
            <v>4</v>
          </cell>
          <cell r="J891" t="str">
            <v>09-414</v>
          </cell>
          <cell r="K891">
            <v>535260011</v>
          </cell>
          <cell r="M891" t="str">
            <v>ania.tch@wp.pl</v>
          </cell>
        </row>
        <row r="892">
          <cell r="A892" t="str">
            <v>01-44511</v>
          </cell>
          <cell r="B892" t="str">
            <v>GOSPODARSTWO ROLNE SIEMIŃSKI MARCIN</v>
          </cell>
          <cell r="C892" t="str">
            <v>GR SIEMIŃSKI MARCIN</v>
          </cell>
          <cell r="D892" t="str">
            <v>NOWA WIEŚ</v>
          </cell>
          <cell r="F892">
            <v>2</v>
          </cell>
          <cell r="G892" t="str">
            <v>GOSTYNIN</v>
          </cell>
          <cell r="H892">
            <v>9500</v>
          </cell>
          <cell r="I892">
            <v>4</v>
          </cell>
          <cell r="J892" t="str">
            <v>09-500</v>
          </cell>
          <cell r="L892" t="str">
            <v>604-134-585</v>
          </cell>
          <cell r="M892" t="str">
            <v>mar_siem@wp.pl</v>
          </cell>
        </row>
        <row r="893">
          <cell r="A893" t="str">
            <v>01-44521</v>
          </cell>
          <cell r="B893" t="str">
            <v>ŻUCHOWSKI SŁAWOMIR MIROSŁAW</v>
          </cell>
          <cell r="C893" t="str">
            <v>ŻUCHOWSKI SŁAWOMIR MIROSŁAW</v>
          </cell>
          <cell r="D893" t="str">
            <v>MAJKI MAŁE</v>
          </cell>
          <cell r="F893">
            <v>16</v>
          </cell>
          <cell r="G893" t="str">
            <v>ZAWIDZ</v>
          </cell>
          <cell r="H893">
            <v>9226</v>
          </cell>
          <cell r="I893">
            <v>4</v>
          </cell>
          <cell r="J893" t="str">
            <v>09-226</v>
          </cell>
          <cell r="M893" t="str">
            <v>slawomirzuchowski@interia.pl</v>
          </cell>
        </row>
        <row r="894">
          <cell r="A894" t="str">
            <v>01-44541</v>
          </cell>
          <cell r="B894" t="str">
            <v>BORNY SŁAWOMIR JAN</v>
          </cell>
          <cell r="C894" t="str">
            <v>BORNY SŁAWOMIR JAN</v>
          </cell>
          <cell r="D894" t="str">
            <v>MIKOŁAJEWO</v>
          </cell>
          <cell r="F894">
            <v>16</v>
          </cell>
          <cell r="G894" t="str">
            <v>STAROŹREBY</v>
          </cell>
          <cell r="H894">
            <v>9440</v>
          </cell>
          <cell r="I894">
            <v>4</v>
          </cell>
          <cell r="J894" t="str">
            <v>09-440</v>
          </cell>
          <cell r="M894" t="str">
            <v>jarekdo1@interia.pl</v>
          </cell>
        </row>
        <row r="895">
          <cell r="A895" t="str">
            <v>01-44551</v>
          </cell>
          <cell r="B895" t="str">
            <v>GOSPODARSTWO ROLNE ANDRZEJ NOWAK</v>
          </cell>
          <cell r="C895" t="str">
            <v>GR ANDRZEJ NOWAK</v>
          </cell>
          <cell r="D895" t="str">
            <v>BRODY DUŻE</v>
          </cell>
          <cell r="F895">
            <v>1</v>
          </cell>
          <cell r="G895" t="str">
            <v>MAŁA WIEŚ</v>
          </cell>
          <cell r="H895">
            <v>9460</v>
          </cell>
          <cell r="I895">
            <v>4</v>
          </cell>
          <cell r="J895" t="str">
            <v>09-460</v>
          </cell>
          <cell r="L895">
            <v>609558254</v>
          </cell>
          <cell r="M895" t="str">
            <v>wnowak2@o2.pl</v>
          </cell>
        </row>
        <row r="896">
          <cell r="A896" t="str">
            <v>01-44561</v>
          </cell>
          <cell r="B896" t="str">
            <v>KRAJEWSKI KRZYSZTOF KAMIL</v>
          </cell>
          <cell r="C896" t="str">
            <v>KRAJEWSKI KRZYSZTOF KAMIL</v>
          </cell>
          <cell r="D896" t="str">
            <v>NIŹDZIN</v>
          </cell>
          <cell r="F896">
            <v>55</v>
          </cell>
          <cell r="G896" t="str">
            <v>MAŁA WIEŚ</v>
          </cell>
          <cell r="H896">
            <v>9460</v>
          </cell>
          <cell r="I896">
            <v>4</v>
          </cell>
          <cell r="J896" t="str">
            <v>09-460</v>
          </cell>
        </row>
        <row r="897">
          <cell r="A897" t="str">
            <v>01-44591</v>
          </cell>
          <cell r="B897" t="str">
            <v>RACZYŃSKI KRZYSZTOF</v>
          </cell>
          <cell r="C897" t="str">
            <v>RACZYŃSKI KRZYSZTOF</v>
          </cell>
          <cell r="D897" t="str">
            <v>CHEŁSTOWO</v>
          </cell>
          <cell r="F897">
            <v>15</v>
          </cell>
          <cell r="G897" t="str">
            <v>RADZANOWO</v>
          </cell>
          <cell r="H897">
            <v>9451</v>
          </cell>
          <cell r="I897">
            <v>4</v>
          </cell>
          <cell r="J897" t="str">
            <v>09-451</v>
          </cell>
          <cell r="M897" t="str">
            <v>6518664@gmail.com</v>
          </cell>
        </row>
        <row r="898">
          <cell r="A898" t="str">
            <v>01-44601</v>
          </cell>
          <cell r="B898" t="str">
            <v>WESOŁOWSKI ROBERT</v>
          </cell>
          <cell r="C898" t="str">
            <v>WESOŁOWSKI ROBERT</v>
          </cell>
          <cell r="D898" t="str">
            <v>WYCZÓŁKI</v>
          </cell>
          <cell r="F898">
            <v>6</v>
          </cell>
          <cell r="G898" t="str">
            <v>SOCHACZEW</v>
          </cell>
          <cell r="H898">
            <v>96500</v>
          </cell>
          <cell r="I898">
            <v>5</v>
          </cell>
          <cell r="J898" t="str">
            <v>96-500</v>
          </cell>
          <cell r="K898" t="str">
            <v>46 86-180-41</v>
          </cell>
          <cell r="M898" t="str">
            <v>wesoowskikamil@gmail.com</v>
          </cell>
        </row>
        <row r="899">
          <cell r="A899" t="str">
            <v>01-44631</v>
          </cell>
          <cell r="B899" t="str">
            <v>GOSPODARSTWO ROLNE STASZEWSKI ADAM</v>
          </cell>
          <cell r="C899" t="str">
            <v>GR STASZEWSKI ADAM</v>
          </cell>
          <cell r="D899" t="str">
            <v>SĘKOWO</v>
          </cell>
          <cell r="F899">
            <v>31</v>
          </cell>
          <cell r="G899" t="str">
            <v>STARA BIAŁA</v>
          </cell>
          <cell r="H899">
            <v>9411</v>
          </cell>
          <cell r="I899">
            <v>4</v>
          </cell>
          <cell r="J899" t="str">
            <v>09-411</v>
          </cell>
          <cell r="M899" t="str">
            <v>adams75@op.pl</v>
          </cell>
        </row>
        <row r="900">
          <cell r="A900" t="str">
            <v>01-44671</v>
          </cell>
          <cell r="B900" t="str">
            <v>PIANKOWSKA HALINA ALDONA</v>
          </cell>
          <cell r="C900" t="str">
            <v>PIANKOWSKA HALINA ALDONA</v>
          </cell>
          <cell r="D900" t="str">
            <v>ZAMOŚĆ</v>
          </cell>
          <cell r="F900">
            <v>17</v>
          </cell>
          <cell r="G900" t="str">
            <v>ROŚCISZEWO</v>
          </cell>
          <cell r="H900">
            <v>9204</v>
          </cell>
          <cell r="I900">
            <v>4</v>
          </cell>
          <cell r="J900" t="str">
            <v>09-204</v>
          </cell>
          <cell r="M900" t="str">
            <v>kamillo1502@wp.pl</v>
          </cell>
        </row>
        <row r="901">
          <cell r="A901" t="str">
            <v>01-44681</v>
          </cell>
          <cell r="B901" t="str">
            <v>ZWIERZCHLEWSKI JAROSŁAW</v>
          </cell>
          <cell r="C901" t="str">
            <v>ZWIERZCHLEWSKI JAROSŁAW</v>
          </cell>
          <cell r="D901" t="str">
            <v>ROGOWO</v>
          </cell>
          <cell r="F901">
            <v>25</v>
          </cell>
          <cell r="G901" t="str">
            <v>BULKOWO</v>
          </cell>
          <cell r="H901">
            <v>9454</v>
          </cell>
          <cell r="I901">
            <v>4</v>
          </cell>
          <cell r="J901" t="str">
            <v>09-454</v>
          </cell>
          <cell r="M901" t="str">
            <v>renzwierz@interia.pl</v>
          </cell>
        </row>
        <row r="902">
          <cell r="A902" t="str">
            <v>01-44701</v>
          </cell>
          <cell r="B902" t="str">
            <v>GOSPODARSTWO ROLNE BURASIŃSKI JAN REMIGIUSZ</v>
          </cell>
          <cell r="C902" t="str">
            <v>GR BURASIŃSKI JAN</v>
          </cell>
          <cell r="D902" t="str">
            <v>KARWOWO-PODGÓRNE</v>
          </cell>
          <cell r="F902">
            <v>6</v>
          </cell>
          <cell r="G902" t="str">
            <v>STAROŹREBY</v>
          </cell>
          <cell r="H902">
            <v>9440</v>
          </cell>
          <cell r="I902">
            <v>4</v>
          </cell>
          <cell r="J902" t="str">
            <v>09-440</v>
          </cell>
          <cell r="M902" t="str">
            <v>alicjaburasinska@o2.pl</v>
          </cell>
        </row>
        <row r="903">
          <cell r="A903" t="str">
            <v>01-44721</v>
          </cell>
          <cell r="B903" t="str">
            <v>ZDZIEBŁOWSKI DARIUSZ</v>
          </cell>
          <cell r="C903" t="str">
            <v>ZDZIEBŁOWSKI DARIUSZ</v>
          </cell>
          <cell r="D903" t="str">
            <v>SZEWCE</v>
          </cell>
          <cell r="F903">
            <v>5</v>
          </cell>
          <cell r="G903" t="str">
            <v>BIELSK</v>
          </cell>
          <cell r="H903">
            <v>9230</v>
          </cell>
          <cell r="I903">
            <v>4</v>
          </cell>
          <cell r="J903" t="str">
            <v>09-230</v>
          </cell>
          <cell r="M903" t="str">
            <v>froopvp@gmail.com</v>
          </cell>
        </row>
        <row r="904">
          <cell r="A904" t="str">
            <v>01-44731</v>
          </cell>
          <cell r="B904" t="str">
            <v>BARCIAK MAREK</v>
          </cell>
          <cell r="C904" t="str">
            <v>BARCIAK MAREK</v>
          </cell>
          <cell r="D904" t="str">
            <v>ĆMISZEW RYBNOWSKI</v>
          </cell>
          <cell r="F904">
            <v>15</v>
          </cell>
          <cell r="G904" t="str">
            <v>RYBNO</v>
          </cell>
          <cell r="H904">
            <v>96514</v>
          </cell>
          <cell r="I904">
            <v>5</v>
          </cell>
          <cell r="J904" t="str">
            <v>96-514</v>
          </cell>
          <cell r="L904" t="str">
            <v>607-132-477</v>
          </cell>
          <cell r="M904" t="str">
            <v>renata.barciak@onet.pl</v>
          </cell>
        </row>
        <row r="905">
          <cell r="A905" t="str">
            <v>01-44751</v>
          </cell>
          <cell r="B905" t="str">
            <v>GOSPODARSTWO ROLNE SZYMCZAK RADOSŁAW</v>
          </cell>
          <cell r="C905" t="str">
            <v>GR SZYMCZAK RADOSŁAW</v>
          </cell>
          <cell r="D905" t="str">
            <v>POMARZANKI</v>
          </cell>
          <cell r="F905">
            <v>4</v>
          </cell>
          <cell r="G905" t="str">
            <v>GOSTYNIN</v>
          </cell>
          <cell r="H905">
            <v>9500</v>
          </cell>
          <cell r="I905">
            <v>4</v>
          </cell>
          <cell r="J905" t="str">
            <v>09-500</v>
          </cell>
          <cell r="L905">
            <v>605965948</v>
          </cell>
          <cell r="M905" t="str">
            <v>radekszymczak@op.pl</v>
          </cell>
        </row>
        <row r="906">
          <cell r="A906" t="str">
            <v>01-44771</v>
          </cell>
          <cell r="B906" t="str">
            <v>WIŚNIEWSKI ANDRZEJ</v>
          </cell>
          <cell r="C906" t="str">
            <v>WIŚNIEWSKI ANDRZEJ</v>
          </cell>
          <cell r="D906" t="str">
            <v>GIŻYNO</v>
          </cell>
          <cell r="F906">
            <v>5</v>
          </cell>
          <cell r="G906" t="str">
            <v>BIELSK</v>
          </cell>
          <cell r="H906">
            <v>9230</v>
          </cell>
          <cell r="I906">
            <v>4</v>
          </cell>
          <cell r="J906" t="str">
            <v>09-230</v>
          </cell>
        </row>
        <row r="907">
          <cell r="A907" t="str">
            <v>01-44781</v>
          </cell>
          <cell r="B907" t="str">
            <v>GRABOWSKI KRZYSZTOF</v>
          </cell>
          <cell r="C907" t="str">
            <v>GRABOWSKI KRZYSZTOF</v>
          </cell>
          <cell r="D907" t="str">
            <v>ŚWIERCZYNEK</v>
          </cell>
          <cell r="F907">
            <v>41</v>
          </cell>
          <cell r="G907" t="str">
            <v>DROBIN</v>
          </cell>
          <cell r="H907">
            <v>9210</v>
          </cell>
          <cell r="I907">
            <v>4</v>
          </cell>
          <cell r="J907" t="str">
            <v>09-210</v>
          </cell>
          <cell r="K907">
            <v>516845148</v>
          </cell>
          <cell r="L907">
            <v>516424827</v>
          </cell>
          <cell r="M907" t="str">
            <v>farmer29@onet.pl</v>
          </cell>
        </row>
        <row r="908">
          <cell r="A908" t="str">
            <v>01-44791</v>
          </cell>
          <cell r="B908" t="str">
            <v>ŚMIGIELSKI KRZYSZTOF STANISŁAW</v>
          </cell>
          <cell r="C908" t="str">
            <v>ŚMIGIELSKI KRZYSZTOF STANISŁAW</v>
          </cell>
          <cell r="D908" t="str">
            <v>PRZEDBÓRZ</v>
          </cell>
          <cell r="F908">
            <v>13</v>
          </cell>
          <cell r="G908" t="str">
            <v>STAROŹREBY</v>
          </cell>
          <cell r="H908">
            <v>9440</v>
          </cell>
          <cell r="I908">
            <v>4</v>
          </cell>
          <cell r="J908" t="str">
            <v>09-440</v>
          </cell>
          <cell r="M908" t="str">
            <v>krzysztof_smigielski@wp.pl</v>
          </cell>
        </row>
        <row r="909">
          <cell r="A909" t="str">
            <v>01-44801</v>
          </cell>
          <cell r="B909" t="str">
            <v>ŚNIEĆ WOJCIECH</v>
          </cell>
          <cell r="C909" t="str">
            <v>ŚNIEĆ WOJCIECH</v>
          </cell>
          <cell r="D909" t="str">
            <v>KAMIONKA</v>
          </cell>
          <cell r="E909" t="str">
            <v>TOWAROWA</v>
          </cell>
          <cell r="F909">
            <v>27</v>
          </cell>
          <cell r="G909" t="str">
            <v>PACYNA</v>
          </cell>
          <cell r="H909">
            <v>9541</v>
          </cell>
          <cell r="I909">
            <v>4</v>
          </cell>
          <cell r="J909" t="str">
            <v>09-541</v>
          </cell>
        </row>
        <row r="910">
          <cell r="A910" t="str">
            <v>01-44841</v>
          </cell>
          <cell r="B910" t="str">
            <v>ŚWIERCZYŃSKI ANDRZEJ</v>
          </cell>
          <cell r="C910" t="str">
            <v>ŚWIERCZYŃSKI ANDRZEJ</v>
          </cell>
          <cell r="D910" t="str">
            <v>KĄTY</v>
          </cell>
          <cell r="F910">
            <v>4</v>
          </cell>
          <cell r="G910" t="str">
            <v>PACYNA</v>
          </cell>
          <cell r="H910">
            <v>9541</v>
          </cell>
          <cell r="I910">
            <v>4</v>
          </cell>
          <cell r="J910" t="str">
            <v>09-541</v>
          </cell>
          <cell r="K910" t="str">
            <v>24/285 85 47</v>
          </cell>
          <cell r="M910" t="str">
            <v>swierczynskiandrzej27@gmail.com</v>
          </cell>
        </row>
        <row r="911">
          <cell r="A911" t="str">
            <v>01-44851</v>
          </cell>
          <cell r="B911" t="str">
            <v>GOSPODARSTWO ROLNE ZIÓŁKOWSKI RADOSŁAW</v>
          </cell>
          <cell r="C911" t="str">
            <v>GR ZIÓŁKOWSKI RADOSŁAW</v>
          </cell>
          <cell r="D911" t="str">
            <v>BUDY PIASECZNE</v>
          </cell>
          <cell r="F911">
            <v>23</v>
          </cell>
          <cell r="G911" t="str">
            <v>ZAWIDZ</v>
          </cell>
          <cell r="H911">
            <v>9226</v>
          </cell>
          <cell r="I911">
            <v>4</v>
          </cell>
          <cell r="J911" t="str">
            <v>09-226</v>
          </cell>
          <cell r="M911" t="str">
            <v>aszejbledz@wp.pl</v>
          </cell>
        </row>
        <row r="912">
          <cell r="A912" t="str">
            <v>01-44861</v>
          </cell>
          <cell r="B912" t="str">
            <v>GOSPODARSTWO ROLNE PRZYCZKA ZDZISŁAW</v>
          </cell>
          <cell r="C912" t="str">
            <v>GR PRZYCZKA ZDZISŁAW</v>
          </cell>
          <cell r="D912" t="str">
            <v>KĘDZIERZYN</v>
          </cell>
          <cell r="F912">
            <v>4</v>
          </cell>
          <cell r="G912" t="str">
            <v>BIELSK</v>
          </cell>
          <cell r="H912">
            <v>9230</v>
          </cell>
          <cell r="I912">
            <v>4</v>
          </cell>
          <cell r="J912" t="str">
            <v>09-230</v>
          </cell>
          <cell r="M912" t="str">
            <v>przyczka.krzysztof@wp.pl</v>
          </cell>
        </row>
        <row r="913">
          <cell r="A913" t="str">
            <v>01-44871</v>
          </cell>
          <cell r="B913" t="str">
            <v>GOSPODARSTWO ROLNE STALUSZKA MARIUSZ</v>
          </cell>
          <cell r="C913" t="str">
            <v>GR STALUSZKA MARIUSZ</v>
          </cell>
          <cell r="D913" t="str">
            <v>BOMBALICE</v>
          </cell>
          <cell r="F913">
            <v>39</v>
          </cell>
          <cell r="G913" t="str">
            <v>GOZDOWO</v>
          </cell>
          <cell r="H913">
            <v>9213</v>
          </cell>
          <cell r="I913">
            <v>4</v>
          </cell>
          <cell r="J913" t="str">
            <v>09-213</v>
          </cell>
          <cell r="M913" t="str">
            <v>m_staluszka@wp.pl</v>
          </cell>
        </row>
        <row r="914">
          <cell r="A914" t="str">
            <v>01-44881</v>
          </cell>
          <cell r="B914" t="str">
            <v>SZYMAŃSKI SŁAWOMIR</v>
          </cell>
          <cell r="C914" t="str">
            <v>SZYMAŃSKI SŁAWOMIR</v>
          </cell>
          <cell r="D914" t="str">
            <v>WRONINO</v>
          </cell>
          <cell r="F914">
            <v>8</v>
          </cell>
          <cell r="G914" t="str">
            <v>NARUSZEWO</v>
          </cell>
          <cell r="H914">
            <v>9152</v>
          </cell>
          <cell r="I914">
            <v>4</v>
          </cell>
          <cell r="J914" t="str">
            <v>09-152</v>
          </cell>
          <cell r="L914">
            <v>508927520</v>
          </cell>
          <cell r="M914" t="str">
            <v>k.duszczyk@parzniew.pfhb.pl</v>
          </cell>
        </row>
        <row r="915">
          <cell r="A915" t="str">
            <v>01-44901</v>
          </cell>
          <cell r="B915" t="str">
            <v>KOPER PIOTR</v>
          </cell>
          <cell r="C915" t="str">
            <v>KOPER PIOTR</v>
          </cell>
          <cell r="D915" t="str">
            <v>STARY PODLECK</v>
          </cell>
          <cell r="F915">
            <v>6</v>
          </cell>
          <cell r="G915" t="str">
            <v>BULKOWO</v>
          </cell>
          <cell r="H915">
            <v>9454</v>
          </cell>
          <cell r="I915">
            <v>4</v>
          </cell>
          <cell r="J915" t="str">
            <v>09-454</v>
          </cell>
          <cell r="M915" t="str">
            <v>koperpiotr2@wp.pl</v>
          </cell>
        </row>
        <row r="916">
          <cell r="A916" t="str">
            <v>01-44911</v>
          </cell>
          <cell r="B916" t="str">
            <v>BEDNARSKI PAWEŁ</v>
          </cell>
          <cell r="C916" t="str">
            <v>BEDNARSKI PAWEŁ</v>
          </cell>
          <cell r="D916" t="str">
            <v>STRZYŻEW</v>
          </cell>
          <cell r="F916">
            <v>54</v>
          </cell>
          <cell r="G916" t="str">
            <v>KAMPINOS</v>
          </cell>
          <cell r="H916">
            <v>5085</v>
          </cell>
          <cell r="I916">
            <v>4</v>
          </cell>
          <cell r="J916" t="str">
            <v>05-085</v>
          </cell>
          <cell r="K916" t="str">
            <v>22 725-07-39</v>
          </cell>
          <cell r="L916">
            <v>694292049</v>
          </cell>
          <cell r="M916" t="str">
            <v>pawel7057@wp.pl</v>
          </cell>
        </row>
        <row r="917">
          <cell r="A917" t="str">
            <v>01-44921</v>
          </cell>
          <cell r="B917" t="str">
            <v>GOSPODARSTWO ROLNE SZCZUTOWSKI MICHAŁ</v>
          </cell>
          <cell r="C917" t="str">
            <v>GR SZCZUTOWSKI MICHAŁ</v>
          </cell>
          <cell r="D917" t="str">
            <v>CHEŁSTOWO</v>
          </cell>
          <cell r="F917">
            <v>1</v>
          </cell>
          <cell r="G917" t="str">
            <v>RADZANOWO</v>
          </cell>
          <cell r="H917">
            <v>9451</v>
          </cell>
          <cell r="I917">
            <v>4</v>
          </cell>
          <cell r="J917" t="str">
            <v>09-451</v>
          </cell>
          <cell r="L917">
            <v>501304209</v>
          </cell>
          <cell r="M917" t="str">
            <v>edyta19842@vp.pl</v>
          </cell>
        </row>
        <row r="918">
          <cell r="A918" t="str">
            <v>01-44931</v>
          </cell>
          <cell r="B918" t="str">
            <v>GOSPODARSTWO ROLNE KAŹMIERCZAK MARCIN</v>
          </cell>
          <cell r="C918" t="str">
            <v>GR KAŹMIERCZAK MARCIN</v>
          </cell>
          <cell r="D918" t="str">
            <v>WALISZEW</v>
          </cell>
          <cell r="F918">
            <v>43</v>
          </cell>
          <cell r="G918" t="str">
            <v>SZCZAWIN KOŚCIELNY</v>
          </cell>
          <cell r="H918">
            <v>9550</v>
          </cell>
          <cell r="I918">
            <v>4</v>
          </cell>
          <cell r="J918" t="str">
            <v>09-550</v>
          </cell>
          <cell r="L918">
            <v>725976655</v>
          </cell>
          <cell r="M918" t="str">
            <v>ernestkazmierczak80@gmail.com</v>
          </cell>
        </row>
        <row r="919">
          <cell r="A919" t="str">
            <v>01-44941</v>
          </cell>
          <cell r="B919" t="str">
            <v>PRYMUSZEWSKI WIESŁAW</v>
          </cell>
          <cell r="C919" t="str">
            <v>PRYMUSZEWSKI WIESŁAW</v>
          </cell>
          <cell r="D919" t="str">
            <v>BRZECHOWO</v>
          </cell>
          <cell r="F919">
            <v>19</v>
          </cell>
          <cell r="G919" t="str">
            <v>DROBIN</v>
          </cell>
          <cell r="H919">
            <v>9210</v>
          </cell>
          <cell r="I919">
            <v>4</v>
          </cell>
          <cell r="J919" t="str">
            <v>09-210</v>
          </cell>
          <cell r="L919" t="str">
            <v>692-096-337</v>
          </cell>
          <cell r="M919" t="str">
            <v>prymuszewski@vp.pl</v>
          </cell>
        </row>
        <row r="920">
          <cell r="A920" t="str">
            <v>01-44951</v>
          </cell>
          <cell r="B920" t="str">
            <v>GOSPODARSTWO ROLNE KOWALSKI DARIUSZ</v>
          </cell>
          <cell r="C920" t="str">
            <v>GR KOWALSKI DARIUSZ</v>
          </cell>
          <cell r="D920" t="str">
            <v>BIELAWY GOŁUSKIE</v>
          </cell>
          <cell r="F920">
            <v>19</v>
          </cell>
          <cell r="G920" t="str">
            <v>BIEŻUŃ</v>
          </cell>
          <cell r="H920">
            <v>9320</v>
          </cell>
          <cell r="I920">
            <v>4</v>
          </cell>
          <cell r="J920" t="str">
            <v>09-320</v>
          </cell>
          <cell r="M920" t="str">
            <v>kowalski-dariusz646@wp.pl</v>
          </cell>
        </row>
        <row r="921">
          <cell r="A921" t="str">
            <v>01-44961</v>
          </cell>
          <cell r="B921" t="str">
            <v>BOSZKO WIESLAWA</v>
          </cell>
          <cell r="C921" t="str">
            <v>BOSZKO WIESŁAWA</v>
          </cell>
          <cell r="D921" t="str">
            <v>RĘBOWO</v>
          </cell>
          <cell r="F921">
            <v>99</v>
          </cell>
          <cell r="G921" t="str">
            <v>WYSZOGRÓD</v>
          </cell>
          <cell r="H921">
            <v>9450</v>
          </cell>
          <cell r="I921">
            <v>4</v>
          </cell>
          <cell r="J921" t="str">
            <v>09-450</v>
          </cell>
        </row>
        <row r="922">
          <cell r="A922" t="str">
            <v>01-44971</v>
          </cell>
          <cell r="B922" t="str">
            <v>CAŁKA AGNIESZKA</v>
          </cell>
          <cell r="C922" t="str">
            <v>CAŁKA AGNIESZKA</v>
          </cell>
          <cell r="D922" t="str">
            <v>BULKOWO</v>
          </cell>
          <cell r="F922">
            <v>48</v>
          </cell>
          <cell r="G922" t="str">
            <v>BULKOWO</v>
          </cell>
          <cell r="H922">
            <v>9454</v>
          </cell>
          <cell r="I922">
            <v>4</v>
          </cell>
          <cell r="J922" t="str">
            <v>09-454</v>
          </cell>
          <cell r="L922">
            <v>502895921</v>
          </cell>
        </row>
        <row r="923">
          <cell r="A923" t="str">
            <v>01-44991</v>
          </cell>
          <cell r="B923" t="str">
            <v>GOSPODARSTWO ROLNE RÓŻAŃSKA WIESŁAWA</v>
          </cell>
          <cell r="C923" t="str">
            <v>GR RÓŻAŃSKA WIESŁAWA</v>
          </cell>
          <cell r="D923" t="str">
            <v>KOWNATKA</v>
          </cell>
          <cell r="F923">
            <v>16</v>
          </cell>
          <cell r="G923" t="str">
            <v>ROŚCISZEWO</v>
          </cell>
          <cell r="H923">
            <v>9204</v>
          </cell>
          <cell r="I923">
            <v>4</v>
          </cell>
          <cell r="J923" t="str">
            <v>09-204</v>
          </cell>
          <cell r="L923" t="str">
            <v>507-348-452</v>
          </cell>
          <cell r="M923" t="str">
            <v>w.d.rozanscy@wp.pl</v>
          </cell>
        </row>
        <row r="924">
          <cell r="A924" t="str">
            <v>01-45031</v>
          </cell>
          <cell r="B924" t="str">
            <v>PNIEWSKI TOMASZ</v>
          </cell>
          <cell r="C924" t="str">
            <v>PNIEWSKI TOMASZ</v>
          </cell>
          <cell r="D924" t="str">
            <v>WÓLKA GARWARSKA</v>
          </cell>
          <cell r="F924">
            <v>36</v>
          </cell>
          <cell r="G924" t="str">
            <v>GLINOJECK</v>
          </cell>
          <cell r="H924">
            <v>6450</v>
          </cell>
          <cell r="I924">
            <v>4</v>
          </cell>
          <cell r="J924" t="str">
            <v>06-450</v>
          </cell>
        </row>
        <row r="925">
          <cell r="A925" t="str">
            <v>01-45061</v>
          </cell>
          <cell r="B925" t="str">
            <v>GOŁOTA STANISŁAW</v>
          </cell>
          <cell r="C925" t="str">
            <v>GOŁOTA STANISŁAW</v>
          </cell>
          <cell r="D925" t="str">
            <v>BAGIENICE SZLACHECKIE</v>
          </cell>
          <cell r="F925">
            <v>7</v>
          </cell>
          <cell r="G925" t="str">
            <v>KRASNOSIELC</v>
          </cell>
          <cell r="H925">
            <v>6212</v>
          </cell>
          <cell r="I925">
            <v>4</v>
          </cell>
          <cell r="J925" t="str">
            <v>06-212</v>
          </cell>
          <cell r="K925">
            <v>297175931</v>
          </cell>
          <cell r="M925" t="str">
            <v>stanislaw.golota2@gmail.com</v>
          </cell>
        </row>
        <row r="926">
          <cell r="A926" t="str">
            <v>01-45071</v>
          </cell>
          <cell r="B926" t="str">
            <v>GOSPODARSTWO ROLNE KOPACZ JAROSŁAW</v>
          </cell>
          <cell r="C926" t="str">
            <v>GR KOPACZ JAROSŁAW</v>
          </cell>
          <cell r="D926" t="str">
            <v>PIJAWNIA</v>
          </cell>
          <cell r="F926">
            <v>8</v>
          </cell>
          <cell r="G926" t="str">
            <v>SIEMIĄTKOWO</v>
          </cell>
          <cell r="H926">
            <v>9135</v>
          </cell>
          <cell r="I926">
            <v>4</v>
          </cell>
          <cell r="J926" t="str">
            <v>09-135</v>
          </cell>
          <cell r="L926" t="str">
            <v>513-032-520</v>
          </cell>
          <cell r="M926" t="str">
            <v>daruskom@vp.pl</v>
          </cell>
        </row>
        <row r="927">
          <cell r="A927" t="str">
            <v>01-45141</v>
          </cell>
          <cell r="B927" t="str">
            <v>KULAS STANISŁAW ANDRZEJ</v>
          </cell>
          <cell r="C927" t="str">
            <v>KULAS STANISŁAW AND.</v>
          </cell>
          <cell r="D927" t="str">
            <v>MYSZYNIEC STARY</v>
          </cell>
          <cell r="F927">
            <v>75</v>
          </cell>
          <cell r="G927" t="str">
            <v>MYSZYNIEC</v>
          </cell>
          <cell r="H927">
            <v>7430</v>
          </cell>
          <cell r="I927">
            <v>4</v>
          </cell>
          <cell r="J927" t="str">
            <v>07-430</v>
          </cell>
          <cell r="M927" t="str">
            <v>daniello4117@gmail.com</v>
          </cell>
        </row>
        <row r="928">
          <cell r="A928" t="str">
            <v>01-45151</v>
          </cell>
          <cell r="B928" t="str">
            <v>GOSPODARSTWO ROLNE RYCHLIK KRZYSZTOF MICHAŁ</v>
          </cell>
          <cell r="C928" t="str">
            <v>GR RYCHLIK KRZYSZTOF MICHAŁ</v>
          </cell>
          <cell r="D928" t="str">
            <v>RZECZKI</v>
          </cell>
          <cell r="F928">
            <v>11</v>
          </cell>
          <cell r="G928" t="str">
            <v>CIECHANÓW</v>
          </cell>
          <cell r="H928">
            <v>6400</v>
          </cell>
          <cell r="I928">
            <v>4</v>
          </cell>
          <cell r="J928" t="str">
            <v>06-400</v>
          </cell>
          <cell r="M928" t="str">
            <v>wioletarychlik@interia.eu</v>
          </cell>
        </row>
        <row r="929">
          <cell r="A929" t="str">
            <v>01-45171</v>
          </cell>
          <cell r="B929" t="str">
            <v>GOSPODARSTWO ROLNE NAPIÓRKOWSKI JAROSŁAW</v>
          </cell>
          <cell r="C929" t="str">
            <v>GR NAPIÓRKOWSKI JAROSŁAW</v>
          </cell>
          <cell r="D929" t="str">
            <v>RZEWNIE</v>
          </cell>
          <cell r="F929">
            <v>78</v>
          </cell>
          <cell r="G929" t="str">
            <v>RZEWNIE</v>
          </cell>
          <cell r="H929">
            <v>6225</v>
          </cell>
          <cell r="I929">
            <v>4</v>
          </cell>
          <cell r="J929" t="str">
            <v>06-225</v>
          </cell>
          <cell r="L929" t="str">
            <v>509-495-105</v>
          </cell>
        </row>
        <row r="930">
          <cell r="A930" t="str">
            <v>01-45191</v>
          </cell>
          <cell r="B930" t="str">
            <v>KRYPA PAWEŁ</v>
          </cell>
          <cell r="C930" t="str">
            <v>KRYPA PAWEŁ</v>
          </cell>
          <cell r="D930" t="str">
            <v>KWASY</v>
          </cell>
          <cell r="F930">
            <v>4</v>
          </cell>
          <cell r="G930" t="str">
            <v>KRZESK</v>
          </cell>
          <cell r="H930">
            <v>8111</v>
          </cell>
          <cell r="I930">
            <v>4</v>
          </cell>
          <cell r="J930" t="str">
            <v>08-111</v>
          </cell>
        </row>
        <row r="931">
          <cell r="A931" t="str">
            <v>01-45201</v>
          </cell>
          <cell r="B931" t="str">
            <v>GOSPODARSTWO ROLNE BORKOWSKI ALBERT</v>
          </cell>
          <cell r="C931" t="str">
            <v>GR BORKOWSKI ALBERT</v>
          </cell>
          <cell r="D931" t="str">
            <v>BORKI- PADUCHY</v>
          </cell>
          <cell r="F931">
            <v>45</v>
          </cell>
          <cell r="G931" t="str">
            <v>WIŚNIEW</v>
          </cell>
          <cell r="H931">
            <v>8112</v>
          </cell>
          <cell r="I931">
            <v>4</v>
          </cell>
          <cell r="J931" t="str">
            <v>08-112</v>
          </cell>
          <cell r="L931">
            <v>511590996</v>
          </cell>
          <cell r="M931" t="str">
            <v>albor45@wp.pl</v>
          </cell>
        </row>
        <row r="932">
          <cell r="A932" t="str">
            <v>01-45221</v>
          </cell>
          <cell r="B932" t="str">
            <v>GOSPODARSTWO ROLNE DARIUSZ GOSIEWSKI</v>
          </cell>
          <cell r="C932" t="str">
            <v>GR DARIUSZ GOSIEWSKI</v>
          </cell>
          <cell r="D932" t="str">
            <v>GIERWATY</v>
          </cell>
          <cell r="F932">
            <v>7</v>
          </cell>
          <cell r="G932" t="str">
            <v>MŁYNARZE</v>
          </cell>
          <cell r="H932">
            <v>6231</v>
          </cell>
          <cell r="I932">
            <v>4</v>
          </cell>
          <cell r="J932" t="str">
            <v>06-231</v>
          </cell>
          <cell r="K932">
            <v>90391216</v>
          </cell>
          <cell r="L932">
            <v>502470609</v>
          </cell>
          <cell r="M932" t="str">
            <v>darek.gosiewski@gmail.com</v>
          </cell>
        </row>
        <row r="933">
          <cell r="A933" t="str">
            <v>01-45231</v>
          </cell>
          <cell r="B933" t="str">
            <v>LEŚNIEWSKI GRZEGORZ</v>
          </cell>
          <cell r="C933" t="str">
            <v>LEŚNIEWSKI GRZEGORZ</v>
          </cell>
          <cell r="D933" t="str">
            <v>PIEŃKI ŻAKI</v>
          </cell>
          <cell r="F933">
            <v>9</v>
          </cell>
          <cell r="G933" t="str">
            <v>ANDRZEJEWO</v>
          </cell>
          <cell r="H933">
            <v>7305</v>
          </cell>
          <cell r="I933">
            <v>4</v>
          </cell>
          <cell r="J933" t="str">
            <v>07-305</v>
          </cell>
          <cell r="M933" t="str">
            <v>ewawuzabiel@onet.eu</v>
          </cell>
        </row>
        <row r="934">
          <cell r="A934" t="str">
            <v>01-45301</v>
          </cell>
          <cell r="B934" t="str">
            <v>GOSPODARSTWO ROLNE RYKACZEWSKI ADAM</v>
          </cell>
          <cell r="C934" t="str">
            <v>GR RYKACZEWSKI ADAM</v>
          </cell>
          <cell r="D934" t="str">
            <v>ZARĘBY WARCHOŁY</v>
          </cell>
          <cell r="F934">
            <v>15</v>
          </cell>
          <cell r="G934" t="str">
            <v>ANDRZEJEWO</v>
          </cell>
          <cell r="H934">
            <v>7305</v>
          </cell>
          <cell r="I934">
            <v>4</v>
          </cell>
          <cell r="J934" t="str">
            <v>07-305</v>
          </cell>
          <cell r="M934" t="str">
            <v>aniaryk2002@o2.pl</v>
          </cell>
        </row>
        <row r="935">
          <cell r="A935" t="str">
            <v>01-45311</v>
          </cell>
          <cell r="B935" t="str">
            <v>GOSPODARSTWO ROLNE CHROSTOWSKI WIESŁAW</v>
          </cell>
          <cell r="C935" t="str">
            <v>GR CHROSTOWSKI WIESŁAW</v>
          </cell>
          <cell r="D935" t="str">
            <v>MIECZKI ZIEMAKI</v>
          </cell>
          <cell r="F935">
            <v>12</v>
          </cell>
          <cell r="G935" t="str">
            <v>TROSZYN</v>
          </cell>
          <cell r="H935">
            <v>7405</v>
          </cell>
          <cell r="I935">
            <v>4</v>
          </cell>
          <cell r="J935" t="str">
            <v>07-405</v>
          </cell>
          <cell r="M935" t="str">
            <v>w.chrostowski@op.pl</v>
          </cell>
        </row>
        <row r="936">
          <cell r="A936" t="str">
            <v>01-45321</v>
          </cell>
          <cell r="B936" t="str">
            <v>CHODYNA ZBIGNIEW</v>
          </cell>
          <cell r="C936" t="str">
            <v>CHODYNA ZBIGNIEW</v>
          </cell>
          <cell r="D936" t="str">
            <v>BOBY</v>
          </cell>
          <cell r="F936">
            <v>34</v>
          </cell>
          <cell r="G936" t="str">
            <v>PUŁTUSK</v>
          </cell>
          <cell r="H936">
            <v>6100</v>
          </cell>
          <cell r="I936">
            <v>4</v>
          </cell>
          <cell r="J936" t="str">
            <v>06-100</v>
          </cell>
          <cell r="M936" t="str">
            <v>milachod@wp.pl</v>
          </cell>
        </row>
        <row r="937">
          <cell r="A937" t="str">
            <v>01-45331</v>
          </cell>
          <cell r="B937" t="str">
            <v>GOSPODARSTWO ROLNE MAŚLAK WITOLD</v>
          </cell>
          <cell r="C937" t="str">
            <v>GR MAŚLAK WITOLD</v>
          </cell>
          <cell r="D937" t="str">
            <v>HUTA ŻELECHOWSKA</v>
          </cell>
          <cell r="F937">
            <v>59</v>
          </cell>
          <cell r="G937" t="str">
            <v>ŻELECHÓW</v>
          </cell>
          <cell r="H937">
            <v>8430</v>
          </cell>
          <cell r="I937">
            <v>4</v>
          </cell>
          <cell r="J937" t="str">
            <v>08-430</v>
          </cell>
          <cell r="K937">
            <v>256290196</v>
          </cell>
          <cell r="M937" t="str">
            <v>malina109@onet.eu</v>
          </cell>
        </row>
        <row r="938">
          <cell r="A938" t="str">
            <v>01-45341</v>
          </cell>
          <cell r="B938" t="str">
            <v>GOSPODARSTWO ROLNE POGORZELSKI MAREK</v>
          </cell>
          <cell r="C938" t="str">
            <v>GR POGORZELSKI MAREK</v>
          </cell>
          <cell r="D938" t="str">
            <v>KOSTKI</v>
          </cell>
          <cell r="E938" t="str">
            <v>SOKOŁOWSKA</v>
          </cell>
          <cell r="F938">
            <v>80</v>
          </cell>
          <cell r="G938" t="str">
            <v>SOKOŁÓW PODLASKI</v>
          </cell>
          <cell r="H938">
            <v>8300</v>
          </cell>
          <cell r="I938">
            <v>4</v>
          </cell>
          <cell r="J938" t="str">
            <v>08-300</v>
          </cell>
          <cell r="M938" t="str">
            <v>mpogorzelska79@wp.pl</v>
          </cell>
        </row>
        <row r="939">
          <cell r="A939" t="str">
            <v>01-45361</v>
          </cell>
          <cell r="B939" t="str">
            <v>POSTRZYGACZ WIESŁAWA JADWIGA</v>
          </cell>
          <cell r="C939" t="str">
            <v>POSTRZYGACZ WIESŁAWA JADWIGA</v>
          </cell>
          <cell r="D939" t="str">
            <v>PRÓCHENKI</v>
          </cell>
          <cell r="F939" t="str">
            <v>107 A</v>
          </cell>
          <cell r="G939" t="str">
            <v>OLSZANKA</v>
          </cell>
          <cell r="H939">
            <v>8207</v>
          </cell>
          <cell r="I939">
            <v>4</v>
          </cell>
          <cell r="J939" t="str">
            <v>08-207</v>
          </cell>
          <cell r="M939" t="str">
            <v>ppostrzygacz0123@wp.pl</v>
          </cell>
        </row>
        <row r="940">
          <cell r="A940" t="str">
            <v>01-45431</v>
          </cell>
          <cell r="B940" t="str">
            <v>SMOLIŃSKI MAREK</v>
          </cell>
          <cell r="C940" t="str">
            <v>SMOLIŃSKI MAREK</v>
          </cell>
          <cell r="D940" t="str">
            <v>KROŚCIN</v>
          </cell>
          <cell r="F940">
            <v>8</v>
          </cell>
          <cell r="G940" t="str">
            <v>BABOSZEWO</v>
          </cell>
          <cell r="H940">
            <v>9130</v>
          </cell>
          <cell r="I940">
            <v>4</v>
          </cell>
          <cell r="J940" t="str">
            <v>09-130</v>
          </cell>
          <cell r="K940">
            <v>236611434</v>
          </cell>
          <cell r="L940" t="str">
            <v>0 508060188</v>
          </cell>
          <cell r="M940" t="str">
            <v>MAREK-SMOLINSKI6@WP.PL</v>
          </cell>
        </row>
        <row r="941">
          <cell r="A941" t="str">
            <v>01-45461</v>
          </cell>
          <cell r="B941" t="str">
            <v>BĄK ZENON</v>
          </cell>
          <cell r="C941" t="str">
            <v>BĄK ZENON</v>
          </cell>
          <cell r="D941" t="str">
            <v>STARY TUROBIN</v>
          </cell>
          <cell r="F941">
            <v>41</v>
          </cell>
          <cell r="G941" t="str">
            <v>STARY LUBOTYŃ</v>
          </cell>
          <cell r="H941">
            <v>7303</v>
          </cell>
          <cell r="I941">
            <v>4</v>
          </cell>
          <cell r="J941" t="str">
            <v>07-303</v>
          </cell>
        </row>
        <row r="942">
          <cell r="A942" t="str">
            <v>01-45491</v>
          </cell>
          <cell r="B942" t="str">
            <v>GOSPODARSTWO ROLNE "ROLMAR" MAREK NAPIÓRKOWSKI</v>
          </cell>
          <cell r="C942" t="str">
            <v>GR "ROLMAR" MAREK NAPIÓRKOWSKI</v>
          </cell>
          <cell r="D942" t="str">
            <v>CHRZANOWO</v>
          </cell>
          <cell r="F942">
            <v>11</v>
          </cell>
          <cell r="G942" t="str">
            <v>RZEWNIE</v>
          </cell>
          <cell r="H942">
            <v>6225</v>
          </cell>
          <cell r="I942">
            <v>4</v>
          </cell>
          <cell r="J942" t="str">
            <v>06-225</v>
          </cell>
          <cell r="L942">
            <v>602456196</v>
          </cell>
          <cell r="M942" t="str">
            <v>mareknapiorkowski@op.pl</v>
          </cell>
        </row>
        <row r="943">
          <cell r="A943" t="str">
            <v>01-45531</v>
          </cell>
          <cell r="B943" t="str">
            <v>KONOWROCKI SŁAWOMIR</v>
          </cell>
          <cell r="C943" t="str">
            <v>KONOWROCKI SŁAWOMIR</v>
          </cell>
          <cell r="D943" t="str">
            <v>WIELGOLAS BRZEZIŃSKI</v>
          </cell>
          <cell r="E943" t="str">
            <v>MAZOWIECKA</v>
          </cell>
          <cell r="F943">
            <v>49</v>
          </cell>
          <cell r="G943" t="str">
            <v>HALINÓW</v>
          </cell>
          <cell r="H943">
            <v>5074</v>
          </cell>
          <cell r="I943">
            <v>4</v>
          </cell>
          <cell r="J943" t="str">
            <v>05-074</v>
          </cell>
          <cell r="K943" t="str">
            <v>22 760-32-05</v>
          </cell>
          <cell r="M943" t="str">
            <v>konowrockislawek@interia.pl</v>
          </cell>
        </row>
        <row r="944">
          <cell r="A944" t="str">
            <v>01-45551</v>
          </cell>
          <cell r="B944" t="str">
            <v>PŁUDOWSKI LESZEK</v>
          </cell>
          <cell r="C944" t="str">
            <v>PŁUDOWSKI LESZEK</v>
          </cell>
          <cell r="D944" t="str">
            <v>MACIEJOWICE</v>
          </cell>
          <cell r="F944">
            <v>17</v>
          </cell>
          <cell r="G944" t="str">
            <v>ZBUCZYN</v>
          </cell>
          <cell r="H944">
            <v>8106</v>
          </cell>
          <cell r="I944">
            <v>4</v>
          </cell>
          <cell r="J944" t="str">
            <v>08-106</v>
          </cell>
          <cell r="L944" t="str">
            <v>668-454-555</v>
          </cell>
          <cell r="M944" t="str">
            <v>leszek.p17@o2.pl</v>
          </cell>
        </row>
        <row r="945">
          <cell r="A945" t="str">
            <v>01-45571</v>
          </cell>
          <cell r="B945" t="str">
            <v>GOSPODARSTWO ROLNE BORUCKI ROBERT</v>
          </cell>
          <cell r="C945" t="str">
            <v>GR BORUCKI ROBERT</v>
          </cell>
          <cell r="D945" t="str">
            <v>ŁASIEWITY</v>
          </cell>
          <cell r="F945">
            <v>16</v>
          </cell>
          <cell r="G945" t="str">
            <v>RZEWNIE</v>
          </cell>
          <cell r="H945">
            <v>6225</v>
          </cell>
          <cell r="I945">
            <v>4</v>
          </cell>
          <cell r="J945" t="str">
            <v>06-225</v>
          </cell>
          <cell r="K945">
            <v>297680536</v>
          </cell>
          <cell r="M945" t="str">
            <v>robertania@vp.pl</v>
          </cell>
        </row>
        <row r="946">
          <cell r="A946" t="str">
            <v>01-45581</v>
          </cell>
          <cell r="B946" t="str">
            <v>GOSPODARSTWO ROLNE KALINOWSKI JAN</v>
          </cell>
          <cell r="C946" t="str">
            <v>GR KALINOWSKI JAN</v>
          </cell>
          <cell r="D946" t="str">
            <v>MIECZKI ZIEMAKI</v>
          </cell>
          <cell r="F946">
            <v>8</v>
          </cell>
          <cell r="G946" t="str">
            <v>TROSZYN</v>
          </cell>
          <cell r="H946">
            <v>7405</v>
          </cell>
          <cell r="I946">
            <v>4</v>
          </cell>
          <cell r="J946" t="str">
            <v>07-405</v>
          </cell>
          <cell r="K946" t="str">
            <v>29 761-58-92</v>
          </cell>
          <cell r="M946" t="str">
            <v>kalinowskanna@interia.pl</v>
          </cell>
        </row>
        <row r="947">
          <cell r="A947" t="str">
            <v>01-45611</v>
          </cell>
          <cell r="B947" t="str">
            <v>GOSPODARSTWO ROLNO-HODOWLANE PIOTROWSKI MIROSŁAW</v>
          </cell>
          <cell r="C947" t="str">
            <v>GR-H PIOTROWSKI MIROSŁAW</v>
          </cell>
          <cell r="D947" t="str">
            <v>JASIENICA</v>
          </cell>
          <cell r="E947" t="str">
            <v>PODSMOLESZE</v>
          </cell>
          <cell r="F947">
            <v>1</v>
          </cell>
          <cell r="G947" t="str">
            <v>OSTRÓW MAZOWIECKA</v>
          </cell>
          <cell r="H947">
            <v>7304</v>
          </cell>
          <cell r="I947">
            <v>4</v>
          </cell>
          <cell r="J947" t="str">
            <v>07-304</v>
          </cell>
          <cell r="L947" t="str">
            <v>728-221-738</v>
          </cell>
          <cell r="M947" t="str">
            <v>TOM-SOB33@WP.PL</v>
          </cell>
        </row>
        <row r="948">
          <cell r="A948" t="str">
            <v>01-45621</v>
          </cell>
          <cell r="B948" t="str">
            <v>JURCZAK STANISŁAW</v>
          </cell>
          <cell r="C948" t="str">
            <v>JURCZAK STANISŁAW</v>
          </cell>
          <cell r="D948" t="str">
            <v>SEROCZYN KOLONIA</v>
          </cell>
          <cell r="F948">
            <v>11</v>
          </cell>
          <cell r="G948" t="str">
            <v>STERDYŃ</v>
          </cell>
          <cell r="H948">
            <v>8320</v>
          </cell>
          <cell r="I948">
            <v>4</v>
          </cell>
          <cell r="J948" t="str">
            <v>08-320</v>
          </cell>
          <cell r="M948" t="str">
            <v>ulajurczak@o2.pl</v>
          </cell>
        </row>
        <row r="949">
          <cell r="A949" t="str">
            <v>01-45631</v>
          </cell>
          <cell r="B949" t="str">
            <v>RATYŃSKI WIESŁAW EMILIAN</v>
          </cell>
          <cell r="C949" t="str">
            <v>RATYŃSKI WIESŁAW EMILIAN</v>
          </cell>
          <cell r="D949" t="str">
            <v>SEROCZYN KOLONIA</v>
          </cell>
          <cell r="F949">
            <v>11</v>
          </cell>
          <cell r="G949" t="str">
            <v>STERDYŃ</v>
          </cell>
          <cell r="H949">
            <v>8320</v>
          </cell>
          <cell r="I949">
            <v>4</v>
          </cell>
          <cell r="J949" t="str">
            <v>08-320</v>
          </cell>
          <cell r="M949" t="str">
            <v>ulajurczak@o2.pl</v>
          </cell>
        </row>
        <row r="950">
          <cell r="A950" t="str">
            <v>01-45641</v>
          </cell>
          <cell r="B950" t="str">
            <v>KOMOROWSKI MAREK</v>
          </cell>
          <cell r="C950" t="str">
            <v>KOMOROWSKI MAREK</v>
          </cell>
          <cell r="D950" t="str">
            <v>DRUCHOWO</v>
          </cell>
          <cell r="F950">
            <v>8</v>
          </cell>
          <cell r="G950" t="str">
            <v>RACIĄŻ</v>
          </cell>
          <cell r="H950">
            <v>9140</v>
          </cell>
          <cell r="I950">
            <v>4</v>
          </cell>
          <cell r="J950" t="str">
            <v>09-140</v>
          </cell>
          <cell r="K950">
            <v>236797205</v>
          </cell>
          <cell r="L950" t="str">
            <v>508-186-393</v>
          </cell>
          <cell r="M950" t="str">
            <v>karolinka_myszka90@wp.pl</v>
          </cell>
        </row>
        <row r="951">
          <cell r="A951" t="str">
            <v>01-45651</v>
          </cell>
          <cell r="B951" t="str">
            <v>ŻEBROWSKI ANDRZEJ ROBERT</v>
          </cell>
          <cell r="C951" t="str">
            <v>ŻEBROWSKI ANDRZEJ</v>
          </cell>
          <cell r="D951" t="str">
            <v>PLEWKI</v>
          </cell>
          <cell r="F951">
            <v>23</v>
          </cell>
          <cell r="G951" t="str">
            <v>DŁUGOSIODŁO</v>
          </cell>
          <cell r="H951">
            <v>7210</v>
          </cell>
          <cell r="I951">
            <v>4</v>
          </cell>
          <cell r="J951" t="str">
            <v>07-210</v>
          </cell>
          <cell r="M951" t="str">
            <v>andrzej.zeberko@wp.pl</v>
          </cell>
        </row>
        <row r="952">
          <cell r="A952" t="str">
            <v>01-45661</v>
          </cell>
          <cell r="B952" t="str">
            <v>GOSPODARSTWO ROLNE ZYŚK ANDRZEJ</v>
          </cell>
          <cell r="C952" t="str">
            <v>GR ZYŚK ANDRZEJ</v>
          </cell>
          <cell r="D952" t="str">
            <v>SUROWE</v>
          </cell>
          <cell r="F952">
            <v>39</v>
          </cell>
          <cell r="G952" t="str">
            <v>CZARNIA</v>
          </cell>
          <cell r="H952">
            <v>7431</v>
          </cell>
          <cell r="I952">
            <v>4</v>
          </cell>
          <cell r="J952" t="str">
            <v>07-431</v>
          </cell>
          <cell r="M952" t="str">
            <v>sylwunia_zysk@wp.pl</v>
          </cell>
        </row>
        <row r="953">
          <cell r="A953" t="str">
            <v>01-45671</v>
          </cell>
          <cell r="B953" t="str">
            <v>GOSPODARSTWO ROLNE BABIK SŁAWOMIR</v>
          </cell>
          <cell r="C953" t="str">
            <v>GR BABIK SŁAWOMIR</v>
          </cell>
          <cell r="D953" t="str">
            <v>SOKÓŁ</v>
          </cell>
          <cell r="F953">
            <v>17</v>
          </cell>
          <cell r="G953" t="str">
            <v>SOBOLEW</v>
          </cell>
          <cell r="H953">
            <v>8460</v>
          </cell>
          <cell r="I953">
            <v>4</v>
          </cell>
          <cell r="J953" t="str">
            <v>08-460</v>
          </cell>
          <cell r="L953">
            <v>721296284</v>
          </cell>
          <cell r="M953" t="str">
            <v>slawekbabik@interia.pl</v>
          </cell>
        </row>
        <row r="954">
          <cell r="A954" t="str">
            <v>01-45681</v>
          </cell>
          <cell r="B954" t="str">
            <v>ŁUCZKOWSKI ZYGMUNT</v>
          </cell>
          <cell r="C954" t="str">
            <v>ŁUCZKOWSKI ZYGMUNT</v>
          </cell>
          <cell r="D954" t="str">
            <v>KĄTY</v>
          </cell>
          <cell r="F954">
            <v>18</v>
          </cell>
          <cell r="G954" t="str">
            <v>OPINOGÓRA  GÓRNA</v>
          </cell>
          <cell r="H954">
            <v>6406</v>
          </cell>
          <cell r="I954">
            <v>4</v>
          </cell>
          <cell r="J954" t="str">
            <v>06-406</v>
          </cell>
        </row>
        <row r="955">
          <cell r="A955" t="str">
            <v>01-45691</v>
          </cell>
          <cell r="B955" t="str">
            <v>GOSPODARSTWO ROLNE PSZCZÓŁKOWSKI GRZEGORZ</v>
          </cell>
          <cell r="C955" t="str">
            <v>GR PSZCZÓŁKOWSKI GRZEGORZ</v>
          </cell>
          <cell r="D955" t="str">
            <v>CHMIELEWO WIELKIE</v>
          </cell>
          <cell r="F955">
            <v>2</v>
          </cell>
          <cell r="G955" t="str">
            <v>WIECZFNIA KOŚCIELNA</v>
          </cell>
          <cell r="H955">
            <v>6513</v>
          </cell>
          <cell r="I955">
            <v>4</v>
          </cell>
          <cell r="J955" t="str">
            <v>06-513</v>
          </cell>
          <cell r="L955" t="str">
            <v>508-712-444</v>
          </cell>
          <cell r="M955" t="str">
            <v>grzegorzpszczolkowski1@wp.pl</v>
          </cell>
        </row>
        <row r="956">
          <cell r="A956" t="str">
            <v>01-45701</v>
          </cell>
          <cell r="B956" t="str">
            <v>GOSPODARSTWO ROLNE KAMIONOWSKI ADAM</v>
          </cell>
          <cell r="C956" t="str">
            <v>GR KAMIONOWSKI ADAM</v>
          </cell>
          <cell r="D956" t="str">
            <v>GNIAZDOWO</v>
          </cell>
          <cell r="F956">
            <v>2</v>
          </cell>
          <cell r="G956" t="str">
            <v>STARY LUBOTYŃ</v>
          </cell>
          <cell r="H956">
            <v>7303</v>
          </cell>
          <cell r="I956">
            <v>4</v>
          </cell>
          <cell r="J956" t="str">
            <v>07-303</v>
          </cell>
          <cell r="M956" t="str">
            <v>2405marta1102@gmail.com</v>
          </cell>
        </row>
        <row r="957">
          <cell r="A957" t="str">
            <v>01-45711</v>
          </cell>
          <cell r="B957" t="str">
            <v>GOSPODARSTWO ROLNE RUTKOWSKI CZESŁAW</v>
          </cell>
          <cell r="C957" t="str">
            <v>GR RUTKOWSKI CZESŁAW</v>
          </cell>
          <cell r="D957" t="str">
            <v>ROGOWO FOLWARK</v>
          </cell>
          <cell r="F957">
            <v>18</v>
          </cell>
          <cell r="G957" t="str">
            <v>STARY LUBOTYŃ</v>
          </cell>
          <cell r="H957">
            <v>7303</v>
          </cell>
          <cell r="I957">
            <v>4</v>
          </cell>
          <cell r="J957" t="str">
            <v>07-303</v>
          </cell>
          <cell r="M957" t="str">
            <v>lukaszrutkowski7@interia.pl</v>
          </cell>
        </row>
        <row r="958">
          <cell r="A958" t="str">
            <v>01-45721</v>
          </cell>
          <cell r="B958" t="str">
            <v>GOSPODARSTWO ROLNE GRABOWSKI MAREK</v>
          </cell>
          <cell r="C958" t="str">
            <v>GR GRABOWSKI MAREK</v>
          </cell>
          <cell r="D958" t="str">
            <v>CHROSTOWO WIELKIE</v>
          </cell>
          <cell r="F958">
            <v>4</v>
          </cell>
          <cell r="G958" t="str">
            <v>CZERNICE BOROWE</v>
          </cell>
          <cell r="H958">
            <v>6415</v>
          </cell>
          <cell r="I958">
            <v>4</v>
          </cell>
          <cell r="J958" t="str">
            <v>06-415</v>
          </cell>
          <cell r="K958">
            <v>236746279</v>
          </cell>
          <cell r="L958" t="str">
            <v>506-601-810</v>
          </cell>
          <cell r="M958" t="str">
            <v>m.grabos83@wp.pl</v>
          </cell>
        </row>
        <row r="959">
          <cell r="A959" t="str">
            <v>01-45731</v>
          </cell>
          <cell r="B959" t="str">
            <v>GOSPODARSTWO ROLNE SEBASTIAN PIELECH</v>
          </cell>
          <cell r="C959" t="str">
            <v>GR SEBASTIAN PIELECH</v>
          </cell>
          <cell r="D959" t="str">
            <v>NOWE CZERNICE</v>
          </cell>
          <cell r="F959">
            <v>37</v>
          </cell>
          <cell r="G959" t="str">
            <v>CZERNICE BOROWE</v>
          </cell>
          <cell r="H959">
            <v>6415</v>
          </cell>
          <cell r="I959">
            <v>4</v>
          </cell>
          <cell r="J959" t="str">
            <v>06-415</v>
          </cell>
          <cell r="L959">
            <v>518333045</v>
          </cell>
          <cell r="M959" t="str">
            <v>sebastianpielech@op.pl</v>
          </cell>
        </row>
        <row r="960">
          <cell r="A960" t="str">
            <v>01-45741</v>
          </cell>
          <cell r="B960" t="str">
            <v>GOSPODARSTWO ROLNE JANKOWSKI ADAM</v>
          </cell>
          <cell r="C960" t="str">
            <v>GR JANKOWSKI ADAM</v>
          </cell>
          <cell r="D960" t="str">
            <v>ZABŁOCIE</v>
          </cell>
          <cell r="F960">
            <v>2</v>
          </cell>
          <cell r="G960" t="str">
            <v>WIŚNIEW</v>
          </cell>
          <cell r="H960">
            <v>8112</v>
          </cell>
          <cell r="I960">
            <v>4</v>
          </cell>
          <cell r="J960" t="str">
            <v>08-112</v>
          </cell>
          <cell r="M960" t="str">
            <v>adamsda1884@interia.eu</v>
          </cell>
        </row>
        <row r="961">
          <cell r="A961" t="str">
            <v>01-45751</v>
          </cell>
          <cell r="B961" t="str">
            <v>GOSPODARSTWO ROLNE SŁOŃCZEWSKI ROBERT</v>
          </cell>
          <cell r="C961" t="str">
            <v>GR SŁOŃCZEWSKI ROBERT</v>
          </cell>
          <cell r="D961" t="str">
            <v>PIANOWO BARGŁY</v>
          </cell>
          <cell r="F961">
            <v>11</v>
          </cell>
          <cell r="G961" t="str">
            <v>NASIELSK</v>
          </cell>
          <cell r="H961">
            <v>5190</v>
          </cell>
          <cell r="I961">
            <v>4</v>
          </cell>
          <cell r="J961" t="str">
            <v>05-190</v>
          </cell>
          <cell r="M961" t="str">
            <v>robertgosp@wp.pl</v>
          </cell>
        </row>
        <row r="962">
          <cell r="A962" t="str">
            <v>01-45771</v>
          </cell>
          <cell r="B962" t="str">
            <v>GOSPODARSTWO ROLNE POTERA IRENEUSZ</v>
          </cell>
          <cell r="C962" t="str">
            <v>GR POTERA IRENEUSZ</v>
          </cell>
          <cell r="D962" t="str">
            <v>LISÓW</v>
          </cell>
          <cell r="F962">
            <v>40</v>
          </cell>
          <cell r="G962" t="str">
            <v>JEDLIŃSK</v>
          </cell>
          <cell r="H962">
            <v>26660</v>
          </cell>
          <cell r="I962">
            <v>5</v>
          </cell>
          <cell r="J962" t="str">
            <v>26-660</v>
          </cell>
          <cell r="K962" t="str">
            <v>48 321-37-33</v>
          </cell>
          <cell r="L962">
            <v>508064463</v>
          </cell>
          <cell r="M962" t="str">
            <v>renatapotera@tlen.pl</v>
          </cell>
        </row>
        <row r="963">
          <cell r="A963" t="str">
            <v>01-45781</v>
          </cell>
          <cell r="B963" t="str">
            <v>DWORECKA ALEKSANDRA</v>
          </cell>
          <cell r="C963" t="str">
            <v>DWORECKA ALEKSANDRA</v>
          </cell>
          <cell r="D963" t="str">
            <v>GODACZE</v>
          </cell>
          <cell r="F963">
            <v>10</v>
          </cell>
          <cell r="G963" t="str">
            <v>KRASNE</v>
          </cell>
          <cell r="H963">
            <v>6408</v>
          </cell>
          <cell r="I963">
            <v>4</v>
          </cell>
          <cell r="J963" t="str">
            <v>06-408</v>
          </cell>
          <cell r="M963" t="str">
            <v>OLKA.13@WP.PL</v>
          </cell>
        </row>
        <row r="964">
          <cell r="A964" t="str">
            <v>01-45791</v>
          </cell>
          <cell r="B964" t="str">
            <v>BOCHENEK JAROSŁAW GRZEGORZ</v>
          </cell>
          <cell r="C964" t="str">
            <v>BOCHENEK JAROSŁAW GRZEGORZ</v>
          </cell>
          <cell r="D964" t="str">
            <v>SZWELICE</v>
          </cell>
          <cell r="F964">
            <v>15</v>
          </cell>
          <cell r="G964" t="str">
            <v>PUŁTUSK</v>
          </cell>
          <cell r="H964">
            <v>6100</v>
          </cell>
          <cell r="I964">
            <v>4</v>
          </cell>
          <cell r="J964" t="str">
            <v>06-100</v>
          </cell>
          <cell r="M964" t="str">
            <v>jarek.bochenek1@wp.pl</v>
          </cell>
        </row>
        <row r="965">
          <cell r="A965" t="str">
            <v>01-45801</v>
          </cell>
          <cell r="B965" t="str">
            <v>GOSPODARSTWO ROLNE PYTLAK LESZEK</v>
          </cell>
          <cell r="C965" t="str">
            <v>GR PYTLAK LESZEK</v>
          </cell>
          <cell r="D965" t="str">
            <v>PATRYKOZY</v>
          </cell>
          <cell r="E965" t="str">
            <v>SZKOLNA</v>
          </cell>
          <cell r="F965">
            <v>16</v>
          </cell>
          <cell r="G965" t="str">
            <v>BIELANY</v>
          </cell>
          <cell r="H965">
            <v>8311</v>
          </cell>
          <cell r="I965">
            <v>4</v>
          </cell>
          <cell r="J965" t="str">
            <v>08-311</v>
          </cell>
          <cell r="L965">
            <v>500036152</v>
          </cell>
          <cell r="M965" t="str">
            <v>lechu777@o2.pl</v>
          </cell>
        </row>
        <row r="966">
          <cell r="A966" t="str">
            <v>01-45831</v>
          </cell>
          <cell r="B966" t="str">
            <v>ŁUKASZUK STANISŁAW JAN</v>
          </cell>
          <cell r="C966" t="str">
            <v>ŁUKASZUK STANISŁAW JAN</v>
          </cell>
          <cell r="D966" t="str">
            <v>STARA KORNICA</v>
          </cell>
          <cell r="F966" t="str">
            <v>52A</v>
          </cell>
          <cell r="G966" t="str">
            <v>STARA KORNICA</v>
          </cell>
          <cell r="H966">
            <v>8205</v>
          </cell>
          <cell r="I966">
            <v>4</v>
          </cell>
          <cell r="J966" t="str">
            <v>08-205</v>
          </cell>
          <cell r="M966" t="str">
            <v>lukaszuk120@gmail.com</v>
          </cell>
        </row>
        <row r="967">
          <cell r="A967" t="str">
            <v>01-45841</v>
          </cell>
          <cell r="B967" t="str">
            <v>GOSPODARSTWO ROLNE PRZYSTUPA ANDRZEJ KAZIMIERZ</v>
          </cell>
          <cell r="C967" t="str">
            <v>GR PRZYSTUPA ANDRZEJ KAZIMIERZ</v>
          </cell>
          <cell r="D967" t="str">
            <v>WIRÓW</v>
          </cell>
          <cell r="F967">
            <v>105</v>
          </cell>
          <cell r="G967" t="str">
            <v>JABŁONNA LACKA</v>
          </cell>
          <cell r="H967">
            <v>8304</v>
          </cell>
          <cell r="I967">
            <v>4</v>
          </cell>
          <cell r="J967" t="str">
            <v>08-304</v>
          </cell>
          <cell r="L967" t="str">
            <v>664-187-416</v>
          </cell>
          <cell r="M967" t="str">
            <v>kasia-przystupa@wp.pl</v>
          </cell>
        </row>
        <row r="968">
          <cell r="A968" t="str">
            <v>01-45851</v>
          </cell>
          <cell r="B968" t="str">
            <v>KARP MARCIN</v>
          </cell>
          <cell r="C968" t="str">
            <v>KARP MARCIN</v>
          </cell>
          <cell r="D968" t="str">
            <v>ZALESIE</v>
          </cell>
          <cell r="F968">
            <v>68</v>
          </cell>
          <cell r="G968" t="str">
            <v>STRZEGOWO</v>
          </cell>
          <cell r="H968">
            <v>6445</v>
          </cell>
          <cell r="I968">
            <v>4</v>
          </cell>
          <cell r="J968" t="str">
            <v>06-445</v>
          </cell>
          <cell r="M968" t="str">
            <v>peter166@op.pl</v>
          </cell>
        </row>
        <row r="969">
          <cell r="A969" t="str">
            <v>01-45871</v>
          </cell>
          <cell r="B969" t="str">
            <v>GOSPODARSTWO ROLNO-HODOWLANE ŻYŁOWSKI DARIUSZ</v>
          </cell>
          <cell r="C969" t="str">
            <v>GRH ŻYŁOWSKI DARIUSZ</v>
          </cell>
          <cell r="D969" t="str">
            <v>GRODZICK OŁDAKI</v>
          </cell>
          <cell r="F969">
            <v>5</v>
          </cell>
          <cell r="G969" t="str">
            <v>ANDRZEJEWO</v>
          </cell>
          <cell r="H969">
            <v>7305</v>
          </cell>
          <cell r="I969">
            <v>4</v>
          </cell>
          <cell r="J969" t="str">
            <v>07-305</v>
          </cell>
          <cell r="L969" t="str">
            <v>531-700-217</v>
          </cell>
          <cell r="M969" t="str">
            <v>maniek50043@wp.pl</v>
          </cell>
        </row>
        <row r="970">
          <cell r="A970" t="str">
            <v>01-45881</v>
          </cell>
          <cell r="B970" t="str">
            <v>GOSPODARSTWO ROLNE KUMOR MAGDALENA</v>
          </cell>
          <cell r="C970" t="str">
            <v>GR KUMOR MAGDALENA</v>
          </cell>
          <cell r="D970" t="str">
            <v>DĘBÓWKA</v>
          </cell>
          <cell r="F970">
            <v>25</v>
          </cell>
          <cell r="G970" t="str">
            <v>LUTOCIN</v>
          </cell>
          <cell r="H970">
            <v>9317</v>
          </cell>
          <cell r="I970">
            <v>4</v>
          </cell>
          <cell r="J970" t="str">
            <v>09-317</v>
          </cell>
          <cell r="K970">
            <v>236581125</v>
          </cell>
          <cell r="L970" t="str">
            <v>507-052-073</v>
          </cell>
          <cell r="M970" t="str">
            <v>magdakumor125@wp.pl</v>
          </cell>
        </row>
        <row r="971">
          <cell r="A971" t="str">
            <v>01-45891</v>
          </cell>
          <cell r="B971" t="str">
            <v>GOSPODARSTWO ROLNE ZIMNOWODZKA KATARZYNA LIDIA</v>
          </cell>
          <cell r="C971" t="str">
            <v>GR ZIMNOWODZKA KATARZYNA LIDIA</v>
          </cell>
          <cell r="D971" t="str">
            <v>OBRĄB</v>
          </cell>
          <cell r="F971">
            <v>14</v>
          </cell>
          <cell r="G971" t="str">
            <v>OJRZEŃ</v>
          </cell>
          <cell r="H971">
            <v>6456</v>
          </cell>
          <cell r="I971">
            <v>4</v>
          </cell>
          <cell r="J971" t="str">
            <v>06-456</v>
          </cell>
          <cell r="M971" t="str">
            <v>WALDEMARZIMNOWODZKI@WP.PL</v>
          </cell>
        </row>
        <row r="972">
          <cell r="A972" t="str">
            <v>01-45911</v>
          </cell>
          <cell r="B972" t="str">
            <v>GOSPODARSTWO ROLNE ŁĘCZYCKI GRZEGORZ</v>
          </cell>
          <cell r="C972" t="str">
            <v>GR ŁĘCZYCKI GRZEGORZ</v>
          </cell>
          <cell r="D972" t="str">
            <v>KRYNKI</v>
          </cell>
          <cell r="F972">
            <v>19</v>
          </cell>
          <cell r="G972" t="str">
            <v>PAPROTNIA</v>
          </cell>
          <cell r="H972">
            <v>8107</v>
          </cell>
          <cell r="I972">
            <v>4</v>
          </cell>
          <cell r="J972" t="str">
            <v>08-107</v>
          </cell>
          <cell r="M972" t="str">
            <v>krynki19@gmail.com</v>
          </cell>
        </row>
        <row r="973">
          <cell r="A973" t="str">
            <v>01-45921</v>
          </cell>
          <cell r="B973" t="str">
            <v>GOSPODARSTWO ROLNE MAKOWSKI TOMASZ</v>
          </cell>
          <cell r="C973" t="str">
            <v>GR MAKOWSKI TOMASZ</v>
          </cell>
          <cell r="D973" t="str">
            <v>PĘKOWO</v>
          </cell>
          <cell r="F973">
            <v>13</v>
          </cell>
          <cell r="G973" t="str">
            <v>GZY</v>
          </cell>
          <cell r="H973">
            <v>6126</v>
          </cell>
          <cell r="I973">
            <v>4</v>
          </cell>
          <cell r="J973" t="str">
            <v>06-126</v>
          </cell>
          <cell r="M973" t="str">
            <v>makowski_tomek@wp.pl</v>
          </cell>
        </row>
        <row r="974">
          <cell r="A974" t="str">
            <v>01-45941</v>
          </cell>
          <cell r="B974" t="str">
            <v>ŁACH JAROSŁAW</v>
          </cell>
          <cell r="C974" t="str">
            <v>ŁACH JAROSŁAW</v>
          </cell>
          <cell r="D974" t="str">
            <v>STELĄGI KOLONIA</v>
          </cell>
          <cell r="F974">
            <v>52</v>
          </cell>
          <cell r="G974" t="str">
            <v>STERDYŃ</v>
          </cell>
          <cell r="H974">
            <v>8320</v>
          </cell>
          <cell r="I974">
            <v>4</v>
          </cell>
          <cell r="J974" t="str">
            <v>08-320</v>
          </cell>
          <cell r="L974">
            <v>694024505</v>
          </cell>
          <cell r="M974" t="str">
            <v>monikastodulskams@gmail.com</v>
          </cell>
        </row>
        <row r="975">
          <cell r="A975" t="str">
            <v>01-45951</v>
          </cell>
          <cell r="B975" t="str">
            <v>KIELAK MIROSŁAW</v>
          </cell>
          <cell r="C975" t="str">
            <v>KIELAK MIROSŁAW</v>
          </cell>
          <cell r="D975" t="str">
            <v>WALISKA</v>
          </cell>
          <cell r="F975">
            <v>32</v>
          </cell>
          <cell r="G975" t="str">
            <v>JERUZAL</v>
          </cell>
          <cell r="H975">
            <v>5317</v>
          </cell>
          <cell r="I975">
            <v>4</v>
          </cell>
          <cell r="J975" t="str">
            <v>05-317</v>
          </cell>
          <cell r="M975" t="str">
            <v>kielak_a@wp.pl</v>
          </cell>
        </row>
        <row r="976">
          <cell r="A976" t="str">
            <v>01-45971</v>
          </cell>
          <cell r="B976" t="str">
            <v>BRALCZYK PIOTR</v>
          </cell>
          <cell r="C976" t="str">
            <v>BRALCZYK PIOTR</v>
          </cell>
          <cell r="D976" t="str">
            <v>GOŁYMIN PÓŁNOC</v>
          </cell>
          <cell r="F976">
            <v>8</v>
          </cell>
          <cell r="G976" t="str">
            <v>GOŁYMIN OŚRODEK</v>
          </cell>
          <cell r="H976">
            <v>6420</v>
          </cell>
          <cell r="I976">
            <v>4</v>
          </cell>
          <cell r="J976" t="str">
            <v>06-420</v>
          </cell>
          <cell r="M976" t="str">
            <v>piotr1bralczyk@gmail.com</v>
          </cell>
        </row>
        <row r="977">
          <cell r="A977" t="str">
            <v>01-46001</v>
          </cell>
          <cell r="B977" t="str">
            <v>POGONOWSKI GRZEGORZ</v>
          </cell>
          <cell r="C977" t="str">
            <v>POGONOWSKI GRZEGORZ</v>
          </cell>
          <cell r="D977" t="str">
            <v>POGONÓW</v>
          </cell>
          <cell r="F977">
            <v>17</v>
          </cell>
          <cell r="G977" t="str">
            <v>ZBUCZYN</v>
          </cell>
          <cell r="H977">
            <v>8106</v>
          </cell>
          <cell r="I977">
            <v>4</v>
          </cell>
          <cell r="J977" t="str">
            <v>08-106</v>
          </cell>
          <cell r="M977" t="str">
            <v>gpogonowski@vp.pl</v>
          </cell>
        </row>
        <row r="978">
          <cell r="A978" t="str">
            <v>01-46011</v>
          </cell>
          <cell r="B978" t="str">
            <v>GOSPODARSTWO ROLNE GODLEWSKI ZBIGNIEW</v>
          </cell>
          <cell r="C978" t="str">
            <v>GR GODLEWSKI ZBIGNIEW</v>
          </cell>
          <cell r="D978" t="str">
            <v>GODLEWO ŁUBY</v>
          </cell>
          <cell r="F978">
            <v>34</v>
          </cell>
          <cell r="G978" t="str">
            <v>BOGUTY PIANKI</v>
          </cell>
          <cell r="H978">
            <v>7325</v>
          </cell>
          <cell r="I978">
            <v>4</v>
          </cell>
          <cell r="J978" t="str">
            <v>07-325</v>
          </cell>
          <cell r="M978" t="str">
            <v>aneta.godi1978@gmail.com</v>
          </cell>
        </row>
        <row r="979">
          <cell r="A979" t="str">
            <v>01-46061</v>
          </cell>
          <cell r="B979" t="str">
            <v>GOSPODARSTWO ROLNE MARCIN GRZEGRZUŁKA</v>
          </cell>
          <cell r="C979" t="str">
            <v>GR MARCIN GRZEGRZUŁKA</v>
          </cell>
          <cell r="D979" t="str">
            <v>NOWY ZGLECHÓW</v>
          </cell>
          <cell r="F979">
            <v>52</v>
          </cell>
          <cell r="G979" t="str">
            <v>SIENNICA</v>
          </cell>
          <cell r="H979">
            <v>5332</v>
          </cell>
          <cell r="I979">
            <v>4</v>
          </cell>
          <cell r="J979" t="str">
            <v>05-332</v>
          </cell>
          <cell r="L979" t="str">
            <v>510-700-628</v>
          </cell>
          <cell r="M979" t="str">
            <v>sedzik@amorki.pl</v>
          </cell>
        </row>
        <row r="980">
          <cell r="A980" t="str">
            <v>01-46071</v>
          </cell>
          <cell r="B980" t="str">
            <v>KLIMASZEWSKI ANDRZEJ</v>
          </cell>
          <cell r="C980" t="str">
            <v>KLIMASZEWSKI ANDRZEJ</v>
          </cell>
          <cell r="D980" t="str">
            <v>ŁOMNICA</v>
          </cell>
          <cell r="F980">
            <v>11</v>
          </cell>
          <cell r="G980" t="str">
            <v>ŻELECHÓW</v>
          </cell>
          <cell r="H980">
            <v>8430</v>
          </cell>
          <cell r="I980">
            <v>4</v>
          </cell>
          <cell r="J980" t="str">
            <v>08-430</v>
          </cell>
        </row>
        <row r="981">
          <cell r="A981" t="str">
            <v>01-46081</v>
          </cell>
          <cell r="B981" t="str">
            <v>OSSOWSKI GRZEGORZ</v>
          </cell>
          <cell r="C981" t="str">
            <v>OSSOWSKI GRZEGORZ</v>
          </cell>
          <cell r="D981" t="str">
            <v>MILEWO RĄCZKI</v>
          </cell>
          <cell r="F981">
            <v>16</v>
          </cell>
          <cell r="G981" t="str">
            <v>KRASNE</v>
          </cell>
          <cell r="H981">
            <v>6408</v>
          </cell>
          <cell r="I981">
            <v>4</v>
          </cell>
          <cell r="J981" t="str">
            <v>06-408</v>
          </cell>
          <cell r="L981" t="str">
            <v>0 508605322</v>
          </cell>
          <cell r="M981" t="str">
            <v>szymoss@wp.pl</v>
          </cell>
        </row>
        <row r="982">
          <cell r="A982" t="str">
            <v>01-46101</v>
          </cell>
          <cell r="B982" t="str">
            <v>GOSPODARSTWO ROLNE PAWEŁ SUPEŁ</v>
          </cell>
          <cell r="C982" t="str">
            <v>GR PAWEŁ SUPEŁ</v>
          </cell>
          <cell r="D982" t="str">
            <v>MIĘDZYLEŚ</v>
          </cell>
          <cell r="F982">
            <v>63</v>
          </cell>
          <cell r="G982" t="str">
            <v>MIEDZNA</v>
          </cell>
          <cell r="H982">
            <v>7106</v>
          </cell>
          <cell r="I982">
            <v>4</v>
          </cell>
          <cell r="J982" t="str">
            <v>07-106</v>
          </cell>
          <cell r="L982">
            <v>501626761</v>
          </cell>
          <cell r="M982" t="str">
            <v>ewa1906@wp.pl</v>
          </cell>
        </row>
        <row r="983">
          <cell r="A983" t="str">
            <v>01-46121</v>
          </cell>
          <cell r="B983" t="str">
            <v>LIPIŃSKI GRZEGORZ</v>
          </cell>
          <cell r="C983" t="str">
            <v>LIPIŃSKI GRZEGORZ</v>
          </cell>
          <cell r="D983" t="str">
            <v>UŚCIANEK DĘBIANKA</v>
          </cell>
          <cell r="F983">
            <v>20</v>
          </cell>
          <cell r="G983" t="str">
            <v>SZULBORZE WIELKIE</v>
          </cell>
          <cell r="H983">
            <v>7324</v>
          </cell>
          <cell r="I983">
            <v>4</v>
          </cell>
          <cell r="J983" t="str">
            <v>07-324</v>
          </cell>
          <cell r="M983" t="str">
            <v>karolalipi12@wp.pl</v>
          </cell>
        </row>
        <row r="984">
          <cell r="A984" t="str">
            <v>01-46151</v>
          </cell>
          <cell r="B984" t="str">
            <v>SULAWIAK ZBIGNIEW</v>
          </cell>
          <cell r="C984" t="str">
            <v>SULAWIAK ZBIGNIEW</v>
          </cell>
          <cell r="D984" t="str">
            <v>KAMIANKA</v>
          </cell>
          <cell r="F984">
            <v>46</v>
          </cell>
          <cell r="G984" t="str">
            <v>REPKI</v>
          </cell>
          <cell r="H984">
            <v>8307</v>
          </cell>
          <cell r="I984">
            <v>4</v>
          </cell>
          <cell r="J984" t="str">
            <v>08-307</v>
          </cell>
        </row>
        <row r="985">
          <cell r="A985" t="str">
            <v>01-46161</v>
          </cell>
          <cell r="B985" t="str">
            <v>SULAWIAK JAROSŁAW</v>
          </cell>
          <cell r="C985" t="str">
            <v>SULAWIAK JAROSŁAW</v>
          </cell>
          <cell r="D985" t="str">
            <v>KAMIANKA</v>
          </cell>
          <cell r="F985">
            <v>46</v>
          </cell>
          <cell r="G985" t="str">
            <v>REPKI</v>
          </cell>
          <cell r="H985">
            <v>8307</v>
          </cell>
          <cell r="I985">
            <v>4</v>
          </cell>
          <cell r="J985" t="str">
            <v>08-307</v>
          </cell>
          <cell r="M985" t="str">
            <v>jsulawiak@gmail.com</v>
          </cell>
        </row>
        <row r="986">
          <cell r="A986" t="str">
            <v>01-46181</v>
          </cell>
          <cell r="B986" t="str">
            <v>ROGUSKI MARIUSZ</v>
          </cell>
          <cell r="C986" t="str">
            <v>ROGUSKI MARIUSZ</v>
          </cell>
          <cell r="D986" t="str">
            <v>SIODŁO</v>
          </cell>
          <cell r="F986">
            <v>9</v>
          </cell>
          <cell r="G986" t="str">
            <v>SIENNICA</v>
          </cell>
          <cell r="H986">
            <v>5332</v>
          </cell>
          <cell r="I986">
            <v>4</v>
          </cell>
          <cell r="J986" t="str">
            <v>05-332</v>
          </cell>
          <cell r="M986" t="str">
            <v>mariuszr1@vp.pl</v>
          </cell>
        </row>
        <row r="987">
          <cell r="A987" t="str">
            <v>01-46201</v>
          </cell>
          <cell r="B987" t="str">
            <v>GOSPODARSTWO ROLNE JARZYNKA MICHAŁ</v>
          </cell>
          <cell r="C987" t="str">
            <v>GR JARZYNKA MICHAŁ</v>
          </cell>
          <cell r="D987" t="str">
            <v>ZGLICZYN WITOWY</v>
          </cell>
          <cell r="F987">
            <v>27</v>
          </cell>
          <cell r="G987" t="str">
            <v>RADZANÓW</v>
          </cell>
          <cell r="H987">
            <v>6540</v>
          </cell>
          <cell r="I987">
            <v>4</v>
          </cell>
          <cell r="J987" t="str">
            <v>06-540</v>
          </cell>
          <cell r="L987">
            <v>535803305</v>
          </cell>
          <cell r="M987" t="str">
            <v>stemplinski@gmail.com</v>
          </cell>
        </row>
        <row r="988">
          <cell r="A988" t="str">
            <v>01-46211</v>
          </cell>
          <cell r="B988" t="str">
            <v>STRZELEC PIOTR DAMAZY</v>
          </cell>
          <cell r="C988" t="str">
            <v>STRZELEC PIOTR DAMAZY</v>
          </cell>
          <cell r="D988" t="str">
            <v>ZGLICZYN WITOWY</v>
          </cell>
          <cell r="F988">
            <v>40</v>
          </cell>
          <cell r="G988" t="str">
            <v>RADZANÓW</v>
          </cell>
          <cell r="H988">
            <v>6540</v>
          </cell>
          <cell r="I988">
            <v>4</v>
          </cell>
          <cell r="J988" t="str">
            <v>06-540</v>
          </cell>
          <cell r="K988">
            <v>236798391</v>
          </cell>
          <cell r="L988" t="str">
            <v>504-128-506</v>
          </cell>
        </row>
        <row r="989">
          <cell r="A989" t="str">
            <v>01-46231</v>
          </cell>
          <cell r="B989" t="str">
            <v>GOSPODARSTWO ROLNO-HODOWLANE CHOROMAŃSKI ROBERT</v>
          </cell>
          <cell r="C989" t="str">
            <v>GRH CHOROMAŃSKI ROBERT</v>
          </cell>
          <cell r="D989" t="str">
            <v>ZARĘBY CHOROMANY</v>
          </cell>
          <cell r="F989">
            <v>6</v>
          </cell>
          <cell r="G989" t="str">
            <v>CZYŻEW</v>
          </cell>
          <cell r="H989">
            <v>18220</v>
          </cell>
          <cell r="I989">
            <v>5</v>
          </cell>
          <cell r="J989" t="str">
            <v>18-220</v>
          </cell>
          <cell r="L989" t="str">
            <v>668-116-748</v>
          </cell>
          <cell r="M989" t="str">
            <v>rchoromanski@gmail.com</v>
          </cell>
        </row>
        <row r="990">
          <cell r="A990" t="str">
            <v>01-46251</v>
          </cell>
          <cell r="B990" t="str">
            <v>NASIŁOWSKA IWONA</v>
          </cell>
          <cell r="C990" t="str">
            <v>NASIŁOWSKA IWONA</v>
          </cell>
          <cell r="D990" t="str">
            <v>KOŁACZKÓW</v>
          </cell>
          <cell r="E990" t="str">
            <v>WSPÓLNA</v>
          </cell>
          <cell r="F990">
            <v>17</v>
          </cell>
          <cell r="G990" t="str">
            <v>OPINOGÓRA GÓRNA</v>
          </cell>
          <cell r="H990">
            <v>6406</v>
          </cell>
          <cell r="I990">
            <v>4</v>
          </cell>
          <cell r="J990" t="str">
            <v>06-406</v>
          </cell>
          <cell r="K990">
            <v>236711652</v>
          </cell>
          <cell r="L990">
            <v>608859894</v>
          </cell>
        </row>
        <row r="991">
          <cell r="A991" t="str">
            <v>01-46281</v>
          </cell>
          <cell r="B991" t="str">
            <v>GOSPODARSTWO ROLNE GOŁĄB MICHAŁ</v>
          </cell>
          <cell r="C991" t="str">
            <v>GR GOŁĄB MICHAŁ</v>
          </cell>
          <cell r="D991" t="str">
            <v>GRĄDY</v>
          </cell>
          <cell r="F991">
            <v>16</v>
          </cell>
          <cell r="G991" t="str">
            <v>KRASNOSIELC</v>
          </cell>
          <cell r="H991">
            <v>6212</v>
          </cell>
          <cell r="I991">
            <v>4</v>
          </cell>
          <cell r="J991" t="str">
            <v>06-212</v>
          </cell>
          <cell r="K991">
            <v>297175380</v>
          </cell>
          <cell r="L991">
            <v>500723062</v>
          </cell>
          <cell r="M991" t="str">
            <v>michalgolab@onet.pl</v>
          </cell>
        </row>
        <row r="992">
          <cell r="A992" t="str">
            <v>01-46301</v>
          </cell>
          <cell r="B992" t="str">
            <v>GOSPODARSTWO ROLNE ZALEWSKI MARIUSZ</v>
          </cell>
          <cell r="C992" t="str">
            <v>GR ZALEWSKI MARIUSZ</v>
          </cell>
          <cell r="D992" t="str">
            <v>CHOROMANY WITNICE</v>
          </cell>
          <cell r="F992">
            <v>8</v>
          </cell>
          <cell r="G992" t="str">
            <v>CZERWIN</v>
          </cell>
          <cell r="H992">
            <v>7407</v>
          </cell>
          <cell r="I992">
            <v>4</v>
          </cell>
          <cell r="J992" t="str">
            <v>07-407</v>
          </cell>
          <cell r="K992">
            <v>297615781</v>
          </cell>
          <cell r="L992">
            <v>500232651</v>
          </cell>
          <cell r="M992" t="str">
            <v>mariusz.zalewski13@wp.pl</v>
          </cell>
        </row>
        <row r="993">
          <cell r="A993" t="str">
            <v>01-46311</v>
          </cell>
          <cell r="B993" t="str">
            <v>GOSPODARSTWO ROLNE TYSZKA SŁAWOMIR</v>
          </cell>
          <cell r="C993" t="str">
            <v>GR TYSZKA SŁAWOMIR</v>
          </cell>
          <cell r="D993" t="str">
            <v>SEROCZYN</v>
          </cell>
          <cell r="F993">
            <v>24</v>
          </cell>
          <cell r="G993" t="str">
            <v>CZERWIN</v>
          </cell>
          <cell r="H993">
            <v>7407</v>
          </cell>
          <cell r="I993">
            <v>4</v>
          </cell>
          <cell r="J993" t="str">
            <v>07-407</v>
          </cell>
          <cell r="K993">
            <v>297619024</v>
          </cell>
          <cell r="L993" t="str">
            <v>886-299-976</v>
          </cell>
          <cell r="M993" t="str">
            <v>slawek.tyszka@wp.pl</v>
          </cell>
        </row>
        <row r="994">
          <cell r="A994" t="str">
            <v>01-46321</v>
          </cell>
          <cell r="B994" t="str">
            <v>ZAWISTOWSKI KAMIL</v>
          </cell>
          <cell r="C994" t="str">
            <v>ZAWISTOWSKI KAMIL</v>
          </cell>
          <cell r="D994" t="str">
            <v>DREWNOWO DMOSZKI</v>
          </cell>
          <cell r="F994">
            <v>2</v>
          </cell>
          <cell r="G994" t="str">
            <v>BOGUTY PIANKI</v>
          </cell>
          <cell r="H994">
            <v>7325</v>
          </cell>
          <cell r="I994">
            <v>4</v>
          </cell>
          <cell r="J994" t="str">
            <v>07-325</v>
          </cell>
          <cell r="L994">
            <v>515851091</v>
          </cell>
          <cell r="M994" t="str">
            <v>robert.zawistowski1@gmail.com</v>
          </cell>
        </row>
        <row r="995">
          <cell r="A995" t="str">
            <v>01-46331</v>
          </cell>
          <cell r="B995" t="str">
            <v>GOSPODARSTWO ROLNE ALEKSANDRA HABIERA-WĘCŁAWEK</v>
          </cell>
          <cell r="C995" t="str">
            <v>GR A.HABIERA-WĘCŁAWEK</v>
          </cell>
          <cell r="D995" t="str">
            <v>DOBRZENICA</v>
          </cell>
          <cell r="E995" t="str">
            <v>MAZOWIECKA</v>
          </cell>
          <cell r="F995">
            <v>37</v>
          </cell>
          <cell r="G995" t="str">
            <v>PRAŻMÓW</v>
          </cell>
          <cell r="H995">
            <v>5505</v>
          </cell>
          <cell r="I995">
            <v>4</v>
          </cell>
          <cell r="J995" t="str">
            <v>05-505</v>
          </cell>
          <cell r="K995" t="str">
            <v>22 727-05-84</v>
          </cell>
          <cell r="M995" t="str">
            <v>alex176@gazeta.pl</v>
          </cell>
        </row>
        <row r="996">
          <cell r="A996" t="str">
            <v>01-46341</v>
          </cell>
          <cell r="B996" t="str">
            <v>GOSPODARSTWO ROLNE RAFAŁ DĄBROWSKI</v>
          </cell>
          <cell r="C996" t="str">
            <v>GR RAFAŁ DĄBROWSKI</v>
          </cell>
          <cell r="D996" t="str">
            <v>KOBYLANY</v>
          </cell>
          <cell r="F996">
            <v>264</v>
          </cell>
          <cell r="G996" t="str">
            <v>SKARYSZEW</v>
          </cell>
          <cell r="H996">
            <v>26640</v>
          </cell>
          <cell r="I996">
            <v>5</v>
          </cell>
          <cell r="J996" t="str">
            <v>26-640</v>
          </cell>
          <cell r="L996">
            <v>698734484</v>
          </cell>
          <cell r="M996" t="str">
            <v>rafal.dabr@gmail.com</v>
          </cell>
        </row>
        <row r="997">
          <cell r="A997" t="str">
            <v>01-46351</v>
          </cell>
          <cell r="B997" t="str">
            <v>GOSPODARSTWO ROLNE JAWORSKI MARCIN</v>
          </cell>
          <cell r="C997" t="str">
            <v>GR JAWORSKI MARCIN</v>
          </cell>
          <cell r="D997" t="str">
            <v>GOSTKOWO</v>
          </cell>
          <cell r="F997">
            <v>19</v>
          </cell>
          <cell r="G997" t="str">
            <v>PRZASNYSZ</v>
          </cell>
          <cell r="H997">
            <v>6300</v>
          </cell>
          <cell r="I997">
            <v>4</v>
          </cell>
          <cell r="J997" t="str">
            <v>06-300</v>
          </cell>
          <cell r="K997" t="str">
            <v>29 752-69-97</v>
          </cell>
          <cell r="M997" t="str">
            <v>marcingo21@wp.pl</v>
          </cell>
        </row>
        <row r="998">
          <cell r="A998" t="str">
            <v>01-46361</v>
          </cell>
          <cell r="B998" t="str">
            <v>SZLASKI ANDRZEJ STANISŁAW</v>
          </cell>
          <cell r="C998" t="str">
            <v>SZLASKI ANDRZEJ STAN</v>
          </cell>
          <cell r="D998" t="str">
            <v>NIERADOWO</v>
          </cell>
          <cell r="F998">
            <v>12</v>
          </cell>
          <cell r="G998" t="str">
            <v xml:space="preserve"> GOŁYMIN</v>
          </cell>
          <cell r="H998">
            <v>6420</v>
          </cell>
          <cell r="I998">
            <v>4</v>
          </cell>
          <cell r="J998" t="str">
            <v>06-420</v>
          </cell>
          <cell r="K998">
            <v>236111921</v>
          </cell>
          <cell r="M998" t="str">
            <v>rafalszlaski@wp.pl</v>
          </cell>
        </row>
        <row r="999">
          <cell r="A999" t="str">
            <v>01-46371</v>
          </cell>
          <cell r="B999" t="str">
            <v>GOSPODARSTWO ROLNE KALICKI LESZEK JÓZEF</v>
          </cell>
          <cell r="C999" t="str">
            <v>GR KALICKI LESZEK</v>
          </cell>
          <cell r="D999" t="str">
            <v>TOCZYSKI PODBORNE</v>
          </cell>
          <cell r="F999">
            <v>62</v>
          </cell>
          <cell r="G999" t="str">
            <v>JABŁONNA LACKA</v>
          </cell>
          <cell r="H999">
            <v>8304</v>
          </cell>
          <cell r="I999">
            <v>4</v>
          </cell>
          <cell r="J999" t="str">
            <v>08-304</v>
          </cell>
          <cell r="M999" t="str">
            <v>leszek_kalicki@wp.pl</v>
          </cell>
        </row>
        <row r="1000">
          <cell r="A1000" t="str">
            <v>01-46391</v>
          </cell>
          <cell r="B1000" t="str">
            <v>GOSPODARSTWO ROLNE PODBIELSKI KRZYSZTOF</v>
          </cell>
          <cell r="C1000" t="str">
            <v>GR PODBIELSKI KRZYSZTOF</v>
          </cell>
          <cell r="D1000" t="str">
            <v>SEROCZYN</v>
          </cell>
          <cell r="F1000">
            <v>16</v>
          </cell>
          <cell r="G1000" t="str">
            <v>CZERWIN</v>
          </cell>
          <cell r="H1000">
            <v>7407</v>
          </cell>
          <cell r="I1000">
            <v>4</v>
          </cell>
          <cell r="J1000" t="str">
            <v>07-407</v>
          </cell>
          <cell r="K1000">
            <v>297619013</v>
          </cell>
          <cell r="M1000" t="str">
            <v>podbielskasylwia24@gmail.com</v>
          </cell>
        </row>
        <row r="1001">
          <cell r="A1001" t="str">
            <v>01-46411</v>
          </cell>
          <cell r="B1001" t="str">
            <v>GOSPODARSTWO ROLNE GODLEWSKI RYSZARD</v>
          </cell>
          <cell r="C1001" t="str">
            <v>GR GODLEWSKI RYSZARD</v>
          </cell>
          <cell r="D1001" t="str">
            <v>GRODZICK OŁDAKI</v>
          </cell>
          <cell r="F1001">
            <v>10</v>
          </cell>
          <cell r="G1001" t="str">
            <v>ANDRZEJEWO</v>
          </cell>
          <cell r="H1001">
            <v>7305</v>
          </cell>
          <cell r="I1001">
            <v>4</v>
          </cell>
          <cell r="J1001" t="str">
            <v>07-305</v>
          </cell>
          <cell r="M1001" t="str">
            <v>ryszardgodlewski75@wp.pl</v>
          </cell>
        </row>
        <row r="1002">
          <cell r="A1002" t="str">
            <v>01-46421</v>
          </cell>
          <cell r="B1002" t="str">
            <v>GOSPODARSTWO ROLNO-HODOWLANE WOJTKOWSKI SŁAWOMIR</v>
          </cell>
          <cell r="C1002" t="str">
            <v>GR-H WOJTKOWSKI SŁAWOMIR</v>
          </cell>
          <cell r="D1002" t="str">
            <v>KRAMKOWO LIPSKIE</v>
          </cell>
          <cell r="F1002">
            <v>16</v>
          </cell>
          <cell r="G1002" t="str">
            <v>NUR</v>
          </cell>
          <cell r="H1002">
            <v>7322</v>
          </cell>
          <cell r="I1002">
            <v>4</v>
          </cell>
          <cell r="J1002" t="str">
            <v>07-322</v>
          </cell>
          <cell r="K1002">
            <v>862774363</v>
          </cell>
          <cell r="M1002" t="str">
            <v>radzik880728@wp.pl</v>
          </cell>
        </row>
        <row r="1003">
          <cell r="A1003" t="str">
            <v>01-46481</v>
          </cell>
          <cell r="B1003" t="str">
            <v>GOSPODARSTWO ROLNE BARTKIEWICZ MAREK</v>
          </cell>
          <cell r="C1003" t="str">
            <v>GR BARTKIEWICZ MAREK</v>
          </cell>
          <cell r="D1003" t="str">
            <v>LUBOTYŃ KOLONIA</v>
          </cell>
          <cell r="F1003">
            <v>31</v>
          </cell>
          <cell r="G1003" t="str">
            <v>STARY LUBOTYŃ</v>
          </cell>
          <cell r="H1003">
            <v>7303</v>
          </cell>
          <cell r="I1003">
            <v>4</v>
          </cell>
          <cell r="J1003" t="str">
            <v>07-303</v>
          </cell>
          <cell r="M1003" t="str">
            <v>wagnersa@onet.eu</v>
          </cell>
        </row>
        <row r="1004">
          <cell r="A1004" t="str">
            <v>01-46491</v>
          </cell>
          <cell r="B1004" t="str">
            <v>PRUSACZYK WIESŁAW</v>
          </cell>
          <cell r="C1004" t="str">
            <v>PRUSACZYK WIESŁAW</v>
          </cell>
          <cell r="D1004" t="str">
            <v>PIASECZNIA</v>
          </cell>
          <cell r="F1004">
            <v>41</v>
          </cell>
          <cell r="G1004" t="str">
            <v>KADZIDŁO</v>
          </cell>
          <cell r="H1004">
            <v>7420</v>
          </cell>
          <cell r="I1004">
            <v>4</v>
          </cell>
          <cell r="J1004" t="str">
            <v>07-420</v>
          </cell>
          <cell r="M1004" t="str">
            <v>joanna44@vp.pl</v>
          </cell>
        </row>
        <row r="1005">
          <cell r="A1005" t="str">
            <v>01-46501</v>
          </cell>
          <cell r="B1005" t="str">
            <v>GOSPODARSTWO ROLNO-HODOWLANE KOSSOWSKI JANUSZ JÓZEF</v>
          </cell>
          <cell r="C1005" t="str">
            <v>GR-H KOSSOWSKI JANUSZ JÓZEF</v>
          </cell>
          <cell r="D1005" t="str">
            <v>NUR</v>
          </cell>
          <cell r="E1005" t="str">
            <v>MAŁKIŃSKA</v>
          </cell>
          <cell r="F1005">
            <v>20</v>
          </cell>
          <cell r="G1005" t="str">
            <v>NUR</v>
          </cell>
          <cell r="H1005">
            <v>7322</v>
          </cell>
          <cell r="I1005">
            <v>4</v>
          </cell>
          <cell r="J1005" t="str">
            <v>07-322</v>
          </cell>
          <cell r="L1005" t="str">
            <v>862-774-177</v>
          </cell>
          <cell r="M1005" t="str">
            <v>lkossowski@wp.pl</v>
          </cell>
        </row>
        <row r="1006">
          <cell r="A1006" t="str">
            <v>01-46511</v>
          </cell>
          <cell r="B1006" t="str">
            <v>GOSPODARSTWO ROLNO-HODOWLANE ZALEWSKI ANDRZEJ</v>
          </cell>
          <cell r="C1006" t="str">
            <v>GRH ZALEWSKI ANDRZEJ</v>
          </cell>
          <cell r="D1006" t="str">
            <v>TYMIANKI MODERKI</v>
          </cell>
          <cell r="F1006">
            <v>35</v>
          </cell>
          <cell r="G1006" t="str">
            <v>BOGUTY</v>
          </cell>
          <cell r="H1006">
            <v>7325</v>
          </cell>
          <cell r="I1006">
            <v>4</v>
          </cell>
          <cell r="J1006" t="str">
            <v>07-325</v>
          </cell>
          <cell r="M1006" t="str">
            <v>m.zalewski474@wp.pl</v>
          </cell>
        </row>
        <row r="1007">
          <cell r="A1007" t="str">
            <v>01-46521</v>
          </cell>
          <cell r="B1007" t="str">
            <v>ŚWIDERSKI PAWEŁ</v>
          </cell>
          <cell r="C1007" t="str">
            <v>ŚWIDERSKI PAWEŁ</v>
          </cell>
          <cell r="D1007" t="str">
            <v>ZDROJE</v>
          </cell>
          <cell r="F1007">
            <v>83</v>
          </cell>
          <cell r="G1007" t="str">
            <v>STUPSK</v>
          </cell>
          <cell r="H1007">
            <v>6561</v>
          </cell>
          <cell r="I1007">
            <v>4</v>
          </cell>
          <cell r="J1007" t="str">
            <v>06-561</v>
          </cell>
          <cell r="L1007" t="str">
            <v>514-090-092</v>
          </cell>
          <cell r="M1007" t="str">
            <v>p.swiderski1986@wp.pl</v>
          </cell>
        </row>
        <row r="1008">
          <cell r="A1008" t="str">
            <v>01-46531</v>
          </cell>
          <cell r="B1008" t="str">
            <v>DRÓŻDŻ WIESŁAW</v>
          </cell>
          <cell r="C1008" t="str">
            <v>DRÓŻDŻ WIESŁAW</v>
          </cell>
          <cell r="D1008" t="str">
            <v>BESTWINY</v>
          </cell>
          <cell r="F1008">
            <v>38</v>
          </cell>
          <cell r="G1008" t="str">
            <v>SIENNICA</v>
          </cell>
          <cell r="H1008">
            <v>5332</v>
          </cell>
          <cell r="I1008">
            <v>4</v>
          </cell>
          <cell r="J1008" t="str">
            <v>05-332</v>
          </cell>
          <cell r="M1008" t="str">
            <v>bartek6127@gmail.com</v>
          </cell>
        </row>
        <row r="1009">
          <cell r="A1009" t="str">
            <v>01-46541</v>
          </cell>
          <cell r="B1009" t="str">
            <v>GOSPODARSTWO ROLNE SAWICKI KRZYSZTOF</v>
          </cell>
          <cell r="C1009" t="str">
            <v>GR SAWICKI KRZYSZTOF</v>
          </cell>
          <cell r="D1009" t="str">
            <v>KOBYLANY GÓRNE</v>
          </cell>
          <cell r="F1009">
            <v>4</v>
          </cell>
          <cell r="G1009" t="str">
            <v>REPKI</v>
          </cell>
          <cell r="H1009">
            <v>8307</v>
          </cell>
          <cell r="I1009">
            <v>4</v>
          </cell>
          <cell r="J1009" t="str">
            <v>08-307</v>
          </cell>
          <cell r="M1009" t="str">
            <v>sawik0@onet.eu</v>
          </cell>
        </row>
        <row r="1010">
          <cell r="A1010" t="str">
            <v>01-46561</v>
          </cell>
          <cell r="B1010" t="str">
            <v>GOSPODARSTWO ROLNE ZAWISTOWSKI PIOTR</v>
          </cell>
          <cell r="C1010" t="str">
            <v>GR ZAWISTOWSKI PIOTR</v>
          </cell>
          <cell r="D1010" t="str">
            <v>SKŁODY PIOTROWICE</v>
          </cell>
          <cell r="F1010">
            <v>2</v>
          </cell>
          <cell r="G1010" t="str">
            <v>ZARĘBY KOŚCIELNE</v>
          </cell>
          <cell r="H1010">
            <v>7323</v>
          </cell>
          <cell r="I1010">
            <v>4</v>
          </cell>
          <cell r="J1010" t="str">
            <v>07-323</v>
          </cell>
          <cell r="K1010" t="str">
            <v>86 270-63-11</v>
          </cell>
          <cell r="L1010" t="str">
            <v>501-784-180</v>
          </cell>
          <cell r="M1010" t="str">
            <v>zawistowskipiotr75@gmail.com</v>
          </cell>
        </row>
        <row r="1011">
          <cell r="A1011" t="str">
            <v>01-46571</v>
          </cell>
          <cell r="B1011" t="str">
            <v>KOWALSKI MAREK</v>
          </cell>
          <cell r="C1011" t="str">
            <v>KOWALSKI MAREK</v>
          </cell>
          <cell r="D1011" t="str">
            <v>HUMIĘCINO ANDRYCHY</v>
          </cell>
          <cell r="F1011">
            <v>12</v>
          </cell>
          <cell r="G1011" t="str">
            <v>GRUDUSK</v>
          </cell>
          <cell r="H1011">
            <v>6460</v>
          </cell>
          <cell r="I1011">
            <v>4</v>
          </cell>
          <cell r="J1011" t="str">
            <v>06-460</v>
          </cell>
          <cell r="M1011" t="str">
            <v>marekkowalski113@wp.pl</v>
          </cell>
        </row>
        <row r="1012">
          <cell r="A1012" t="str">
            <v>01-46581</v>
          </cell>
          <cell r="B1012" t="str">
            <v>MŁYŃSKI DARIUSZ</v>
          </cell>
          <cell r="C1012" t="str">
            <v>MŁYŃSKI DARIUSZ</v>
          </cell>
          <cell r="D1012" t="str">
            <v>CHMIELEWO WIELKIE</v>
          </cell>
          <cell r="F1012">
            <v>27</v>
          </cell>
          <cell r="G1012" t="str">
            <v>WIECZFNIA KOŚCIELNA</v>
          </cell>
          <cell r="H1012">
            <v>6513</v>
          </cell>
          <cell r="I1012">
            <v>4</v>
          </cell>
          <cell r="J1012" t="str">
            <v>06-513</v>
          </cell>
          <cell r="L1012">
            <v>518062773</v>
          </cell>
          <cell r="M1012" t="str">
            <v>karolinamynska@gmail.com</v>
          </cell>
        </row>
        <row r="1013">
          <cell r="A1013" t="str">
            <v>01-46591</v>
          </cell>
          <cell r="B1013" t="str">
            <v>KOWALEWSKI PIOTR</v>
          </cell>
          <cell r="C1013" t="str">
            <v>KOWALEWSKI PIOTR</v>
          </cell>
          <cell r="D1013" t="str">
            <v>ZALESIE</v>
          </cell>
          <cell r="F1013">
            <v>89</v>
          </cell>
          <cell r="G1013" t="str">
            <v>KRASNE</v>
          </cell>
          <cell r="H1013">
            <v>6408</v>
          </cell>
          <cell r="I1013">
            <v>4</v>
          </cell>
          <cell r="J1013" t="str">
            <v>06-408</v>
          </cell>
          <cell r="L1013" t="str">
            <v>0 608084867</v>
          </cell>
          <cell r="M1013" t="str">
            <v>sebek.adam@wp.pl</v>
          </cell>
        </row>
        <row r="1014">
          <cell r="A1014" t="str">
            <v>01-46601</v>
          </cell>
          <cell r="B1014" t="str">
            <v>GOSPODARSTWO ROLNE ŁUCZKOWSKI MARIUSZ</v>
          </cell>
          <cell r="C1014" t="str">
            <v>GR ŁUCZKOWSKI MARIUSZ</v>
          </cell>
          <cell r="D1014" t="str">
            <v>KOŁACZKÓW</v>
          </cell>
          <cell r="E1014" t="str">
            <v>WSPÓLNA</v>
          </cell>
          <cell r="F1014">
            <v>27</v>
          </cell>
          <cell r="G1014" t="str">
            <v>OPINOGÓRA GÓRNA</v>
          </cell>
          <cell r="H1014">
            <v>6406</v>
          </cell>
          <cell r="I1014">
            <v>4</v>
          </cell>
          <cell r="J1014" t="str">
            <v>06-406</v>
          </cell>
          <cell r="K1014">
            <v>236711613</v>
          </cell>
          <cell r="L1014">
            <v>501547077</v>
          </cell>
          <cell r="M1014" t="str">
            <v>mluczek7@wp.pl</v>
          </cell>
        </row>
        <row r="1015">
          <cell r="A1015" t="str">
            <v>01-46621</v>
          </cell>
          <cell r="B1015" t="str">
            <v>DOBRZYŃSKI EUGENIUSZ</v>
          </cell>
          <cell r="C1015" t="str">
            <v>DOBRZYŃSKI EUGENIUSZ</v>
          </cell>
          <cell r="D1015" t="str">
            <v>BIELANY JAROSŁAWY</v>
          </cell>
          <cell r="F1015">
            <v>12</v>
          </cell>
          <cell r="G1015" t="str">
            <v>BIELANY</v>
          </cell>
          <cell r="H1015">
            <v>8311</v>
          </cell>
          <cell r="I1015">
            <v>4</v>
          </cell>
          <cell r="J1015" t="str">
            <v>08-311</v>
          </cell>
          <cell r="M1015" t="str">
            <v>lukasz12324@poczta.onet.pl</v>
          </cell>
        </row>
        <row r="1016">
          <cell r="A1016" t="str">
            <v>01-46631</v>
          </cell>
          <cell r="B1016" t="str">
            <v>CYMBALAK WIESŁAW</v>
          </cell>
          <cell r="C1016" t="str">
            <v>CYMBALAK WIESŁAW</v>
          </cell>
          <cell r="D1016" t="str">
            <v>KAŁĘCZYN</v>
          </cell>
          <cell r="F1016">
            <v>2</v>
          </cell>
          <cell r="G1016" t="str">
            <v>NUR</v>
          </cell>
          <cell r="H1016">
            <v>7322</v>
          </cell>
          <cell r="I1016">
            <v>4</v>
          </cell>
          <cell r="J1016" t="str">
            <v>07-322</v>
          </cell>
          <cell r="M1016" t="str">
            <v>wieslaw.cymbalak@wp.pl</v>
          </cell>
        </row>
        <row r="1017">
          <cell r="A1017" t="str">
            <v>01-46651</v>
          </cell>
          <cell r="B1017" t="str">
            <v>GOSPODARSTWO ROLNE KOZŁOWSKI STEFAN</v>
          </cell>
          <cell r="C1017" t="str">
            <v>GR KOZŁOWSKI STEFAN</v>
          </cell>
          <cell r="D1017" t="str">
            <v>WYKROT</v>
          </cell>
          <cell r="F1017">
            <v>35</v>
          </cell>
          <cell r="G1017" t="str">
            <v>MYSZYNIEC</v>
          </cell>
          <cell r="H1017">
            <v>7430</v>
          </cell>
          <cell r="I1017">
            <v>4</v>
          </cell>
          <cell r="J1017" t="str">
            <v>07-430</v>
          </cell>
          <cell r="K1017">
            <v>663416397</v>
          </cell>
          <cell r="M1017" t="str">
            <v>mariuszkoz6320@wp.pl</v>
          </cell>
        </row>
        <row r="1018">
          <cell r="A1018" t="str">
            <v>01-46661</v>
          </cell>
          <cell r="B1018" t="str">
            <v>GOSPODARSTWO ROLNO-HODOWLANE KULESZA DARIUSZ</v>
          </cell>
          <cell r="C1018" t="str">
            <v>GRH KULESZA DARIUSZ</v>
          </cell>
          <cell r="D1018" t="str">
            <v>KULESZKI-NIENAŁTY</v>
          </cell>
          <cell r="F1018">
            <v>6</v>
          </cell>
          <cell r="G1018" t="str">
            <v>ANDRZEJEWO</v>
          </cell>
          <cell r="H1018">
            <v>7305</v>
          </cell>
          <cell r="I1018">
            <v>4</v>
          </cell>
          <cell r="J1018" t="str">
            <v>07-305</v>
          </cell>
          <cell r="M1018" t="str">
            <v>ZOFIAKULESZA@HOTMAIL.COM</v>
          </cell>
        </row>
        <row r="1019">
          <cell r="A1019" t="str">
            <v>01-46671</v>
          </cell>
          <cell r="B1019" t="str">
            <v>GOSPODARSTWO ROLNE MICHAŁ NIEMIRA</v>
          </cell>
          <cell r="C1019" t="str">
            <v>GR MICHAŁ NIEMIRA</v>
          </cell>
          <cell r="D1019" t="str">
            <v>SZULBORZE WIELKIE</v>
          </cell>
          <cell r="E1019" t="str">
            <v>WITOSA</v>
          </cell>
          <cell r="F1019">
            <v>4</v>
          </cell>
          <cell r="G1019" t="str">
            <v>SZULBORZE WIELKIE</v>
          </cell>
          <cell r="H1019">
            <v>7324</v>
          </cell>
          <cell r="I1019">
            <v>4</v>
          </cell>
          <cell r="J1019" t="str">
            <v>07-324</v>
          </cell>
          <cell r="M1019" t="str">
            <v>b.niemira@interia.pl</v>
          </cell>
        </row>
        <row r="1020">
          <cell r="A1020" t="str">
            <v>01-46681</v>
          </cell>
          <cell r="B1020" t="str">
            <v>GOSPODARSTWO ROLNE ZGLINICKI TOMASZ</v>
          </cell>
          <cell r="C1020" t="str">
            <v>GR ZGLINICKI TOMASZ</v>
          </cell>
          <cell r="D1020" t="str">
            <v>SIERAKOWO</v>
          </cell>
          <cell r="F1020">
            <v>17</v>
          </cell>
          <cell r="G1020" t="str">
            <v>RACIĄŻ</v>
          </cell>
          <cell r="H1020">
            <v>9140</v>
          </cell>
          <cell r="I1020">
            <v>4</v>
          </cell>
          <cell r="J1020" t="str">
            <v>09-140</v>
          </cell>
          <cell r="K1020" t="str">
            <v>23 679-21-04</v>
          </cell>
          <cell r="L1020" t="str">
            <v>508-215-313</v>
          </cell>
          <cell r="M1020" t="str">
            <v>madziorek_zg@wp.pl</v>
          </cell>
        </row>
        <row r="1021">
          <cell r="A1021" t="str">
            <v>01-46701</v>
          </cell>
          <cell r="B1021" t="str">
            <v>PARYS DARIUSZ</v>
          </cell>
          <cell r="C1021" t="str">
            <v>PARYS DARIUSZ</v>
          </cell>
          <cell r="D1021" t="str">
            <v>LIW</v>
          </cell>
          <cell r="E1021" t="str">
            <v>SENATORSKA</v>
          </cell>
          <cell r="F1021">
            <v>25</v>
          </cell>
          <cell r="G1021" t="str">
            <v>WĘGRÓW</v>
          </cell>
          <cell r="H1021">
            <v>7100</v>
          </cell>
          <cell r="I1021">
            <v>4</v>
          </cell>
          <cell r="J1021" t="str">
            <v>07-100</v>
          </cell>
        </row>
        <row r="1022">
          <cell r="A1022" t="str">
            <v>01-46711</v>
          </cell>
          <cell r="B1022" t="str">
            <v>GOSPODARSTWO ROLNE PRZYBYSZ GRAŻYNA</v>
          </cell>
          <cell r="C1022" t="str">
            <v>GR PRZYBYSZ GRAŻYNA</v>
          </cell>
          <cell r="D1022" t="str">
            <v>KRAWCOWIZNA</v>
          </cell>
          <cell r="F1022">
            <v>106</v>
          </cell>
          <cell r="G1022" t="str">
            <v>STRACHÓWKA</v>
          </cell>
          <cell r="H1022">
            <v>5282</v>
          </cell>
          <cell r="I1022">
            <v>4</v>
          </cell>
          <cell r="J1022" t="str">
            <v>05-282</v>
          </cell>
          <cell r="K1022" t="str">
            <v>25 676-07-22</v>
          </cell>
          <cell r="M1022" t="str">
            <v>krzychu1010@poczta.onet.pl</v>
          </cell>
        </row>
        <row r="1023">
          <cell r="A1023" t="str">
            <v>01-46731</v>
          </cell>
          <cell r="B1023" t="str">
            <v>GOSPODARSTWO ROLNE GNAS GRZEGORZ KRZYSZTOF</v>
          </cell>
          <cell r="C1023" t="str">
            <v>GR GNAS GRZEGORZ KRZYSZTOF</v>
          </cell>
          <cell r="D1023" t="str">
            <v>GOŁONIWY</v>
          </cell>
          <cell r="F1023">
            <v>4</v>
          </cell>
          <cell r="G1023" t="str">
            <v>PŁONIAWY</v>
          </cell>
          <cell r="H1023">
            <v>6210</v>
          </cell>
          <cell r="I1023">
            <v>4</v>
          </cell>
          <cell r="J1023" t="str">
            <v>06-210</v>
          </cell>
          <cell r="K1023">
            <v>295930295</v>
          </cell>
          <cell r="M1023" t="str">
            <v>g-gnas@wp.pl</v>
          </cell>
        </row>
        <row r="1024">
          <cell r="A1024" t="str">
            <v>01-46761</v>
          </cell>
          <cell r="B1024" t="str">
            <v>GOSPODARSTWO ROLNE WOLSKA DOROTA</v>
          </cell>
          <cell r="C1024" t="str">
            <v>GR WOLSKA DOROTA</v>
          </cell>
          <cell r="D1024" t="str">
            <v>SZYDŁÓWKA</v>
          </cell>
          <cell r="F1024">
            <v>72</v>
          </cell>
          <cell r="G1024" t="str">
            <v>OLSZANKA</v>
          </cell>
          <cell r="H1024">
            <v>8207</v>
          </cell>
          <cell r="I1024">
            <v>4</v>
          </cell>
          <cell r="J1024" t="str">
            <v>08-207</v>
          </cell>
          <cell r="K1024" t="str">
            <v>(83) 357-55-17</v>
          </cell>
          <cell r="M1024" t="str">
            <v>mleczna.zagroda@wp.pl</v>
          </cell>
        </row>
        <row r="1025">
          <cell r="A1025" t="str">
            <v>01-46791</v>
          </cell>
          <cell r="B1025" t="str">
            <v>GOSPODARSTWO ROLNE GROCKI ARKADIUSZ</v>
          </cell>
          <cell r="C1025" t="str">
            <v>GR GROCKI ARKADIUSZ</v>
          </cell>
          <cell r="D1025" t="str">
            <v>LIPOWIEC KOŚCIELNY</v>
          </cell>
          <cell r="F1025">
            <v>157</v>
          </cell>
          <cell r="G1025" t="str">
            <v>LIPOWIEC KOŚCIELNY</v>
          </cell>
          <cell r="H1025">
            <v>6545</v>
          </cell>
          <cell r="I1025">
            <v>4</v>
          </cell>
          <cell r="J1025" t="str">
            <v>06-545</v>
          </cell>
          <cell r="K1025" t="str">
            <v>23 655-51-31</v>
          </cell>
          <cell r="L1025">
            <v>662640570</v>
          </cell>
          <cell r="M1025" t="str">
            <v>aldona_g@poczta.fm</v>
          </cell>
        </row>
        <row r="1026">
          <cell r="A1026" t="str">
            <v>01-46831</v>
          </cell>
          <cell r="B1026" t="str">
            <v>GOSPODARSTWO ROLNE STYŚ JAROSŁAW</v>
          </cell>
          <cell r="C1026" t="str">
            <v>GR STYŚ JAROSŁAW</v>
          </cell>
          <cell r="D1026" t="str">
            <v>RUCHNA</v>
          </cell>
          <cell r="F1026">
            <v>158</v>
          </cell>
          <cell r="G1026" t="str">
            <v>WĘGRÓW</v>
          </cell>
          <cell r="H1026">
            <v>7100</v>
          </cell>
          <cell r="I1026">
            <v>4</v>
          </cell>
          <cell r="J1026" t="str">
            <v>07-100</v>
          </cell>
          <cell r="K1026">
            <v>257919365</v>
          </cell>
          <cell r="L1026" t="str">
            <v>728-388-099</v>
          </cell>
          <cell r="M1026" t="str">
            <v>lukasz.stys@op.pl</v>
          </cell>
        </row>
        <row r="1027">
          <cell r="A1027" t="str">
            <v>01-46841</v>
          </cell>
          <cell r="B1027" t="str">
            <v>GOSPODARSTWO ROLNE ZAORSKI WIESŁAW</v>
          </cell>
          <cell r="C1027" t="str">
            <v>GR ZAORSKI WIESŁAW</v>
          </cell>
          <cell r="D1027" t="str">
            <v>ŁADY MANS</v>
          </cell>
          <cell r="F1027">
            <v>3</v>
          </cell>
          <cell r="G1027" t="str">
            <v>CZERWIN</v>
          </cell>
          <cell r="H1027">
            <v>7407</v>
          </cell>
          <cell r="I1027">
            <v>4</v>
          </cell>
          <cell r="J1027" t="str">
            <v>07-407</v>
          </cell>
          <cell r="M1027" t="str">
            <v>zaorskilady@wp.pl</v>
          </cell>
        </row>
        <row r="1028">
          <cell r="A1028" t="str">
            <v>01-46861</v>
          </cell>
          <cell r="B1028" t="str">
            <v>GOSPODARSTWO ROLNE ŁAZICKI MAREK GRZEGORZ</v>
          </cell>
          <cell r="C1028" t="str">
            <v>GR ŁAZICKI MAREK GRZEGORZ</v>
          </cell>
          <cell r="D1028" t="str">
            <v>CHMIELEWO WIELKIE</v>
          </cell>
          <cell r="F1028">
            <v>10</v>
          </cell>
          <cell r="G1028" t="str">
            <v>WIECZFNIA KOŚCIELNA</v>
          </cell>
          <cell r="H1028">
            <v>6513</v>
          </cell>
          <cell r="I1028">
            <v>4</v>
          </cell>
          <cell r="J1028" t="str">
            <v>06-513</v>
          </cell>
          <cell r="L1028" t="str">
            <v>728-307-523</v>
          </cell>
          <cell r="M1028" t="str">
            <v>hania197802@wp.pl</v>
          </cell>
        </row>
        <row r="1029">
          <cell r="A1029" t="str">
            <v>01-46871</v>
          </cell>
          <cell r="B1029" t="str">
            <v>ROSTKOWSKI BOGDAN</v>
          </cell>
          <cell r="C1029" t="str">
            <v>ROSTKOWSKI BOGDAN</v>
          </cell>
          <cell r="D1029" t="str">
            <v>NOWA RUSKOŁĘKA</v>
          </cell>
          <cell r="F1029">
            <v>53</v>
          </cell>
          <cell r="G1029" t="str">
            <v>ANDRZEJEWO</v>
          </cell>
          <cell r="H1029">
            <v>7305</v>
          </cell>
          <cell r="I1029">
            <v>4</v>
          </cell>
          <cell r="J1029" t="str">
            <v>07-305</v>
          </cell>
          <cell r="M1029" t="str">
            <v>rostkowski.adam99@gmail.com</v>
          </cell>
        </row>
        <row r="1030">
          <cell r="A1030" t="str">
            <v>01-46881</v>
          </cell>
          <cell r="B1030" t="str">
            <v>GOSPODARSTWO ROLNO - HODOWLANE WIŚNIEWSKI KAROL</v>
          </cell>
          <cell r="C1030" t="str">
            <v>GRH WIŚNIEWSKI KAROL</v>
          </cell>
          <cell r="D1030" t="str">
            <v>KAŁĘCZYN</v>
          </cell>
          <cell r="F1030">
            <v>35</v>
          </cell>
          <cell r="G1030" t="str">
            <v>NUR</v>
          </cell>
          <cell r="H1030">
            <v>7322</v>
          </cell>
          <cell r="I1030">
            <v>4</v>
          </cell>
          <cell r="J1030" t="str">
            <v>07-322</v>
          </cell>
        </row>
        <row r="1031">
          <cell r="A1031" t="str">
            <v>01-46891</v>
          </cell>
          <cell r="B1031" t="str">
            <v>GOSPODARSTWO ROLNE JASZCZUK MAREK</v>
          </cell>
          <cell r="C1031" t="str">
            <v>GR JASZCZUK MAREK</v>
          </cell>
          <cell r="D1031" t="str">
            <v>BORYCHÓW</v>
          </cell>
          <cell r="F1031">
            <v>9</v>
          </cell>
          <cell r="G1031" t="str">
            <v>REPKI</v>
          </cell>
          <cell r="H1031">
            <v>8307</v>
          </cell>
          <cell r="I1031">
            <v>4</v>
          </cell>
          <cell r="J1031" t="str">
            <v>08-307</v>
          </cell>
          <cell r="M1031" t="str">
            <v>agoral@deheus.com</v>
          </cell>
        </row>
        <row r="1032">
          <cell r="A1032" t="str">
            <v>01-46911</v>
          </cell>
          <cell r="B1032" t="str">
            <v>GOSPODARSTWO ROLNE MIERZEJEWSKA MAŁGORZATA</v>
          </cell>
          <cell r="C1032" t="str">
            <v>GR MIERZEJEWSKA MAŁGORZATA</v>
          </cell>
          <cell r="D1032" t="str">
            <v>POBRATYMY</v>
          </cell>
          <cell r="F1032">
            <v>8</v>
          </cell>
          <cell r="G1032" t="str">
            <v>GRĘBKÓW</v>
          </cell>
          <cell r="H1032">
            <v>7110</v>
          </cell>
          <cell r="I1032">
            <v>4</v>
          </cell>
          <cell r="J1032" t="str">
            <v>07-110</v>
          </cell>
          <cell r="L1032" t="str">
            <v>516-109-774</v>
          </cell>
          <cell r="M1032" t="str">
            <v>malgorzata1301@op.pl</v>
          </cell>
        </row>
        <row r="1033">
          <cell r="A1033" t="str">
            <v>01-46921</v>
          </cell>
          <cell r="B1033" t="str">
            <v>GOSPODARSTWO ROLNE ZBIGNIEW OSSOWSKI</v>
          </cell>
          <cell r="C1033" t="str">
            <v>GR ZBIGNIEW OSSOWSKI</v>
          </cell>
          <cell r="D1033" t="str">
            <v>WRÓBLEWO</v>
          </cell>
          <cell r="F1033" t="str">
            <v>58 A</v>
          </cell>
          <cell r="G1033" t="str">
            <v>RADZANÓW</v>
          </cell>
          <cell r="H1033">
            <v>6540</v>
          </cell>
          <cell r="I1033">
            <v>4</v>
          </cell>
          <cell r="J1033" t="str">
            <v>06-540</v>
          </cell>
          <cell r="L1033">
            <v>515085737</v>
          </cell>
          <cell r="M1033" t="str">
            <v>oska3210@wp.pl</v>
          </cell>
        </row>
        <row r="1034">
          <cell r="A1034" t="str">
            <v>01-46941</v>
          </cell>
          <cell r="B1034" t="str">
            <v>GOSPODARSTWO ROLNE GRZEGORZ WOJCIECH ŚMIGIELSKI</v>
          </cell>
          <cell r="C1034" t="str">
            <v>GR GRZEGORZ W. ŚMIGIELSKI</v>
          </cell>
          <cell r="D1034" t="str">
            <v>WĘGRA</v>
          </cell>
          <cell r="F1034">
            <v>67</v>
          </cell>
          <cell r="G1034" t="str">
            <v>CZERNICE BOROWE</v>
          </cell>
          <cell r="H1034">
            <v>6415</v>
          </cell>
          <cell r="I1034">
            <v>4</v>
          </cell>
          <cell r="J1034" t="str">
            <v>06-415</v>
          </cell>
          <cell r="M1034" t="str">
            <v>marta.kociecka@o2.pl</v>
          </cell>
        </row>
        <row r="1035">
          <cell r="A1035" t="str">
            <v>01-46961</v>
          </cell>
          <cell r="B1035" t="str">
            <v>WRÓBLEWSKI ANDRZEJ</v>
          </cell>
          <cell r="C1035" t="str">
            <v>WRÓBLEWSKI ANDRZEJ</v>
          </cell>
          <cell r="D1035" t="str">
            <v>JULIANOWO</v>
          </cell>
          <cell r="F1035">
            <v>5</v>
          </cell>
          <cell r="G1035" t="str">
            <v>SIEMIĄTKOWO</v>
          </cell>
          <cell r="H1035">
            <v>9135</v>
          </cell>
          <cell r="I1035">
            <v>4</v>
          </cell>
          <cell r="J1035" t="str">
            <v>09-135</v>
          </cell>
          <cell r="K1035" t="str">
            <v>23 678-11-03</v>
          </cell>
          <cell r="M1035" t="str">
            <v>awroblewski735@gmail.com</v>
          </cell>
        </row>
        <row r="1036">
          <cell r="A1036" t="str">
            <v>01-46971</v>
          </cell>
          <cell r="B1036" t="str">
            <v>CHRZANOWSKI WOJCIECH</v>
          </cell>
          <cell r="C1036" t="str">
            <v>CHRZANOWSKI WOJCIECH</v>
          </cell>
          <cell r="D1036" t="str">
            <v>RZECHOWO WIELKIE</v>
          </cell>
          <cell r="F1036">
            <v>29</v>
          </cell>
          <cell r="G1036" t="str">
            <v>SYPNIEWO</v>
          </cell>
          <cell r="H1036">
            <v>6213</v>
          </cell>
          <cell r="I1036">
            <v>4</v>
          </cell>
          <cell r="J1036" t="str">
            <v>06-213</v>
          </cell>
          <cell r="M1036" t="str">
            <v>wojciechchrzanowski11@gmail.com</v>
          </cell>
        </row>
        <row r="1037">
          <cell r="A1037" t="str">
            <v>01-47001</v>
          </cell>
          <cell r="B1037" t="str">
            <v>GOSPODARSTWO ROLNE LENART AGNIESZKA</v>
          </cell>
          <cell r="C1037" t="str">
            <v>GR LENART AGNIESZKA</v>
          </cell>
          <cell r="D1037" t="str">
            <v>MALINOWO STARE</v>
          </cell>
          <cell r="F1037">
            <v>24</v>
          </cell>
          <cell r="G1037" t="str">
            <v>CZERWIN</v>
          </cell>
          <cell r="H1037">
            <v>7407</v>
          </cell>
          <cell r="I1037">
            <v>4</v>
          </cell>
          <cell r="J1037" t="str">
            <v>07-407</v>
          </cell>
          <cell r="K1037">
            <v>297614904</v>
          </cell>
          <cell r="M1037" t="str">
            <v>glenart88@wp.pl</v>
          </cell>
        </row>
        <row r="1038">
          <cell r="A1038" t="str">
            <v>01-47031</v>
          </cell>
          <cell r="B1038" t="str">
            <v>GOSPODARSTWO ROLNE BŁOŃSKI ADAM</v>
          </cell>
          <cell r="C1038" t="str">
            <v>GR BŁOŃSKI ADAM</v>
          </cell>
          <cell r="D1038" t="str">
            <v>BIERNATY ŚREDNIE</v>
          </cell>
          <cell r="F1038" t="str">
            <v>42/2</v>
          </cell>
          <cell r="G1038" t="str">
            <v>ŁOSICE</v>
          </cell>
          <cell r="H1038">
            <v>8200</v>
          </cell>
          <cell r="I1038">
            <v>4</v>
          </cell>
          <cell r="J1038" t="str">
            <v>08-200</v>
          </cell>
          <cell r="L1038" t="str">
            <v>833-571-073</v>
          </cell>
          <cell r="M1038" t="str">
            <v>adamblonski58@o2.pl</v>
          </cell>
        </row>
        <row r="1039">
          <cell r="A1039" t="str">
            <v>01-47041</v>
          </cell>
          <cell r="B1039" t="str">
            <v>STRĄK JAROSŁAW PAWEŁ</v>
          </cell>
          <cell r="C1039" t="str">
            <v>STRĄK JAROSŁAW PAWEŁ</v>
          </cell>
          <cell r="D1039" t="str">
            <v>BŁOTKI</v>
          </cell>
          <cell r="F1039">
            <v>1</v>
          </cell>
          <cell r="G1039" t="str">
            <v>STOCZEK WĘGROWSKI</v>
          </cell>
          <cell r="H1039">
            <v>7104</v>
          </cell>
          <cell r="I1039">
            <v>4</v>
          </cell>
          <cell r="J1039" t="str">
            <v>07-104</v>
          </cell>
          <cell r="M1039" t="str">
            <v>ola.bernhard@interia.pl</v>
          </cell>
        </row>
        <row r="1040">
          <cell r="A1040" t="str">
            <v>01-47051</v>
          </cell>
          <cell r="B1040" t="str">
            <v>JEZNACH JANUSZ</v>
          </cell>
          <cell r="C1040" t="str">
            <v>JEZNACH JANUSZ</v>
          </cell>
          <cell r="D1040" t="str">
            <v>CUMINO</v>
          </cell>
          <cell r="F1040">
            <v>4</v>
          </cell>
          <cell r="G1040" t="str">
            <v>NACPOLSK</v>
          </cell>
          <cell r="H1040">
            <v>9162</v>
          </cell>
          <cell r="I1040">
            <v>4</v>
          </cell>
          <cell r="J1040" t="str">
            <v>09-162</v>
          </cell>
        </row>
        <row r="1041">
          <cell r="A1041" t="str">
            <v>01-47061</v>
          </cell>
          <cell r="B1041" t="str">
            <v>GOSPODARSTWO ROLNE JEZNACH WALDEMAR</v>
          </cell>
          <cell r="C1041" t="str">
            <v>GR JEZNACH WALDEMAR</v>
          </cell>
          <cell r="D1041" t="str">
            <v>LIPA</v>
          </cell>
          <cell r="F1041" t="str">
            <v>23A</v>
          </cell>
          <cell r="G1041" t="str">
            <v>JEDNOROŻEC</v>
          </cell>
          <cell r="H1041">
            <v>6323</v>
          </cell>
          <cell r="I1041">
            <v>4</v>
          </cell>
          <cell r="J1041" t="str">
            <v>06-323</v>
          </cell>
          <cell r="L1041" t="str">
            <v>607-188-915</v>
          </cell>
          <cell r="M1041" t="str">
            <v>bozena_jeznach@hotmail.com</v>
          </cell>
        </row>
        <row r="1042">
          <cell r="A1042" t="str">
            <v>01-47081</v>
          </cell>
          <cell r="B1042" t="str">
            <v>LEWANDOWSKI GRZEGORZ</v>
          </cell>
          <cell r="C1042" t="str">
            <v>LEWANDOWSKI GRZEGORZ</v>
          </cell>
          <cell r="D1042" t="str">
            <v>OPINOGÓRA DOLNA</v>
          </cell>
          <cell r="F1042">
            <v>18</v>
          </cell>
          <cell r="G1042" t="str">
            <v>OPINOGÓRA GÓRNA</v>
          </cell>
          <cell r="H1042">
            <v>6406</v>
          </cell>
          <cell r="I1042">
            <v>4</v>
          </cell>
          <cell r="J1042" t="str">
            <v>06-406</v>
          </cell>
          <cell r="L1042">
            <v>662096584</v>
          </cell>
          <cell r="M1042" t="str">
            <v>ursus-1224@wp.pl</v>
          </cell>
        </row>
        <row r="1043">
          <cell r="A1043" t="str">
            <v>01-47091</v>
          </cell>
          <cell r="B1043" t="str">
            <v>GOSPODARSTWO ROLNE JAWOROWSKI TADEUSZ</v>
          </cell>
          <cell r="C1043" t="str">
            <v>GR JAWOROWSKI TADEUSZ</v>
          </cell>
          <cell r="D1043" t="str">
            <v>ROGOWO - FOLWARK</v>
          </cell>
          <cell r="F1043">
            <v>11</v>
          </cell>
          <cell r="G1043" t="str">
            <v>LUBOTYŃ STARY</v>
          </cell>
          <cell r="H1043">
            <v>7303</v>
          </cell>
          <cell r="I1043">
            <v>4</v>
          </cell>
          <cell r="J1043" t="str">
            <v>07-303</v>
          </cell>
          <cell r="K1043" t="str">
            <v>29 645-93-33</v>
          </cell>
          <cell r="L1043" t="str">
            <v>664-727-309</v>
          </cell>
          <cell r="M1043" t="str">
            <v>rogowo11@gmail.com</v>
          </cell>
        </row>
        <row r="1044">
          <cell r="A1044" t="str">
            <v>01-47111</v>
          </cell>
          <cell r="B1044" t="str">
            <v>GOSPODARSTWO ROLNE MIECZKOWSKI PIOTR</v>
          </cell>
          <cell r="C1044" t="str">
            <v>GR MIECZKOWSKI PIOTR</v>
          </cell>
          <cell r="D1044" t="str">
            <v>MIECZKI POZIEMAKI</v>
          </cell>
          <cell r="F1044">
            <v>11</v>
          </cell>
          <cell r="G1044" t="str">
            <v>TROSZYN</v>
          </cell>
          <cell r="H1044">
            <v>7405</v>
          </cell>
          <cell r="I1044">
            <v>4</v>
          </cell>
          <cell r="J1044" t="str">
            <v>07-405</v>
          </cell>
          <cell r="K1044">
            <v>297615622</v>
          </cell>
          <cell r="L1044">
            <v>505756198</v>
          </cell>
          <cell r="M1044" t="str">
            <v>SYLO56SYLO56@WP.PL</v>
          </cell>
        </row>
        <row r="1045">
          <cell r="A1045" t="str">
            <v>01-47121</v>
          </cell>
          <cell r="B1045" t="str">
            <v>BALCERZAK ANDRZEJ</v>
          </cell>
          <cell r="C1045" t="str">
            <v>BALCERZAK ANDRZEJ</v>
          </cell>
          <cell r="D1045" t="str">
            <v>KOŚCIESZE</v>
          </cell>
          <cell r="F1045">
            <v>48</v>
          </cell>
          <cell r="G1045" t="str">
            <v>ŚWIERCZE</v>
          </cell>
          <cell r="H1045">
            <v>6150</v>
          </cell>
          <cell r="I1045">
            <v>4</v>
          </cell>
          <cell r="J1045" t="str">
            <v>06-150</v>
          </cell>
          <cell r="M1045" t="str">
            <v>andrzej123qa@wp.pl</v>
          </cell>
        </row>
        <row r="1046">
          <cell r="A1046" t="str">
            <v>01-47131</v>
          </cell>
          <cell r="B1046" t="str">
            <v>GOSPODARSTWO ROLNE PRZEMYSŁAW SEBASTIAN ZBIEJCZYK</v>
          </cell>
          <cell r="C1046" t="str">
            <v>GR PRZEMYSŁAW ZBIEJCZYK</v>
          </cell>
          <cell r="D1046" t="str">
            <v>MALINOWO NOWE</v>
          </cell>
          <cell r="F1046">
            <v>44</v>
          </cell>
          <cell r="G1046" t="str">
            <v>CZERWIN</v>
          </cell>
          <cell r="H1046">
            <v>7407</v>
          </cell>
          <cell r="I1046">
            <v>4</v>
          </cell>
          <cell r="J1046" t="str">
            <v>07-407</v>
          </cell>
          <cell r="M1046" t="str">
            <v>przemek.zbiejczyk@onet.pl</v>
          </cell>
        </row>
        <row r="1047">
          <cell r="A1047" t="str">
            <v>01-47141</v>
          </cell>
          <cell r="B1047" t="str">
            <v>GOSPODARSTWO ROLNE ZALEWSKA BOŻENA MARIA</v>
          </cell>
          <cell r="C1047" t="str">
            <v>GR ZALEWSKA BOŻENA MARIA</v>
          </cell>
          <cell r="D1047" t="str">
            <v>PISKI</v>
          </cell>
          <cell r="E1047" t="str">
            <v>SŁOWACKIEGO</v>
          </cell>
          <cell r="F1047">
            <v>25</v>
          </cell>
          <cell r="G1047" t="str">
            <v>CZERWIN</v>
          </cell>
          <cell r="H1047">
            <v>7407</v>
          </cell>
          <cell r="I1047">
            <v>4</v>
          </cell>
          <cell r="J1047" t="str">
            <v>07-407</v>
          </cell>
          <cell r="K1047" t="str">
            <v>29 761-55-11</v>
          </cell>
          <cell r="M1047" t="str">
            <v>pawel_zal2@wp.pl</v>
          </cell>
        </row>
        <row r="1048">
          <cell r="A1048" t="str">
            <v>01-47161</v>
          </cell>
          <cell r="B1048" t="str">
            <v>POGORZELSKI MARCIN</v>
          </cell>
          <cell r="C1048" t="str">
            <v>POGORZELSKI MARCIN</v>
          </cell>
          <cell r="D1048" t="str">
            <v>POGORZEL</v>
          </cell>
          <cell r="F1048">
            <v>27</v>
          </cell>
          <cell r="G1048" t="str">
            <v>SOKOŁÓW PODLASKI</v>
          </cell>
          <cell r="H1048">
            <v>8300</v>
          </cell>
          <cell r="I1048">
            <v>4</v>
          </cell>
          <cell r="J1048" t="str">
            <v>08-300</v>
          </cell>
          <cell r="M1048" t="str">
            <v>R.WLOSZEK@AGROCENTRUM.PL</v>
          </cell>
        </row>
        <row r="1049">
          <cell r="A1049" t="str">
            <v>01-47181</v>
          </cell>
          <cell r="B1049" t="str">
            <v>WOŁOSZ ROMAN</v>
          </cell>
          <cell r="C1049" t="str">
            <v>WOŁOSZ ROMAN</v>
          </cell>
          <cell r="D1049" t="str">
            <v>NOWY SIELC</v>
          </cell>
          <cell r="F1049">
            <v>3</v>
          </cell>
          <cell r="G1049" t="str">
            <v>KRASNOSIELC</v>
          </cell>
          <cell r="H1049">
            <v>6212</v>
          </cell>
          <cell r="I1049">
            <v>4</v>
          </cell>
          <cell r="J1049" t="str">
            <v>06-212</v>
          </cell>
          <cell r="K1049" t="str">
            <v>(29)71-75-408</v>
          </cell>
          <cell r="M1049" t="str">
            <v>mar_13@o2.pl</v>
          </cell>
        </row>
        <row r="1050">
          <cell r="A1050" t="str">
            <v>01-47191</v>
          </cell>
          <cell r="B1050" t="str">
            <v>DYGOS JAROSŁAW</v>
          </cell>
          <cell r="C1050" t="str">
            <v>DYGOS JAROSŁAW</v>
          </cell>
          <cell r="D1050" t="str">
            <v>CZERNICE BOROWE</v>
          </cell>
          <cell r="E1050" t="str">
            <v>KACZA</v>
          </cell>
          <cell r="F1050" t="str">
            <v>7A</v>
          </cell>
          <cell r="G1050" t="str">
            <v>CZERNICE BOROWE</v>
          </cell>
          <cell r="H1050">
            <v>6415</v>
          </cell>
          <cell r="I1050">
            <v>4</v>
          </cell>
          <cell r="J1050" t="str">
            <v>06-415</v>
          </cell>
          <cell r="K1050" t="str">
            <v>23 674-62-52</v>
          </cell>
          <cell r="M1050" t="str">
            <v>dygja1@op.pl</v>
          </cell>
        </row>
        <row r="1051">
          <cell r="A1051" t="str">
            <v>01-47211</v>
          </cell>
          <cell r="B1051" t="str">
            <v>GOSPODARSTWO ROLNE SADOWSKI MIROSŁAW</v>
          </cell>
          <cell r="C1051" t="str">
            <v>GR SADOWSKI MIROSŁAW</v>
          </cell>
          <cell r="D1051" t="str">
            <v>ŁĄTCZYN</v>
          </cell>
          <cell r="F1051">
            <v>10</v>
          </cell>
          <cell r="G1051" t="str">
            <v>TROSZYN</v>
          </cell>
          <cell r="H1051">
            <v>7405</v>
          </cell>
          <cell r="I1051">
            <v>4</v>
          </cell>
          <cell r="J1051" t="str">
            <v>07-405</v>
          </cell>
          <cell r="K1051" t="str">
            <v>29/7671137</v>
          </cell>
          <cell r="M1051" t="str">
            <v>marzena.sadowska@onet.eu</v>
          </cell>
        </row>
        <row r="1052">
          <cell r="A1052" t="str">
            <v>01-47221</v>
          </cell>
          <cell r="B1052" t="str">
            <v>GOSPODARSTWO ROLNE TERLIKOWSKI BOGDAN</v>
          </cell>
          <cell r="C1052" t="str">
            <v>GR TERLIKOWSKI BOGDAN</v>
          </cell>
          <cell r="D1052" t="str">
            <v>RABĘDY</v>
          </cell>
          <cell r="F1052">
            <v>21</v>
          </cell>
          <cell r="G1052" t="str">
            <v>STARY LUBOTYŃ</v>
          </cell>
          <cell r="H1052">
            <v>7303</v>
          </cell>
          <cell r="I1052">
            <v>4</v>
          </cell>
          <cell r="J1052" t="str">
            <v>07-303</v>
          </cell>
          <cell r="L1052" t="str">
            <v>602-614-034</v>
          </cell>
          <cell r="M1052" t="str">
            <v>b.terlikowski@o2.pl</v>
          </cell>
        </row>
        <row r="1053">
          <cell r="A1053" t="str">
            <v>01-47231</v>
          </cell>
          <cell r="B1053" t="str">
            <v>GOSPODARSTWO ROLNE KRUŚLIŃSKI CEZARY I EDYTA</v>
          </cell>
          <cell r="C1053" t="str">
            <v>GR KRUŚLIŃSKI CEZARY I EDYTA</v>
          </cell>
          <cell r="D1053" t="str">
            <v>SULERZYŻ</v>
          </cell>
          <cell r="F1053">
            <v>58</v>
          </cell>
          <cell r="G1053" t="str">
            <v>OŚCISŁOWO</v>
          </cell>
          <cell r="H1053">
            <v>6452</v>
          </cell>
          <cell r="I1053">
            <v>4</v>
          </cell>
          <cell r="J1053" t="str">
            <v>06-452</v>
          </cell>
          <cell r="K1053">
            <v>236719252</v>
          </cell>
          <cell r="M1053" t="str">
            <v>kruslinski@hotmail.com</v>
          </cell>
        </row>
        <row r="1054">
          <cell r="A1054" t="str">
            <v>01-47261</v>
          </cell>
          <cell r="B1054" t="str">
            <v>GOSPODARSTWO ROLNE RUCIŃSKI WOJCIECH BŁAŻEJ</v>
          </cell>
          <cell r="C1054" t="str">
            <v>GR RUCIŃSKI WOJCIECH</v>
          </cell>
          <cell r="D1054" t="str">
            <v>KOŻUCHÓW</v>
          </cell>
          <cell r="F1054">
            <v>16</v>
          </cell>
          <cell r="G1054" t="str">
            <v>BIELANY</v>
          </cell>
          <cell r="H1054">
            <v>8311</v>
          </cell>
          <cell r="I1054">
            <v>4</v>
          </cell>
          <cell r="J1054" t="str">
            <v>08-311</v>
          </cell>
          <cell r="K1054">
            <v>257810703</v>
          </cell>
          <cell r="M1054" t="str">
            <v>wojciechbrucinski@gmail.com</v>
          </cell>
        </row>
        <row r="1055">
          <cell r="A1055" t="str">
            <v>01-47281</v>
          </cell>
          <cell r="B1055" t="str">
            <v>GOSPODARSTWO ROLNE BIEGAŃSKI ROBERT</v>
          </cell>
          <cell r="C1055" t="str">
            <v>GR BIEGAŃSKI ROBERT</v>
          </cell>
          <cell r="D1055" t="str">
            <v>ZGLICZYN GLINKI</v>
          </cell>
          <cell r="F1055">
            <v>46</v>
          </cell>
          <cell r="G1055" t="str">
            <v>RADZANÓW</v>
          </cell>
          <cell r="H1055">
            <v>6540</v>
          </cell>
          <cell r="I1055">
            <v>4</v>
          </cell>
          <cell r="J1055" t="str">
            <v>06-540</v>
          </cell>
          <cell r="K1055">
            <v>236798336</v>
          </cell>
          <cell r="M1055" t="str">
            <v>lukasik1234567890@wp.pl</v>
          </cell>
        </row>
        <row r="1056">
          <cell r="A1056" t="str">
            <v>01-47301</v>
          </cell>
          <cell r="B1056" t="str">
            <v>GOSPODARSTWO ROLNE UTKOWSKI KAROL</v>
          </cell>
          <cell r="C1056" t="str">
            <v>GR UTKOWSKI KAROL</v>
          </cell>
          <cell r="D1056" t="str">
            <v>GĘBARZÓW</v>
          </cell>
          <cell r="F1056">
            <v>149</v>
          </cell>
          <cell r="G1056" t="str">
            <v>SKARYSZEW</v>
          </cell>
          <cell r="H1056">
            <v>26640</v>
          </cell>
          <cell r="I1056">
            <v>5</v>
          </cell>
          <cell r="J1056" t="str">
            <v>26-640</v>
          </cell>
          <cell r="L1056">
            <v>664415985</v>
          </cell>
          <cell r="M1056" t="str">
            <v>KAROLEKUTKOWSKI@WP.PL</v>
          </cell>
        </row>
        <row r="1057">
          <cell r="A1057" t="str">
            <v>01-47321</v>
          </cell>
          <cell r="B1057" t="str">
            <v>GOSPODARSTWO ROLNE KOWIESKI MAREK</v>
          </cell>
          <cell r="C1057" t="str">
            <v>GR KOWIESKI MAREK</v>
          </cell>
          <cell r="D1057" t="str">
            <v>BORKI-PADUCHY</v>
          </cell>
          <cell r="F1057">
            <v>94</v>
          </cell>
          <cell r="G1057" t="str">
            <v>WIŚNIEW</v>
          </cell>
          <cell r="H1057">
            <v>8112</v>
          </cell>
          <cell r="I1057">
            <v>4</v>
          </cell>
          <cell r="J1057" t="str">
            <v>08-112</v>
          </cell>
          <cell r="K1057" t="str">
            <v>25/6417244</v>
          </cell>
          <cell r="L1057">
            <v>511021344</v>
          </cell>
          <cell r="M1057" t="str">
            <v>marekkowieski@wp.pl</v>
          </cell>
        </row>
        <row r="1058">
          <cell r="A1058" t="str">
            <v>01-47331</v>
          </cell>
          <cell r="B1058" t="str">
            <v>GOSPODARSTWO ROLNE KOWIESKI GRZEGORZ</v>
          </cell>
          <cell r="C1058" t="str">
            <v>GR KOWIESKI GRZEGORZ</v>
          </cell>
          <cell r="D1058" t="str">
            <v>BORKI SOŁDY</v>
          </cell>
          <cell r="F1058">
            <v>33</v>
          </cell>
          <cell r="G1058" t="str">
            <v>WIŚNIEW</v>
          </cell>
          <cell r="H1058">
            <v>8112</v>
          </cell>
          <cell r="I1058">
            <v>4</v>
          </cell>
          <cell r="J1058" t="str">
            <v>08-112</v>
          </cell>
          <cell r="L1058">
            <v>660572916</v>
          </cell>
          <cell r="M1058" t="str">
            <v>kamil14k@interia.eu</v>
          </cell>
        </row>
        <row r="1059">
          <cell r="A1059" t="str">
            <v>01-47351</v>
          </cell>
          <cell r="B1059" t="str">
            <v>GOSPODARSTWO ROLNE KOWIESKI WALDEMAR</v>
          </cell>
          <cell r="C1059" t="str">
            <v>GR KOWIESKI WALDEMAR</v>
          </cell>
          <cell r="D1059" t="str">
            <v>BORKI SOŁDY</v>
          </cell>
          <cell r="F1059">
            <v>24</v>
          </cell>
          <cell r="G1059" t="str">
            <v>WIŚNIEW</v>
          </cell>
          <cell r="H1059">
            <v>8112</v>
          </cell>
          <cell r="I1059">
            <v>4</v>
          </cell>
          <cell r="J1059" t="str">
            <v>08-112</v>
          </cell>
          <cell r="M1059" t="str">
            <v>giego96@o2.pl</v>
          </cell>
        </row>
        <row r="1060">
          <cell r="A1060" t="str">
            <v>01-47361</v>
          </cell>
          <cell r="B1060" t="str">
            <v>MACIAK ADAM</v>
          </cell>
          <cell r="C1060" t="str">
            <v>MACIAK ADAM</v>
          </cell>
          <cell r="D1060" t="str">
            <v>PROSZKOWO</v>
          </cell>
          <cell r="F1060">
            <v>19</v>
          </cell>
          <cell r="G1060" t="str">
            <v>SZREŃSK</v>
          </cell>
          <cell r="H1060">
            <v>6550</v>
          </cell>
          <cell r="I1060">
            <v>4</v>
          </cell>
          <cell r="J1060" t="str">
            <v>06-550</v>
          </cell>
          <cell r="L1060" t="str">
            <v>501-511-387</v>
          </cell>
          <cell r="M1060" t="str">
            <v>edy-mac@wp.pl</v>
          </cell>
        </row>
        <row r="1061">
          <cell r="A1061" t="str">
            <v>01-47391</v>
          </cell>
          <cell r="B1061" t="str">
            <v>GOSPODARSTWO ROLNE BAKIERZYŃKI JERZY JAN</v>
          </cell>
          <cell r="C1061" t="str">
            <v>GR BAKIERZYŃSKI JERZY JAN</v>
          </cell>
          <cell r="D1061" t="str">
            <v>STARY GARWARZ</v>
          </cell>
          <cell r="F1061">
            <v>13</v>
          </cell>
          <cell r="G1061" t="str">
            <v>GLINOJECK</v>
          </cell>
          <cell r="H1061">
            <v>6450</v>
          </cell>
          <cell r="I1061">
            <v>4</v>
          </cell>
          <cell r="J1061" t="str">
            <v>06-450</v>
          </cell>
          <cell r="L1061">
            <v>660566585</v>
          </cell>
          <cell r="M1061" t="str">
            <v>jurekgarwarz@wp.pl</v>
          </cell>
        </row>
        <row r="1062">
          <cell r="A1062" t="str">
            <v>01-47413</v>
          </cell>
          <cell r="B1062" t="str">
            <v>WASIAK CEZARY</v>
          </cell>
          <cell r="C1062" t="str">
            <v>WASIAK CEZARY</v>
          </cell>
          <cell r="D1062" t="str">
            <v>OLSZAKI</v>
          </cell>
          <cell r="F1062">
            <v>24</v>
          </cell>
          <cell r="G1062" t="str">
            <v>DŁUGOSIODŁO</v>
          </cell>
          <cell r="H1062">
            <v>7210</v>
          </cell>
          <cell r="I1062">
            <v>4</v>
          </cell>
          <cell r="J1062" t="str">
            <v>07-210</v>
          </cell>
          <cell r="K1062">
            <v>297412231</v>
          </cell>
          <cell r="L1062">
            <v>509312710</v>
          </cell>
        </row>
        <row r="1063">
          <cell r="A1063" t="str">
            <v>01-47421</v>
          </cell>
          <cell r="B1063" t="str">
            <v>KONOPKA SŁAWOMIR</v>
          </cell>
          <cell r="C1063" t="str">
            <v>KONOPKA SŁAWOMIR</v>
          </cell>
          <cell r="D1063" t="str">
            <v>POMASKI WIELKIE</v>
          </cell>
          <cell r="F1063">
            <v>23</v>
          </cell>
          <cell r="G1063" t="str">
            <v>MAKÓW MAZOWIECKI</v>
          </cell>
          <cell r="H1063">
            <v>6200</v>
          </cell>
          <cell r="I1063">
            <v>4</v>
          </cell>
          <cell r="J1063" t="str">
            <v>06-200</v>
          </cell>
          <cell r="L1063" t="str">
            <v>0 606817413</v>
          </cell>
          <cell r="M1063" t="str">
            <v>lukasz09118@wp.pl</v>
          </cell>
        </row>
        <row r="1064">
          <cell r="A1064" t="str">
            <v>01-47431</v>
          </cell>
          <cell r="B1064" t="str">
            <v>GOSPODARSTWO ROLNE ZAJĄC ADAM</v>
          </cell>
          <cell r="C1064" t="str">
            <v>GR ZAJĄC ADAM</v>
          </cell>
          <cell r="D1064" t="str">
            <v>STODZEW</v>
          </cell>
          <cell r="F1064">
            <v>73</v>
          </cell>
          <cell r="G1064" t="str">
            <v>PARYSÓW</v>
          </cell>
          <cell r="H1064">
            <v>8441</v>
          </cell>
          <cell r="I1064">
            <v>4</v>
          </cell>
          <cell r="J1064" t="str">
            <v>08-441</v>
          </cell>
          <cell r="M1064" t="str">
            <v>m.calka1@gazeta.pl</v>
          </cell>
        </row>
        <row r="1065">
          <cell r="A1065" t="str">
            <v>01-47441</v>
          </cell>
          <cell r="B1065" t="str">
            <v>GOSPODARSTWO ROLNE ZAWADZKI JACEK</v>
          </cell>
          <cell r="C1065" t="str">
            <v>GR ZAWADZKI JACEK</v>
          </cell>
          <cell r="D1065" t="str">
            <v>WAŃTUCHY</v>
          </cell>
          <cell r="F1065">
            <v>28</v>
          </cell>
          <cell r="G1065" t="str">
            <v>BIELANY</v>
          </cell>
          <cell r="H1065">
            <v>8311</v>
          </cell>
          <cell r="I1065">
            <v>4</v>
          </cell>
          <cell r="J1065" t="str">
            <v>08-311</v>
          </cell>
          <cell r="M1065" t="str">
            <v>jacekzawadzki48@wp.pl</v>
          </cell>
        </row>
        <row r="1066">
          <cell r="A1066" t="str">
            <v>01-47461</v>
          </cell>
          <cell r="B1066" t="str">
            <v>GOSPODARSTWO ROLNE ORKWISZEWSKI KAMIL</v>
          </cell>
          <cell r="C1066" t="str">
            <v>GR ORKWISZEWSKI KAMIL</v>
          </cell>
          <cell r="D1066" t="str">
            <v>LUSZEWO</v>
          </cell>
          <cell r="F1066">
            <v>30</v>
          </cell>
          <cell r="G1066" t="str">
            <v>RADZANÓW</v>
          </cell>
          <cell r="H1066">
            <v>6540</v>
          </cell>
          <cell r="I1066">
            <v>4</v>
          </cell>
          <cell r="J1066" t="str">
            <v>06-540</v>
          </cell>
          <cell r="K1066">
            <v>236798004</v>
          </cell>
          <cell r="L1066" t="str">
            <v>606-524-072</v>
          </cell>
          <cell r="M1066" t="str">
            <v>kamora1@o2.pl</v>
          </cell>
        </row>
        <row r="1067">
          <cell r="A1067" t="str">
            <v>01-47481</v>
          </cell>
          <cell r="B1067" t="str">
            <v>GOSPODARSTWO ROLNE ZGORZAŁEK WOJCIECH</v>
          </cell>
          <cell r="C1067" t="str">
            <v>GR ZGORZAŁEK WOJCIECH</v>
          </cell>
          <cell r="D1067" t="str">
            <v>WESÓŁKA</v>
          </cell>
          <cell r="F1067">
            <v>10</v>
          </cell>
          <cell r="G1067" t="str">
            <v>KRZESK</v>
          </cell>
          <cell r="H1067">
            <v>8111</v>
          </cell>
          <cell r="I1067">
            <v>4</v>
          </cell>
          <cell r="J1067" t="str">
            <v>08-111</v>
          </cell>
          <cell r="M1067" t="str">
            <v>mleczna.zagroda@wp.pl</v>
          </cell>
        </row>
        <row r="1068">
          <cell r="A1068" t="str">
            <v>01-47521</v>
          </cell>
          <cell r="B1068" t="str">
            <v>KOBYLIŃSKA JADWIGA</v>
          </cell>
          <cell r="C1068" t="str">
            <v>KOBYLIŃSKA JADWIGA</v>
          </cell>
          <cell r="D1068" t="str">
            <v>KOBYLANY GÓRNE</v>
          </cell>
          <cell r="F1068">
            <v>29</v>
          </cell>
          <cell r="G1068" t="str">
            <v>REPKI</v>
          </cell>
          <cell r="H1068">
            <v>8307</v>
          </cell>
          <cell r="I1068">
            <v>4</v>
          </cell>
          <cell r="J1068" t="str">
            <v>08-307</v>
          </cell>
          <cell r="M1068" t="str">
            <v>SYLWIA.OLOWSKA@GMAIL.COM</v>
          </cell>
        </row>
        <row r="1069">
          <cell r="A1069" t="str">
            <v>01-47531</v>
          </cell>
          <cell r="B1069" t="str">
            <v>GOSPODARSTWO ROLNE TOMASZ ŻOCHOWSKI</v>
          </cell>
          <cell r="C1069" t="str">
            <v>GR TOMASZ ŻOCHOWSKI</v>
          </cell>
          <cell r="D1069" t="str">
            <v>GODLEWO-ŁUBY</v>
          </cell>
          <cell r="F1069">
            <v>18</v>
          </cell>
          <cell r="G1069" t="str">
            <v>BOGUTY-PIANKI</v>
          </cell>
          <cell r="H1069">
            <v>7325</v>
          </cell>
          <cell r="I1069">
            <v>4</v>
          </cell>
          <cell r="J1069" t="str">
            <v>07-325</v>
          </cell>
          <cell r="K1069">
            <v>862775313</v>
          </cell>
          <cell r="M1069" t="str">
            <v>EMILUSZ@POCZTA.ONET.PL</v>
          </cell>
        </row>
        <row r="1070">
          <cell r="A1070" t="str">
            <v>01-47541</v>
          </cell>
          <cell r="B1070" t="str">
            <v>GOSPODARSTWO ROLNE SKUP LESZEK</v>
          </cell>
          <cell r="C1070" t="str">
            <v>GR SKUP LESZEK</v>
          </cell>
          <cell r="D1070" t="str">
            <v>ZALIWIE PIEGAWKI</v>
          </cell>
          <cell r="F1070">
            <v>37</v>
          </cell>
          <cell r="G1070" t="str">
            <v>MOKOBODY</v>
          </cell>
          <cell r="H1070">
            <v>8124</v>
          </cell>
          <cell r="I1070">
            <v>4</v>
          </cell>
          <cell r="J1070" t="str">
            <v>08-124</v>
          </cell>
          <cell r="M1070" t="str">
            <v>daniel.skup@interia.pl</v>
          </cell>
        </row>
        <row r="1071">
          <cell r="A1071" t="str">
            <v>01-47551</v>
          </cell>
          <cell r="B1071" t="str">
            <v>GOSPODARSTWO ROLNE KOZŁOWSKI KRZYSZTOF</v>
          </cell>
          <cell r="C1071" t="str">
            <v>GR KOZŁOWSKI KRZYSZTOF</v>
          </cell>
          <cell r="D1071" t="str">
            <v>ŚWIERŻE LEŚNIEWEK</v>
          </cell>
          <cell r="F1071">
            <v>13</v>
          </cell>
          <cell r="G1071" t="str">
            <v>SZULBORZE WIELKIE</v>
          </cell>
          <cell r="H1071">
            <v>7324</v>
          </cell>
          <cell r="I1071">
            <v>4</v>
          </cell>
          <cell r="J1071" t="str">
            <v>07-324</v>
          </cell>
          <cell r="M1071" t="str">
            <v>dominika12354@o2.pl</v>
          </cell>
        </row>
        <row r="1072">
          <cell r="A1072" t="str">
            <v>01-47571</v>
          </cell>
          <cell r="B1072" t="str">
            <v>GOSPODARSTWO ROLNE BŁOŃSKI ANDRZEJ</v>
          </cell>
          <cell r="C1072" t="str">
            <v>GR BŁOŃSKI ANDRZEJ</v>
          </cell>
          <cell r="D1072" t="str">
            <v>BŁONIE DUŻE</v>
          </cell>
          <cell r="F1072">
            <v>29</v>
          </cell>
          <cell r="G1072" t="str">
            <v>BIELANY</v>
          </cell>
          <cell r="H1072">
            <v>8311</v>
          </cell>
          <cell r="I1072">
            <v>4</v>
          </cell>
          <cell r="J1072" t="str">
            <v>08-311</v>
          </cell>
          <cell r="M1072" t="str">
            <v>andrzejb166@wp.pl</v>
          </cell>
        </row>
        <row r="1073">
          <cell r="A1073" t="str">
            <v>01-47581</v>
          </cell>
          <cell r="B1073" t="str">
            <v>GOSPODARSTWO ROLNE GRZESIAK ANDRZEJ</v>
          </cell>
          <cell r="C1073" t="str">
            <v>GR GRZESIAK ANDRZEJ</v>
          </cell>
          <cell r="D1073" t="str">
            <v>JÓZEFOWO</v>
          </cell>
          <cell r="F1073">
            <v>2</v>
          </cell>
          <cell r="G1073" t="str">
            <v>RZĄŚNIK</v>
          </cell>
          <cell r="H1073">
            <v>7207</v>
          </cell>
          <cell r="I1073">
            <v>4</v>
          </cell>
          <cell r="J1073" t="str">
            <v>07-207</v>
          </cell>
          <cell r="M1073" t="str">
            <v>and.grz@onet.pl</v>
          </cell>
        </row>
        <row r="1074">
          <cell r="A1074" t="str">
            <v>01-47591</v>
          </cell>
          <cell r="B1074" t="str">
            <v>TOMCZUK ROMAN</v>
          </cell>
          <cell r="C1074" t="str">
            <v>TOMCZUK ROMAN</v>
          </cell>
          <cell r="D1074" t="str">
            <v>GRÓDEK- DWÓR</v>
          </cell>
          <cell r="F1074">
            <v>46</v>
          </cell>
          <cell r="G1074" t="str">
            <v>JABŁONNA LACKA</v>
          </cell>
          <cell r="H1074">
            <v>8304</v>
          </cell>
          <cell r="I1074">
            <v>4</v>
          </cell>
          <cell r="J1074" t="str">
            <v>08-304</v>
          </cell>
          <cell r="M1074" t="str">
            <v>romantomczuk@o2.pl</v>
          </cell>
        </row>
        <row r="1075">
          <cell r="A1075" t="str">
            <v>01-47601</v>
          </cell>
          <cell r="B1075" t="str">
            <v>GĄSIOROWSKI ZBIGNIEW</v>
          </cell>
          <cell r="C1075" t="str">
            <v>GĄSIOROWSKI ZBIGNIEW</v>
          </cell>
          <cell r="D1075" t="str">
            <v>CYWINY WOJSKIE</v>
          </cell>
          <cell r="F1075">
            <v>10</v>
          </cell>
          <cell r="G1075" t="str">
            <v>GRALEWO</v>
          </cell>
          <cell r="H1075">
            <v>9166</v>
          </cell>
          <cell r="I1075">
            <v>4</v>
          </cell>
          <cell r="J1075" t="str">
            <v>09-166</v>
          </cell>
          <cell r="M1075" t="str">
            <v>martyna960@vp.pl</v>
          </cell>
        </row>
        <row r="1076">
          <cell r="A1076" t="str">
            <v>01-47621</v>
          </cell>
          <cell r="B1076" t="str">
            <v>GOSPODARSTWO ROLNE CHMIELEWSKI MAREK</v>
          </cell>
          <cell r="C1076" t="str">
            <v>GR CHMIELEWSKI MAREK</v>
          </cell>
          <cell r="D1076" t="str">
            <v>CHMIELEWO WIELKIE</v>
          </cell>
          <cell r="F1076">
            <v>23</v>
          </cell>
          <cell r="G1076" t="str">
            <v>WIECZFNIA KOŚCIELNA</v>
          </cell>
          <cell r="H1076">
            <v>6513</v>
          </cell>
          <cell r="I1076">
            <v>4</v>
          </cell>
          <cell r="J1076" t="str">
            <v>06-513</v>
          </cell>
          <cell r="K1076" t="str">
            <v>698-400-864</v>
          </cell>
          <cell r="M1076" t="str">
            <v>ania.chmielewska14@wp.pl</v>
          </cell>
        </row>
        <row r="1077">
          <cell r="A1077" t="str">
            <v>01-47631</v>
          </cell>
          <cell r="B1077" t="str">
            <v>GOSPODARSTWO ROLNE SZCZEPANEK KRZYSZTOF</v>
          </cell>
          <cell r="C1077" t="str">
            <v>GR SZCZEPANEK KRZYSZTOF</v>
          </cell>
          <cell r="D1077" t="str">
            <v>SZAFARNIA</v>
          </cell>
          <cell r="F1077" t="str">
            <v>29A</v>
          </cell>
          <cell r="G1077" t="str">
            <v>LELIS</v>
          </cell>
          <cell r="H1077">
            <v>7402</v>
          </cell>
          <cell r="I1077">
            <v>4</v>
          </cell>
          <cell r="J1077" t="str">
            <v>07-402</v>
          </cell>
          <cell r="M1077" t="str">
            <v>anusia_sz1@o2.pl</v>
          </cell>
        </row>
        <row r="1078">
          <cell r="A1078" t="str">
            <v>01-47651</v>
          </cell>
          <cell r="B1078" t="str">
            <v>GOSPODARSTWO ROLNE JAGIEŁŁO BOGDAN</v>
          </cell>
          <cell r="C1078" t="str">
            <v>GR JAGIEŁŁO BOGDAN</v>
          </cell>
          <cell r="D1078" t="str">
            <v>SZARŁAT</v>
          </cell>
          <cell r="F1078">
            <v>22</v>
          </cell>
          <cell r="G1078" t="str">
            <v>GOWOROWO</v>
          </cell>
          <cell r="H1078">
            <v>7440</v>
          </cell>
          <cell r="I1078">
            <v>4</v>
          </cell>
          <cell r="J1078" t="str">
            <v>07-440</v>
          </cell>
        </row>
        <row r="1079">
          <cell r="A1079" t="str">
            <v>01-47671</v>
          </cell>
          <cell r="B1079" t="str">
            <v>MUCHA JANUSZ</v>
          </cell>
          <cell r="C1079" t="str">
            <v>MUCHA JANUSZ</v>
          </cell>
          <cell r="D1079" t="str">
            <v>GĘBARZÓW</v>
          </cell>
          <cell r="F1079">
            <v>93</v>
          </cell>
          <cell r="G1079" t="str">
            <v>SKARYSZEW</v>
          </cell>
          <cell r="H1079">
            <v>26640</v>
          </cell>
          <cell r="I1079">
            <v>5</v>
          </cell>
          <cell r="J1079" t="str">
            <v>26-640</v>
          </cell>
          <cell r="L1079" t="str">
            <v>515-197-809</v>
          </cell>
          <cell r="M1079" t="str">
            <v>sylwekmucha88@wp.pl</v>
          </cell>
        </row>
        <row r="1080">
          <cell r="A1080" t="str">
            <v>01-47681</v>
          </cell>
          <cell r="B1080" t="str">
            <v>GOSPODARSTWO ROLNE GIERWATOWSKI JAROSŁAW</v>
          </cell>
          <cell r="C1080" t="str">
            <v>GR GIERWATOWSKI JAROSLAW</v>
          </cell>
          <cell r="D1080" t="str">
            <v>NOWY SZCZEGLIN</v>
          </cell>
          <cell r="F1080">
            <v>41</v>
          </cell>
          <cell r="G1080" t="str">
            <v>SYPNIEWO</v>
          </cell>
          <cell r="H1080">
            <v>6213</v>
          </cell>
          <cell r="I1080">
            <v>4</v>
          </cell>
          <cell r="J1080" t="str">
            <v>06-213</v>
          </cell>
          <cell r="L1080" t="str">
            <v>0 692557247</v>
          </cell>
          <cell r="M1080" t="str">
            <v>jarekgierwatowski@onet.eu</v>
          </cell>
        </row>
        <row r="1081">
          <cell r="A1081" t="str">
            <v>01-47711</v>
          </cell>
          <cell r="B1081" t="str">
            <v>GOSPODARSTWO ROLNE MARZEC MIROSŁAW</v>
          </cell>
          <cell r="C1081" t="str">
            <v>GR MARZEC MIROSŁAW</v>
          </cell>
          <cell r="D1081" t="str">
            <v>BIELANY</v>
          </cell>
          <cell r="F1081">
            <v>12</v>
          </cell>
          <cell r="G1081" t="str">
            <v>CIEPIELÓW</v>
          </cell>
          <cell r="H1081">
            <v>27310</v>
          </cell>
          <cell r="I1081">
            <v>5</v>
          </cell>
          <cell r="J1081" t="str">
            <v>27-310</v>
          </cell>
          <cell r="K1081">
            <v>669208895</v>
          </cell>
          <cell r="L1081">
            <v>665129581</v>
          </cell>
          <cell r="M1081" t="str">
            <v>amelia.marzec@interia.eu</v>
          </cell>
        </row>
        <row r="1082">
          <cell r="A1082" t="str">
            <v>01-47751</v>
          </cell>
          <cell r="B1082" t="str">
            <v>GOSPODARSTWO ROLNE WULF ANDRZEJ</v>
          </cell>
          <cell r="C1082" t="str">
            <v>GR WULF ANDRZEJ</v>
          </cell>
          <cell r="D1082" t="str">
            <v>WOLA ŁASZEWSKA</v>
          </cell>
          <cell r="F1082">
            <v>44</v>
          </cell>
          <cell r="G1082" t="str">
            <v>SIEMIĄTKOWO</v>
          </cell>
          <cell r="H1082">
            <v>9135</v>
          </cell>
          <cell r="I1082">
            <v>4</v>
          </cell>
          <cell r="J1082" t="str">
            <v>09-135</v>
          </cell>
          <cell r="L1082" t="str">
            <v>0 501945876</v>
          </cell>
          <cell r="M1082" t="str">
            <v>anna_wagner@wp.pl</v>
          </cell>
        </row>
        <row r="1083">
          <cell r="A1083" t="str">
            <v>01-47761</v>
          </cell>
          <cell r="B1083" t="str">
            <v>GOSPODARSTWO ROLNE NISKI ANDRZEJ</v>
          </cell>
          <cell r="C1083" t="str">
            <v>GR NISKI ANDRZEJ</v>
          </cell>
          <cell r="D1083" t="str">
            <v>STARE GARNOWO</v>
          </cell>
          <cell r="F1083">
            <v>8</v>
          </cell>
          <cell r="G1083" t="str">
            <v>GOŁYMIN-OŚRODEK</v>
          </cell>
          <cell r="H1083">
            <v>6420</v>
          </cell>
          <cell r="I1083">
            <v>4</v>
          </cell>
          <cell r="J1083" t="str">
            <v>06-420</v>
          </cell>
          <cell r="L1083" t="str">
            <v>0 504412121</v>
          </cell>
          <cell r="M1083" t="str">
            <v>aniski@op.pl</v>
          </cell>
        </row>
        <row r="1084">
          <cell r="A1084" t="str">
            <v>01-47771</v>
          </cell>
          <cell r="B1084" t="str">
            <v>GOSPODARSTWO ROLNE DĄBKOWSKI KAROL</v>
          </cell>
          <cell r="C1084" t="str">
            <v>GR DĄBKOWSKI KAROL</v>
          </cell>
          <cell r="D1084" t="str">
            <v>PRZEŹDZIECKO GRZYMKI</v>
          </cell>
          <cell r="F1084">
            <v>7</v>
          </cell>
          <cell r="G1084" t="str">
            <v>ANDRZEJEWO</v>
          </cell>
          <cell r="H1084">
            <v>7305</v>
          </cell>
          <cell r="I1084">
            <v>4</v>
          </cell>
          <cell r="J1084" t="str">
            <v>07-305</v>
          </cell>
          <cell r="L1084" t="str">
            <v>697-701-031</v>
          </cell>
          <cell r="M1084" t="str">
            <v>karol.dabkowski7@gmail.com</v>
          </cell>
        </row>
        <row r="1085">
          <cell r="A1085" t="str">
            <v>01-47791</v>
          </cell>
          <cell r="B1085" t="str">
            <v>GOSPODARSTWO ROLNE SEBASTIAN ROMAN</v>
          </cell>
          <cell r="C1085" t="str">
            <v>GR SEBASTIAN ROMAN</v>
          </cell>
          <cell r="D1085" t="str">
            <v>RZECZKI</v>
          </cell>
          <cell r="F1085">
            <v>8</v>
          </cell>
          <cell r="G1085" t="str">
            <v>CIECHANÓW</v>
          </cell>
          <cell r="H1085">
            <v>6400</v>
          </cell>
          <cell r="I1085">
            <v>4</v>
          </cell>
          <cell r="J1085" t="str">
            <v>06-400</v>
          </cell>
          <cell r="L1085">
            <v>507428444</v>
          </cell>
          <cell r="M1085" t="str">
            <v>ROMANLESZEK60@WP.PL</v>
          </cell>
        </row>
        <row r="1086">
          <cell r="A1086" t="str">
            <v>01-47801</v>
          </cell>
          <cell r="B1086" t="str">
            <v>FIC DAWID</v>
          </cell>
          <cell r="C1086" t="str">
            <v>FIC DAWID</v>
          </cell>
          <cell r="D1086" t="str">
            <v>WKRA</v>
          </cell>
          <cell r="F1086">
            <v>7</v>
          </cell>
          <cell r="G1086" t="str">
            <v>GLINOJECK</v>
          </cell>
          <cell r="H1086">
            <v>6450</v>
          </cell>
          <cell r="I1086">
            <v>4</v>
          </cell>
          <cell r="J1086" t="str">
            <v>06-450</v>
          </cell>
          <cell r="K1086" t="str">
            <v>023/6740833</v>
          </cell>
          <cell r="M1086" t="str">
            <v>patynia@onet.eu</v>
          </cell>
        </row>
        <row r="1087">
          <cell r="A1087" t="str">
            <v>01-47811</v>
          </cell>
          <cell r="B1087" t="str">
            <v>GOSPODARSTWO ROLNE GODLEWSKI ADAM MICHAŁ</v>
          </cell>
          <cell r="C1087" t="str">
            <v>GR GODLEWSKI ADAM MICHAŁ</v>
          </cell>
          <cell r="D1087" t="str">
            <v>WÓLKA OKRĄGLIK</v>
          </cell>
          <cell r="F1087">
            <v>110</v>
          </cell>
          <cell r="G1087" t="str">
            <v>KOSÓW LACKI</v>
          </cell>
          <cell r="H1087">
            <v>8330</v>
          </cell>
          <cell r="I1087">
            <v>4</v>
          </cell>
          <cell r="J1087" t="str">
            <v>08-330</v>
          </cell>
          <cell r="M1087" t="str">
            <v>adgodlewscy@gmail.com</v>
          </cell>
        </row>
        <row r="1088">
          <cell r="A1088" t="str">
            <v>01-47821</v>
          </cell>
          <cell r="B1088" t="str">
            <v>GOSPODARSTWO ROLNE GAWKOWSKI MAREK</v>
          </cell>
          <cell r="C1088" t="str">
            <v>GR GAWKOWSKI MAREK</v>
          </cell>
          <cell r="D1088" t="str">
            <v>SEROCZYN</v>
          </cell>
          <cell r="F1088">
            <v>42</v>
          </cell>
          <cell r="G1088" t="str">
            <v>CZERWIN</v>
          </cell>
          <cell r="H1088">
            <v>7407</v>
          </cell>
          <cell r="I1088">
            <v>4</v>
          </cell>
          <cell r="J1088" t="str">
            <v>07-407</v>
          </cell>
          <cell r="L1088" t="str">
            <v>513-122-446</v>
          </cell>
          <cell r="M1088" t="str">
            <v>gawkowiak@tlen.pl</v>
          </cell>
        </row>
        <row r="1089">
          <cell r="A1089" t="str">
            <v>01-47831</v>
          </cell>
          <cell r="B1089" t="str">
            <v>GOSPODARSTWO ROLNO-HODOWLANE GRADOWSKI BOGDAN</v>
          </cell>
          <cell r="C1089" t="str">
            <v>GRH GRADOWSKI BOGDAN</v>
          </cell>
          <cell r="D1089" t="str">
            <v>HELENOWO</v>
          </cell>
          <cell r="F1089">
            <v>12</v>
          </cell>
          <cell r="G1089" t="str">
            <v>SZULBORZE WIELKIE</v>
          </cell>
          <cell r="H1089">
            <v>7324</v>
          </cell>
          <cell r="I1089">
            <v>4</v>
          </cell>
          <cell r="J1089" t="str">
            <v>07-324</v>
          </cell>
          <cell r="M1089" t="str">
            <v>bogdan-gradowski@wp.pl</v>
          </cell>
        </row>
        <row r="1090">
          <cell r="A1090" t="str">
            <v>01-47851</v>
          </cell>
          <cell r="B1090" t="str">
            <v>GOSPODARSTWO ROLNE ROSA KAROL</v>
          </cell>
          <cell r="C1090" t="str">
            <v>GR ROSA KAROL</v>
          </cell>
          <cell r="D1090" t="str">
            <v>WUJÓWKA</v>
          </cell>
          <cell r="F1090">
            <v>49</v>
          </cell>
          <cell r="G1090" t="str">
            <v>JADÓW</v>
          </cell>
          <cell r="H1090">
            <v>5280</v>
          </cell>
          <cell r="I1090">
            <v>4</v>
          </cell>
          <cell r="J1090" t="str">
            <v>05-280</v>
          </cell>
          <cell r="L1090" t="str">
            <v>692-258-719</v>
          </cell>
          <cell r="M1090" t="str">
            <v>karolrosa65@onet.pl</v>
          </cell>
        </row>
        <row r="1091">
          <cell r="A1091" t="str">
            <v>01-47861</v>
          </cell>
          <cell r="B1091" t="str">
            <v>KOŁODZIEJCZYK PIOTR</v>
          </cell>
          <cell r="C1091" t="str">
            <v>KOŁODZIEJCZYK PIOTR</v>
          </cell>
          <cell r="D1091" t="str">
            <v>BARTODZIEJE</v>
          </cell>
          <cell r="F1091">
            <v>13</v>
          </cell>
          <cell r="G1091" t="str">
            <v>OBRYTE</v>
          </cell>
          <cell r="H1091">
            <v>7215</v>
          </cell>
          <cell r="I1091">
            <v>4</v>
          </cell>
          <cell r="J1091" t="str">
            <v>07-215</v>
          </cell>
          <cell r="M1091" t="str">
            <v>pkolodziejczyk@vp.pl</v>
          </cell>
        </row>
        <row r="1092">
          <cell r="A1092" t="str">
            <v>01-47931</v>
          </cell>
          <cell r="B1092" t="str">
            <v>KOMOROWSKI SŁAWOMIR</v>
          </cell>
          <cell r="C1092" t="str">
            <v>KOMOROWSKI SŁAWOMIR</v>
          </cell>
          <cell r="D1092" t="str">
            <v>SKARŻYNEK</v>
          </cell>
          <cell r="F1092">
            <v>16</v>
          </cell>
          <cell r="G1092" t="str">
            <v>OJRZEŃ</v>
          </cell>
          <cell r="H1092">
            <v>6456</v>
          </cell>
          <cell r="I1092">
            <v>4</v>
          </cell>
          <cell r="J1092" t="str">
            <v>06-456</v>
          </cell>
          <cell r="M1092" t="str">
            <v>ewa-komorowska87@wp.pl</v>
          </cell>
        </row>
        <row r="1093">
          <cell r="A1093" t="str">
            <v>01-47951</v>
          </cell>
          <cell r="B1093" t="str">
            <v>GOSPODARSTWO ROLNE PIOTRUK MAREK</v>
          </cell>
          <cell r="C1093" t="str">
            <v>GR PIOTRUK MAREK</v>
          </cell>
          <cell r="D1093" t="str">
            <v>PRÓCHENKI</v>
          </cell>
          <cell r="F1093">
            <v>63</v>
          </cell>
          <cell r="G1093" t="str">
            <v>OLSZANKA</v>
          </cell>
          <cell r="H1093">
            <v>8207</v>
          </cell>
          <cell r="I1093">
            <v>4</v>
          </cell>
          <cell r="J1093" t="str">
            <v>08-207</v>
          </cell>
          <cell r="M1093" t="str">
            <v>piotruk.wojtek@wp.pl</v>
          </cell>
        </row>
        <row r="1094">
          <cell r="A1094" t="str">
            <v>01-47961</v>
          </cell>
          <cell r="B1094" t="str">
            <v>GOSPODARSTWO ROLNE FILOCHOWSKI MARIUSZ</v>
          </cell>
          <cell r="C1094" t="str">
            <v>GR FILOCHOWSKI MARIUSZ</v>
          </cell>
          <cell r="D1094" t="str">
            <v>SUSK STARY</v>
          </cell>
          <cell r="F1094">
            <v>4</v>
          </cell>
          <cell r="G1094" t="str">
            <v>RZEKUŃ</v>
          </cell>
          <cell r="H1094">
            <v>7411</v>
          </cell>
          <cell r="I1094">
            <v>4</v>
          </cell>
          <cell r="J1094" t="str">
            <v>07-411</v>
          </cell>
          <cell r="M1094" t="str">
            <v>m.filo@wp.pl</v>
          </cell>
        </row>
        <row r="1095">
          <cell r="A1095" t="str">
            <v>01-47971</v>
          </cell>
          <cell r="B1095" t="str">
            <v>GUMKOWSKA IWONA</v>
          </cell>
          <cell r="C1095" t="str">
            <v>GUMKOWSKA IWONA</v>
          </cell>
          <cell r="D1095" t="str">
            <v>ŻYŹNIEWO</v>
          </cell>
          <cell r="F1095">
            <v>6</v>
          </cell>
          <cell r="G1095" t="str">
            <v>TROSZYN</v>
          </cell>
          <cell r="H1095">
            <v>7405</v>
          </cell>
          <cell r="I1095">
            <v>4</v>
          </cell>
          <cell r="J1095" t="str">
            <v>07-405</v>
          </cell>
          <cell r="L1095">
            <v>604596577</v>
          </cell>
          <cell r="M1095" t="str">
            <v>gumkowskaiwona@gmail.com</v>
          </cell>
        </row>
        <row r="1096">
          <cell r="A1096" t="str">
            <v>01-48011</v>
          </cell>
          <cell r="B1096" t="str">
            <v>GOSPODARSTWO ROLNE MLONEK WITOLD</v>
          </cell>
          <cell r="C1096" t="str">
            <v>GR MLONEK WITOLD</v>
          </cell>
          <cell r="D1096" t="str">
            <v>BIELANY JAROSŁAWY</v>
          </cell>
          <cell r="F1096">
            <v>6</v>
          </cell>
          <cell r="G1096" t="str">
            <v>BIELANY</v>
          </cell>
          <cell r="H1096">
            <v>8311</v>
          </cell>
          <cell r="I1096">
            <v>4</v>
          </cell>
          <cell r="J1096" t="str">
            <v>08-311</v>
          </cell>
          <cell r="M1096" t="str">
            <v>mlonekmarcin283@gmail.com</v>
          </cell>
        </row>
        <row r="1097">
          <cell r="A1097" t="str">
            <v>01-48031</v>
          </cell>
          <cell r="B1097" t="str">
            <v>GOSPODARSTWO ROLNE CEKAŁA SŁAWOMIR</v>
          </cell>
          <cell r="C1097" t="str">
            <v>GR CEKAŁA SŁAWOMIR</v>
          </cell>
          <cell r="D1097" t="str">
            <v>LIPNIKI</v>
          </cell>
          <cell r="E1097" t="str">
            <v>ZDROJOWA</v>
          </cell>
          <cell r="F1097">
            <v>15</v>
          </cell>
          <cell r="G1097" t="str">
            <v>LIPNIKI</v>
          </cell>
          <cell r="H1097">
            <v>7436</v>
          </cell>
          <cell r="I1097">
            <v>4</v>
          </cell>
          <cell r="J1097" t="str">
            <v>07-436</v>
          </cell>
          <cell r="K1097">
            <v>297726432</v>
          </cell>
          <cell r="M1097" t="str">
            <v>slawomircekala@wp.pl</v>
          </cell>
        </row>
        <row r="1098">
          <cell r="A1098" t="str">
            <v>01-48041</v>
          </cell>
          <cell r="B1098" t="str">
            <v>SKŁODOWSKI GRZEGORZ</v>
          </cell>
          <cell r="C1098" t="str">
            <v>SKŁODOWSKI GRZEGORZ</v>
          </cell>
          <cell r="D1098" t="str">
            <v>SKŁODY PIOTROWICE</v>
          </cell>
          <cell r="F1098">
            <v>1</v>
          </cell>
          <cell r="G1098" t="str">
            <v>ZARĘBY KOŚCIELNE</v>
          </cell>
          <cell r="H1098">
            <v>7323</v>
          </cell>
          <cell r="I1098">
            <v>4</v>
          </cell>
          <cell r="J1098" t="str">
            <v>07-323</v>
          </cell>
          <cell r="M1098" t="str">
            <v>w-sklodowska@wp.pl</v>
          </cell>
        </row>
        <row r="1099">
          <cell r="A1099" t="str">
            <v>01-48051</v>
          </cell>
          <cell r="B1099" t="str">
            <v>KOŁEK MAŁGORZATA HELENA I MAREK STANISŁAW</v>
          </cell>
          <cell r="C1099" t="str">
            <v>KOŁEK MAŁGORZATA I MAREK</v>
          </cell>
          <cell r="D1099" t="str">
            <v>JAKUBIKI</v>
          </cell>
          <cell r="F1099">
            <v>22</v>
          </cell>
          <cell r="G1099" t="str">
            <v>KOSÓW LACKI</v>
          </cell>
          <cell r="H1099">
            <v>8330</v>
          </cell>
          <cell r="I1099">
            <v>4</v>
          </cell>
          <cell r="J1099" t="str">
            <v>08-330</v>
          </cell>
          <cell r="M1099" t="str">
            <v>marcin.kolek0308@gmail.com</v>
          </cell>
        </row>
        <row r="1100">
          <cell r="A1100" t="str">
            <v>01-48071</v>
          </cell>
          <cell r="B1100" t="str">
            <v>GOSPODARSTWO ROLNE KRASOWSKI ARTUR</v>
          </cell>
          <cell r="C1100" t="str">
            <v>GR KRASOWSKI ARTUR</v>
          </cell>
          <cell r="D1100" t="str">
            <v>KRASÓW</v>
          </cell>
          <cell r="F1100">
            <v>14</v>
          </cell>
          <cell r="G1100" t="str">
            <v>SOKOŁÓW PODLASKI</v>
          </cell>
          <cell r="H1100">
            <v>8300</v>
          </cell>
          <cell r="I1100">
            <v>4</v>
          </cell>
          <cell r="J1100" t="str">
            <v>08-300</v>
          </cell>
          <cell r="M1100" t="str">
            <v>artur-krasowski1@wp.pl</v>
          </cell>
        </row>
        <row r="1101">
          <cell r="A1101" t="str">
            <v>01-48091</v>
          </cell>
          <cell r="B1101" t="str">
            <v>GOSPODARSTWO ROLNE BUDZISZEWSKI TOMASZ</v>
          </cell>
          <cell r="C1101" t="str">
            <v>GR BUDZISZEWSKI TOMASZ</v>
          </cell>
          <cell r="D1101" t="str">
            <v>GOŁĘBIE LEŚNIEWO</v>
          </cell>
          <cell r="F1101">
            <v>15</v>
          </cell>
          <cell r="G1101" t="str">
            <v>ANDRZEJEWO</v>
          </cell>
          <cell r="H1101">
            <v>7305</v>
          </cell>
          <cell r="I1101">
            <v>4</v>
          </cell>
          <cell r="J1101" t="str">
            <v>07-305</v>
          </cell>
          <cell r="M1101" t="str">
            <v>lunawiki6@gmail.com</v>
          </cell>
        </row>
        <row r="1102">
          <cell r="A1102" t="str">
            <v>01-48101</v>
          </cell>
          <cell r="B1102" t="str">
            <v>GOSPODARSTWO ROLNE LEGACKI RADOSŁAW</v>
          </cell>
          <cell r="C1102" t="str">
            <v>GR LEGACKI RADOSŁAW</v>
          </cell>
          <cell r="D1102" t="str">
            <v>ŻYŁOWO</v>
          </cell>
          <cell r="F1102">
            <v>12</v>
          </cell>
          <cell r="G1102" t="str">
            <v>STARY LUBOTYŃ</v>
          </cell>
          <cell r="H1102">
            <v>7303</v>
          </cell>
          <cell r="I1102">
            <v>4</v>
          </cell>
          <cell r="J1102" t="str">
            <v>07-303</v>
          </cell>
          <cell r="L1102" t="str">
            <v>512-094-008</v>
          </cell>
          <cell r="M1102" t="str">
            <v>mgradek1@wp.pl</v>
          </cell>
        </row>
        <row r="1103">
          <cell r="A1103" t="str">
            <v>01-48131</v>
          </cell>
          <cell r="B1103" t="str">
            <v>FIGIELSKI LESZEK</v>
          </cell>
          <cell r="C1103" t="str">
            <v>FIGIELSKI LESZEK</v>
          </cell>
          <cell r="D1103" t="str">
            <v>NOWY GONIWILK</v>
          </cell>
          <cell r="F1103">
            <v>36</v>
          </cell>
          <cell r="G1103" t="str">
            <v>ŻELECHÓW</v>
          </cell>
          <cell r="H1103">
            <v>8430</v>
          </cell>
          <cell r="I1103">
            <v>4</v>
          </cell>
          <cell r="J1103" t="str">
            <v>08-430</v>
          </cell>
          <cell r="M1103" t="str">
            <v>renata.figielska@wp.pl</v>
          </cell>
        </row>
        <row r="1104">
          <cell r="A1104" t="str">
            <v>01-48151</v>
          </cell>
          <cell r="B1104" t="str">
            <v>GOSPODARSTWO ROLNE PIÓRKOWSKI PRZEMYSŁAW</v>
          </cell>
          <cell r="C1104" t="str">
            <v>GR PIÓRKOWSKI PRZEMYSŁAW</v>
          </cell>
          <cell r="D1104" t="str">
            <v>NIDZGORA</v>
          </cell>
          <cell r="F1104">
            <v>1</v>
          </cell>
          <cell r="G1104" t="str">
            <v>KUCZBORK</v>
          </cell>
          <cell r="H1104">
            <v>9310</v>
          </cell>
          <cell r="I1104">
            <v>4</v>
          </cell>
          <cell r="J1104" t="str">
            <v>09-310</v>
          </cell>
          <cell r="M1104" t="str">
            <v>przemko691@gmail.com</v>
          </cell>
        </row>
        <row r="1105">
          <cell r="A1105" t="str">
            <v>01-48161</v>
          </cell>
          <cell r="B1105" t="str">
            <v>SASIN STANISŁAW</v>
          </cell>
          <cell r="C1105" t="str">
            <v>SASIN STANISŁAW</v>
          </cell>
          <cell r="D1105" t="str">
            <v>KRUSZE</v>
          </cell>
          <cell r="F1105">
            <v>92</v>
          </cell>
          <cell r="G1105" t="str">
            <v>TŁUSZCZ</v>
          </cell>
          <cell r="H1105">
            <v>5240</v>
          </cell>
          <cell r="I1105">
            <v>4</v>
          </cell>
          <cell r="J1105" t="str">
            <v>05-240</v>
          </cell>
          <cell r="L1105">
            <v>602836163</v>
          </cell>
        </row>
        <row r="1106">
          <cell r="A1106" t="str">
            <v>01-48171</v>
          </cell>
          <cell r="B1106" t="str">
            <v>GOSPODARSTWO ROLNE CHOJNOWSKI ADAM ALEKSANDER</v>
          </cell>
          <cell r="C1106" t="str">
            <v>GR CHOJNOWSKI ADAM ALEKSANDER</v>
          </cell>
          <cell r="D1106" t="str">
            <v>GUMOWO</v>
          </cell>
          <cell r="F1106">
            <v>21</v>
          </cell>
          <cell r="G1106" t="str">
            <v>OŚCISŁOWO</v>
          </cell>
          <cell r="H1106">
            <v>6452</v>
          </cell>
          <cell r="I1106">
            <v>4</v>
          </cell>
          <cell r="J1106" t="str">
            <v>06-452</v>
          </cell>
          <cell r="K1106">
            <v>236711931</v>
          </cell>
          <cell r="L1106" t="str">
            <v>606-94-05-45</v>
          </cell>
          <cell r="M1106" t="str">
            <v>mikichojnowski@gmail.com</v>
          </cell>
        </row>
        <row r="1107">
          <cell r="A1107" t="str">
            <v>01-48191</v>
          </cell>
          <cell r="B1107" t="str">
            <v>GOSPODARSTWO ROLNE CIUMERYK MICHAŁ</v>
          </cell>
          <cell r="C1107" t="str">
            <v>GR CIUMERYK MICHAŁ</v>
          </cell>
          <cell r="D1107" t="str">
            <v>ŁUKOWO</v>
          </cell>
          <cell r="F1107">
            <v>51</v>
          </cell>
          <cell r="G1107" t="str">
            <v>KARNIEWO</v>
          </cell>
          <cell r="H1107">
            <v>6425</v>
          </cell>
          <cell r="I1107">
            <v>4</v>
          </cell>
          <cell r="J1107" t="str">
            <v>06-425</v>
          </cell>
          <cell r="M1107" t="str">
            <v>ciumcium2@o2.pl</v>
          </cell>
        </row>
        <row r="1108">
          <cell r="A1108" t="str">
            <v>01-48211</v>
          </cell>
          <cell r="B1108" t="str">
            <v>GOSPODARSTWO ROLNE ŁUKASIEWICZ MARIUSZ</v>
          </cell>
          <cell r="C1108" t="str">
            <v>GR ŁUKASIEWICZ MARIUSZ</v>
          </cell>
          <cell r="D1108" t="str">
            <v>KOLONIA GOŚCIEŃCZYCE</v>
          </cell>
          <cell r="E1108" t="str">
            <v>GŁÓWNA</v>
          </cell>
          <cell r="F1108">
            <v>20</v>
          </cell>
          <cell r="G1108" t="str">
            <v>PRAŻMÓW</v>
          </cell>
          <cell r="H1108">
            <v>5505</v>
          </cell>
          <cell r="I1108">
            <v>4</v>
          </cell>
          <cell r="J1108" t="str">
            <v>05-505</v>
          </cell>
          <cell r="L1108" t="str">
            <v>601-806-881</v>
          </cell>
          <cell r="M1108" t="str">
            <v>mariobos@poczta.onet.pl</v>
          </cell>
        </row>
        <row r="1109">
          <cell r="A1109" t="str">
            <v>01-48231</v>
          </cell>
          <cell r="B1109" t="str">
            <v>GOSPODARSTWO ROLNO HODOWLANE BOGUCKI EDWARD</v>
          </cell>
          <cell r="C1109" t="str">
            <v>GRH BOGUCKI EDWARD</v>
          </cell>
          <cell r="D1109" t="str">
            <v>HELENOWO</v>
          </cell>
          <cell r="F1109">
            <v>13</v>
          </cell>
          <cell r="G1109" t="str">
            <v>SZULBORZE WIELKIE</v>
          </cell>
          <cell r="H1109">
            <v>7324</v>
          </cell>
          <cell r="I1109">
            <v>4</v>
          </cell>
          <cell r="J1109" t="str">
            <v>07-324</v>
          </cell>
          <cell r="M1109" t="str">
            <v>sylwuska1718@amorki.pl</v>
          </cell>
        </row>
        <row r="1110">
          <cell r="A1110" t="str">
            <v>01-48241</v>
          </cell>
          <cell r="B1110" t="str">
            <v>PERKOWSKI ROMAN</v>
          </cell>
          <cell r="C1110" t="str">
            <v>PERKOWSKI ROMAN</v>
          </cell>
          <cell r="D1110" t="str">
            <v>ZARĘBY WARCHOŁY</v>
          </cell>
          <cell r="F1110">
            <v>34</v>
          </cell>
          <cell r="G1110" t="str">
            <v>ANDRZEJEWO</v>
          </cell>
          <cell r="H1110">
            <v>7305</v>
          </cell>
          <cell r="I1110">
            <v>4</v>
          </cell>
          <cell r="J1110" t="str">
            <v>07-305</v>
          </cell>
        </row>
        <row r="1111">
          <cell r="A1111" t="str">
            <v>01-48251</v>
          </cell>
          <cell r="B1111" t="str">
            <v>GOSPODARSTWO ROLNE CZAJKA ZBIGNIEW JAN</v>
          </cell>
          <cell r="C1111" t="str">
            <v>GR CZAJKA ZBIGNIEW JAN</v>
          </cell>
          <cell r="D1111" t="str">
            <v>KRZYWOŚNITY</v>
          </cell>
          <cell r="F1111">
            <v>45</v>
          </cell>
          <cell r="G1111" t="str">
            <v>HUSZLEW</v>
          </cell>
          <cell r="H1111">
            <v>8206</v>
          </cell>
          <cell r="I1111">
            <v>4</v>
          </cell>
          <cell r="J1111" t="str">
            <v>08-206</v>
          </cell>
          <cell r="L1111">
            <v>661442038</v>
          </cell>
          <cell r="M1111" t="str">
            <v>kefas113@wp.pl</v>
          </cell>
        </row>
        <row r="1112">
          <cell r="A1112" t="str">
            <v>01-48261</v>
          </cell>
          <cell r="B1112" t="str">
            <v>GOSPODARSTWO ROLNE MAZURCZAK STANISŁAW PIOTR</v>
          </cell>
          <cell r="C1112" t="str">
            <v>GR MAZURCZAK STANISŁAW PIOTR</v>
          </cell>
          <cell r="D1112" t="str">
            <v>SKWIERCZYN WIEŚ</v>
          </cell>
          <cell r="F1112">
            <v>6</v>
          </cell>
          <cell r="G1112" t="str">
            <v>REPKI</v>
          </cell>
          <cell r="H1112">
            <v>8307</v>
          </cell>
          <cell r="I1112">
            <v>4</v>
          </cell>
          <cell r="J1112" t="str">
            <v>08-307</v>
          </cell>
          <cell r="M1112" t="str">
            <v>PAVLO286MAZ@WP.PL</v>
          </cell>
        </row>
        <row r="1113">
          <cell r="A1113" t="str">
            <v>01-48271</v>
          </cell>
          <cell r="B1113" t="str">
            <v>GOSPODARSTWO ROLNE SZULKOWSKI IRENEUSZ</v>
          </cell>
          <cell r="C1113" t="str">
            <v>GR SZULKOWSKI IRENEUSZ</v>
          </cell>
          <cell r="D1113" t="str">
            <v>LUBOTYŃ KOLONIA</v>
          </cell>
          <cell r="F1113">
            <v>7</v>
          </cell>
          <cell r="G1113" t="str">
            <v>STARY LUBOTYŃ</v>
          </cell>
          <cell r="H1113">
            <v>7303</v>
          </cell>
          <cell r="I1113">
            <v>4</v>
          </cell>
          <cell r="J1113" t="str">
            <v>07-303</v>
          </cell>
          <cell r="M1113" t="str">
            <v>piotr3120@op.pl</v>
          </cell>
        </row>
        <row r="1114">
          <cell r="A1114" t="str">
            <v>01-48281</v>
          </cell>
          <cell r="B1114" t="str">
            <v>GOSPODARSTWO ROLNE GOCŁOWSKA HALINA</v>
          </cell>
          <cell r="C1114" t="str">
            <v>GR GOCŁOWSKA HALINA</v>
          </cell>
          <cell r="D1114" t="str">
            <v>ŻOCHOWO</v>
          </cell>
          <cell r="F1114">
            <v>12</v>
          </cell>
          <cell r="G1114" t="str">
            <v>STARY LUBOTYŃ</v>
          </cell>
          <cell r="H1114">
            <v>7303</v>
          </cell>
          <cell r="I1114">
            <v>4</v>
          </cell>
          <cell r="J1114" t="str">
            <v>07-303</v>
          </cell>
          <cell r="M1114" t="str">
            <v>marcin659@onet.eu</v>
          </cell>
        </row>
        <row r="1115">
          <cell r="A1115" t="str">
            <v>01-48291</v>
          </cell>
          <cell r="B1115" t="str">
            <v>GOSPODARSTWO ROLNE KRĘPSKI MAREK</v>
          </cell>
          <cell r="C1115" t="str">
            <v>GR KRĘPSKI MAREK</v>
          </cell>
          <cell r="D1115" t="str">
            <v>NOWA ZBLICHA</v>
          </cell>
          <cell r="F1115">
            <v>13</v>
          </cell>
          <cell r="G1115" t="str">
            <v>PŁONIAWY-BRAMURA</v>
          </cell>
          <cell r="H1115">
            <v>6210</v>
          </cell>
          <cell r="I1115">
            <v>4</v>
          </cell>
          <cell r="J1115" t="str">
            <v>06-210</v>
          </cell>
          <cell r="K1115">
            <v>295930019</v>
          </cell>
          <cell r="L1115">
            <v>503069797</v>
          </cell>
        </row>
        <row r="1116">
          <cell r="A1116" t="str">
            <v>01-48301</v>
          </cell>
          <cell r="B1116" t="str">
            <v>KUBIŃSKA MARIANNA</v>
          </cell>
          <cell r="C1116" t="str">
            <v>KUBIŃSKA MARIANNA</v>
          </cell>
          <cell r="D1116" t="str">
            <v>DĄBRÓWKI</v>
          </cell>
          <cell r="F1116">
            <v>19</v>
          </cell>
          <cell r="G1116" t="str">
            <v>BIEŻUŃ</v>
          </cell>
          <cell r="H1116">
            <v>9320</v>
          </cell>
          <cell r="I1116">
            <v>4</v>
          </cell>
          <cell r="J1116" t="str">
            <v>09-320</v>
          </cell>
          <cell r="L1116" t="str">
            <v>784-046-066</v>
          </cell>
          <cell r="M1116" t="str">
            <v>mariusz.kubinski@op.pl</v>
          </cell>
        </row>
        <row r="1117">
          <cell r="A1117" t="str">
            <v>01-48311</v>
          </cell>
          <cell r="B1117" t="str">
            <v>GOSPODARSTWO ROLNE JACZEWSKI SŁAWOMIR</v>
          </cell>
          <cell r="C1117" t="str">
            <v>GR JACZEWSKI SŁAWOMIR</v>
          </cell>
          <cell r="D1117" t="str">
            <v>JARNICE</v>
          </cell>
          <cell r="F1117">
            <v>151</v>
          </cell>
          <cell r="G1117" t="str">
            <v>WĘGRÓW</v>
          </cell>
          <cell r="H1117">
            <v>7100</v>
          </cell>
          <cell r="I1117">
            <v>4</v>
          </cell>
          <cell r="J1117" t="str">
            <v>07-100</v>
          </cell>
        </row>
        <row r="1118">
          <cell r="A1118" t="str">
            <v>01-48341</v>
          </cell>
          <cell r="B1118" t="str">
            <v>PIEŃKOWSKI JAN</v>
          </cell>
          <cell r="C1118" t="str">
            <v>PIEŃKOWSKI JAN</v>
          </cell>
          <cell r="D1118" t="str">
            <v>ROMANOWO</v>
          </cell>
          <cell r="F1118">
            <v>29</v>
          </cell>
          <cell r="G1118" t="str">
            <v>KARNIEWO</v>
          </cell>
          <cell r="H1118">
            <v>6425</v>
          </cell>
          <cell r="I1118">
            <v>4</v>
          </cell>
          <cell r="J1118" t="str">
            <v>06-425</v>
          </cell>
        </row>
        <row r="1119">
          <cell r="A1119" t="str">
            <v>01-48361</v>
          </cell>
          <cell r="B1119" t="str">
            <v>GOSPODARSTWO ROLNE ARKADIUSZ STEFAŃSKI</v>
          </cell>
          <cell r="C1119" t="str">
            <v>GR STEFAŃSKI ARKADIUSZ</v>
          </cell>
          <cell r="D1119" t="str">
            <v>KOWALEWO</v>
          </cell>
          <cell r="F1119">
            <v>82</v>
          </cell>
          <cell r="G1119" t="str">
            <v>WIŚNIEWO</v>
          </cell>
          <cell r="H1119">
            <v>6521</v>
          </cell>
          <cell r="I1119">
            <v>4</v>
          </cell>
          <cell r="J1119" t="str">
            <v>06-521</v>
          </cell>
          <cell r="L1119">
            <v>513474210</v>
          </cell>
          <cell r="M1119" t="str">
            <v>a.stefanski82@op.pl</v>
          </cell>
        </row>
        <row r="1120">
          <cell r="A1120" t="str">
            <v>01-48371</v>
          </cell>
          <cell r="B1120" t="str">
            <v>LIPSKI MICHAŁ</v>
          </cell>
          <cell r="C1120" t="str">
            <v>LIPSKI MICHAŁ</v>
          </cell>
          <cell r="D1120" t="str">
            <v>PRZEŹDZIECKO-LENARTY</v>
          </cell>
          <cell r="F1120">
            <v>11</v>
          </cell>
          <cell r="G1120" t="str">
            <v>ANDRZEJEWO</v>
          </cell>
          <cell r="H1120">
            <v>7305</v>
          </cell>
          <cell r="I1120">
            <v>4</v>
          </cell>
          <cell r="J1120" t="str">
            <v>07-305</v>
          </cell>
          <cell r="M1120" t="str">
            <v>anetkavp@wp.pl</v>
          </cell>
        </row>
        <row r="1121">
          <cell r="A1121" t="str">
            <v>01-48391</v>
          </cell>
          <cell r="B1121" t="str">
            <v>GOSPODARSTWO ROLNE JASZCZUK WITOLD</v>
          </cell>
          <cell r="C1121" t="str">
            <v>GR JASZCZUK WITOLD</v>
          </cell>
          <cell r="D1121" t="str">
            <v>SZKOPY</v>
          </cell>
          <cell r="F1121">
            <v>71</v>
          </cell>
          <cell r="G1121" t="str">
            <v>REPKI</v>
          </cell>
          <cell r="H1121">
            <v>8307</v>
          </cell>
          <cell r="I1121">
            <v>4</v>
          </cell>
          <cell r="J1121" t="str">
            <v>08-307</v>
          </cell>
        </row>
        <row r="1122">
          <cell r="A1122" t="str">
            <v>01-48401</v>
          </cell>
          <cell r="B1122" t="str">
            <v>GOSPODARSTWO ROLNE SKŁODOWSKI SYLWESTER</v>
          </cell>
          <cell r="C1122" t="str">
            <v>GR SKŁODOWSKI SYLWESTER</v>
          </cell>
          <cell r="D1122" t="str">
            <v>SKŁODY STACHY</v>
          </cell>
          <cell r="F1122">
            <v>10</v>
          </cell>
          <cell r="G1122" t="str">
            <v>ZARĘBY KOŚCIELNE</v>
          </cell>
          <cell r="H1122">
            <v>7323</v>
          </cell>
          <cell r="I1122">
            <v>4</v>
          </cell>
          <cell r="J1122" t="str">
            <v>07-323</v>
          </cell>
          <cell r="M1122" t="str">
            <v>sylwester.1963@wp.pl</v>
          </cell>
        </row>
        <row r="1123">
          <cell r="A1123" t="str">
            <v>01-48411</v>
          </cell>
          <cell r="B1123" t="str">
            <v>GOSPODARSTWO ROLNE WYSZOŁMIERSKI KRZYSZTOF</v>
          </cell>
          <cell r="C1123" t="str">
            <v>GR WYSZOŁMIERSKI KRZYSZTOF</v>
          </cell>
          <cell r="D1123" t="str">
            <v>SKŁODY ŚREDNIE</v>
          </cell>
          <cell r="F1123">
            <v>17</v>
          </cell>
          <cell r="G1123" t="str">
            <v>ZARĘBY KOŚCIELNE</v>
          </cell>
          <cell r="H1123">
            <v>7323</v>
          </cell>
          <cell r="I1123">
            <v>4</v>
          </cell>
          <cell r="J1123" t="str">
            <v>07-323</v>
          </cell>
          <cell r="M1123" t="str">
            <v>elzbieta76247@wp.pl</v>
          </cell>
        </row>
        <row r="1124">
          <cell r="A1124" t="str">
            <v>01-48421</v>
          </cell>
          <cell r="B1124" t="str">
            <v>SAŁEK HALINA</v>
          </cell>
          <cell r="C1124" t="str">
            <v>SAŁEK HALINA</v>
          </cell>
          <cell r="D1124" t="str">
            <v>HELENÓWKA</v>
          </cell>
          <cell r="F1124">
            <v>50</v>
          </cell>
          <cell r="G1124" t="str">
            <v>ZWOLEŃ</v>
          </cell>
          <cell r="H1124">
            <v>26700</v>
          </cell>
          <cell r="I1124">
            <v>5</v>
          </cell>
          <cell r="J1124" t="str">
            <v>26-700</v>
          </cell>
          <cell r="K1124" t="str">
            <v>48 676-50-67</v>
          </cell>
          <cell r="L1124" t="str">
            <v>512-156-268</v>
          </cell>
          <cell r="M1124" t="str">
            <v>radek.sajnog@wp.pl</v>
          </cell>
        </row>
        <row r="1125">
          <cell r="A1125" t="str">
            <v>01-48431</v>
          </cell>
          <cell r="B1125" t="str">
            <v>GOSPODARSTWO ROLNE MAŚLANKA ANETA</v>
          </cell>
          <cell r="C1125" t="str">
            <v>GR MAŚLANKA ANETA</v>
          </cell>
          <cell r="D1125" t="str">
            <v>MALINOWO STARE</v>
          </cell>
          <cell r="F1125">
            <v>19</v>
          </cell>
          <cell r="G1125" t="str">
            <v>CZERWIN</v>
          </cell>
          <cell r="H1125">
            <v>7407</v>
          </cell>
          <cell r="I1125">
            <v>4</v>
          </cell>
          <cell r="J1125" t="str">
            <v>07-407</v>
          </cell>
          <cell r="M1125" t="str">
            <v>krzym18@wp.pl</v>
          </cell>
        </row>
        <row r="1126">
          <cell r="A1126" t="str">
            <v>01-48461</v>
          </cell>
          <cell r="B1126" t="str">
            <v>MAJEWSKI LESZEK</v>
          </cell>
          <cell r="C1126" t="str">
            <v>MAJEWSKI LESZEK</v>
          </cell>
          <cell r="D1126" t="str">
            <v>KADZIDŁO</v>
          </cell>
          <cell r="F1126">
            <v>123</v>
          </cell>
          <cell r="G1126" t="str">
            <v>KADZIDŁO</v>
          </cell>
          <cell r="H1126">
            <v>7420</v>
          </cell>
          <cell r="I1126">
            <v>4</v>
          </cell>
          <cell r="J1126" t="str">
            <v>07-420</v>
          </cell>
          <cell r="K1126">
            <v>297618467</v>
          </cell>
          <cell r="L1126" t="str">
            <v>887-829-220</v>
          </cell>
          <cell r="M1126" t="str">
            <v>gabrysia-1978@o2.pl</v>
          </cell>
        </row>
        <row r="1127">
          <cell r="A1127" t="str">
            <v>01-48471</v>
          </cell>
          <cell r="B1127" t="str">
            <v>MATUSIAK WALDEMAR</v>
          </cell>
          <cell r="C1127" t="str">
            <v>MATUSIAK WALDEMAR</v>
          </cell>
          <cell r="D1127" t="str">
            <v>KONARZEWO SŁAWKI</v>
          </cell>
          <cell r="F1127">
            <v>4</v>
          </cell>
          <cell r="G1127" t="str">
            <v>GOŁYMIN</v>
          </cell>
          <cell r="H1127">
            <v>6420</v>
          </cell>
          <cell r="I1127">
            <v>4</v>
          </cell>
          <cell r="J1127" t="str">
            <v>06-420</v>
          </cell>
          <cell r="M1127" t="str">
            <v>piotrek-matusiak06@wp.pl</v>
          </cell>
        </row>
        <row r="1128">
          <cell r="A1128" t="str">
            <v>01-48501</v>
          </cell>
          <cell r="B1128" t="str">
            <v>NORBERT KACZMARCZYK</v>
          </cell>
          <cell r="C1128" t="str">
            <v>NORBERT KACZMARCZYK</v>
          </cell>
          <cell r="D1128" t="str">
            <v>BRZOZÓWKA</v>
          </cell>
          <cell r="F1128">
            <v>2</v>
          </cell>
          <cell r="G1128" t="str">
            <v>GRABÓW NAD PILICĄ</v>
          </cell>
          <cell r="H1128">
            <v>26902</v>
          </cell>
          <cell r="I1128">
            <v>5</v>
          </cell>
          <cell r="J1128" t="str">
            <v>26-902</v>
          </cell>
          <cell r="K1128" t="str">
            <v>48 662-72-43</v>
          </cell>
        </row>
        <row r="1129">
          <cell r="A1129" t="str">
            <v>01-48511</v>
          </cell>
          <cell r="B1129" t="str">
            <v>RYĆKOWSKI RAFAŁ</v>
          </cell>
          <cell r="C1129" t="str">
            <v>RYĆKOWSKI RAFAŁ</v>
          </cell>
          <cell r="D1129" t="str">
            <v>LIPA</v>
          </cell>
          <cell r="F1129">
            <v>19</v>
          </cell>
          <cell r="G1129" t="str">
            <v>GŁOWACZÓW</v>
          </cell>
          <cell r="H1129">
            <v>26903</v>
          </cell>
          <cell r="I1129">
            <v>5</v>
          </cell>
          <cell r="J1129" t="str">
            <v>26-903</v>
          </cell>
          <cell r="L1129">
            <v>798995910</v>
          </cell>
          <cell r="M1129" t="str">
            <v>piter89ines@poczta.onet.pl</v>
          </cell>
        </row>
        <row r="1130">
          <cell r="A1130" t="str">
            <v>01-48571</v>
          </cell>
          <cell r="B1130" t="str">
            <v>GOSPODARSTWO ROLNE PROKOPIAK JAROSŁAW</v>
          </cell>
          <cell r="C1130" t="str">
            <v>GR PROKOPIAK JAROSŁAW</v>
          </cell>
          <cell r="D1130" t="str">
            <v>PRÓCHENKI</v>
          </cell>
          <cell r="F1130">
            <v>40</v>
          </cell>
          <cell r="G1130" t="str">
            <v>OLSZANKA</v>
          </cell>
          <cell r="H1130">
            <v>8207</v>
          </cell>
          <cell r="I1130">
            <v>4</v>
          </cell>
          <cell r="J1130" t="str">
            <v>08-207</v>
          </cell>
          <cell r="M1130" t="str">
            <v>ijpp@wp.pl</v>
          </cell>
        </row>
        <row r="1131">
          <cell r="A1131" t="str">
            <v>01-48591</v>
          </cell>
          <cell r="B1131" t="str">
            <v>GOSPODARSTWO ROLNE PAWLAK RYSZARD</v>
          </cell>
          <cell r="C1131" t="str">
            <v>GR PAWLAK RYSZARD</v>
          </cell>
          <cell r="D1131" t="str">
            <v>GOGOLE WIELKIE</v>
          </cell>
          <cell r="F1131">
            <v>18</v>
          </cell>
          <cell r="G1131" t="str">
            <v>GOŁYMIN</v>
          </cell>
          <cell r="H1131">
            <v>6420</v>
          </cell>
          <cell r="I1131">
            <v>4</v>
          </cell>
          <cell r="J1131" t="str">
            <v>06-420</v>
          </cell>
          <cell r="L1131">
            <v>663729480</v>
          </cell>
          <cell r="M1131" t="str">
            <v>kristofer_23@wp.pl</v>
          </cell>
        </row>
        <row r="1132">
          <cell r="A1132" t="str">
            <v>01-48601</v>
          </cell>
          <cell r="B1132" t="str">
            <v>GOSPODARSTWO ROLNE GRABOWSKI ANDRZEJ</v>
          </cell>
          <cell r="C1132" t="str">
            <v>GR GRABOWSKI ANDRZEJ</v>
          </cell>
          <cell r="D1132" t="str">
            <v>RUPIN</v>
          </cell>
          <cell r="F1132">
            <v>1</v>
          </cell>
          <cell r="G1132" t="str">
            <v>MŁYNARZE</v>
          </cell>
          <cell r="H1132">
            <v>6231</v>
          </cell>
          <cell r="I1132">
            <v>4</v>
          </cell>
          <cell r="J1132" t="str">
            <v>06-231</v>
          </cell>
          <cell r="M1132" t="str">
            <v>ALI_GRABOWSKA@INTERIA.PL</v>
          </cell>
        </row>
        <row r="1133">
          <cell r="A1133" t="str">
            <v>01-48611</v>
          </cell>
          <cell r="B1133" t="str">
            <v>GOSPODARSTWO ROLNE POLAK WŁODZIMIERZ PIOTR</v>
          </cell>
          <cell r="C1133" t="str">
            <v>GR POLAK WŁODZIMIERZ PIOTR</v>
          </cell>
          <cell r="D1133" t="str">
            <v>DZIERZBY WŁOŚCIAŃSKIE</v>
          </cell>
          <cell r="F1133">
            <v>62</v>
          </cell>
          <cell r="G1133" t="str">
            <v>JABŁONNA LACKA</v>
          </cell>
          <cell r="H1133">
            <v>8304</v>
          </cell>
          <cell r="I1133">
            <v>4</v>
          </cell>
          <cell r="J1133" t="str">
            <v>08-304</v>
          </cell>
          <cell r="M1133" t="str">
            <v>plmariola@interia.eu</v>
          </cell>
        </row>
        <row r="1134">
          <cell r="A1134" t="str">
            <v>01-48621</v>
          </cell>
          <cell r="B1134" t="str">
            <v>GOSPODARSTWO ROLNE CHRUPEK KAROL</v>
          </cell>
          <cell r="C1134" t="str">
            <v>GR CHRUPEK KAROL</v>
          </cell>
          <cell r="D1134" t="str">
            <v>ŻELEŹNIKI</v>
          </cell>
          <cell r="F1134">
            <v>110</v>
          </cell>
          <cell r="G1134" t="str">
            <v>MIEDZNA</v>
          </cell>
          <cell r="H1134">
            <v>7106</v>
          </cell>
          <cell r="I1134">
            <v>4</v>
          </cell>
          <cell r="J1134" t="str">
            <v>07-106</v>
          </cell>
          <cell r="L1134">
            <v>513983805</v>
          </cell>
          <cell r="M1134" t="str">
            <v>chrupek.wladyslawa@gmail.com</v>
          </cell>
        </row>
        <row r="1135">
          <cell r="A1135" t="str">
            <v>01-48631</v>
          </cell>
          <cell r="B1135" t="str">
            <v>GOSPODARSTWO ROLNE GUTKOWSKI ZDZISŁAW</v>
          </cell>
          <cell r="C1135" t="str">
            <v>GR GUTKOWSKI ZDZISŁAW</v>
          </cell>
          <cell r="D1135" t="str">
            <v>BUDY STRZEGOWSKIE</v>
          </cell>
          <cell r="F1135">
            <v>4</v>
          </cell>
          <cell r="G1135" t="str">
            <v>STRZEGOWO</v>
          </cell>
          <cell r="H1135">
            <v>6445</v>
          </cell>
          <cell r="I1135">
            <v>4</v>
          </cell>
          <cell r="J1135" t="str">
            <v>06-445</v>
          </cell>
          <cell r="K1135" t="str">
            <v>023/6130338</v>
          </cell>
          <cell r="L1135">
            <v>515443688</v>
          </cell>
          <cell r="M1135" t="str">
            <v>gutek140289@wp.pl</v>
          </cell>
        </row>
        <row r="1136">
          <cell r="A1136" t="str">
            <v>01-48641</v>
          </cell>
          <cell r="B1136" t="str">
            <v>GOSPODARSTWO ROLNE TYSZKA WOJCIECH</v>
          </cell>
          <cell r="C1136" t="str">
            <v>GR TYSZKA WOJCIECH</v>
          </cell>
          <cell r="D1136" t="str">
            <v>GNIAZDOWO</v>
          </cell>
          <cell r="F1136">
            <v>32</v>
          </cell>
          <cell r="G1136" t="str">
            <v>STARY LUBOTYŃ</v>
          </cell>
          <cell r="H1136">
            <v>7303</v>
          </cell>
          <cell r="I1136">
            <v>4</v>
          </cell>
          <cell r="J1136" t="str">
            <v>07-303</v>
          </cell>
          <cell r="M1136" t="str">
            <v>a.choinski@agrocentrum.pl</v>
          </cell>
        </row>
        <row r="1137">
          <cell r="A1137" t="str">
            <v>01-48671</v>
          </cell>
          <cell r="B1137" t="str">
            <v>WICHOWSKI KRZYSZTOF EDWARD</v>
          </cell>
          <cell r="C1137" t="str">
            <v>WICHOWSKI KRZYSZTOF EDWARD</v>
          </cell>
          <cell r="D1137" t="str">
            <v>SŁUPICA</v>
          </cell>
          <cell r="F1137">
            <v>16</v>
          </cell>
          <cell r="G1137" t="str">
            <v>JEDLNIA LETNISKO</v>
          </cell>
          <cell r="H1137">
            <v>26630</v>
          </cell>
          <cell r="I1137">
            <v>5</v>
          </cell>
          <cell r="J1137" t="str">
            <v>26-630</v>
          </cell>
        </row>
        <row r="1138">
          <cell r="A1138" t="str">
            <v>01-48681</v>
          </cell>
          <cell r="B1138" t="str">
            <v>RYTEL IRENEUSZ</v>
          </cell>
          <cell r="C1138" t="str">
            <v>RYTEL IRENEUSZ</v>
          </cell>
          <cell r="D1138" t="str">
            <v>SKŁODY STACHY</v>
          </cell>
          <cell r="F1138">
            <v>11</v>
          </cell>
          <cell r="G1138" t="str">
            <v>ZARĘBY KOŚCIELNE</v>
          </cell>
          <cell r="H1138">
            <v>7323</v>
          </cell>
          <cell r="I1138">
            <v>4</v>
          </cell>
          <cell r="J1138" t="str">
            <v>07-323</v>
          </cell>
          <cell r="M1138" t="str">
            <v>RYTELMATEUSZ@WP.PL</v>
          </cell>
        </row>
        <row r="1139">
          <cell r="A1139" t="str">
            <v>01-48691</v>
          </cell>
          <cell r="B1139" t="str">
            <v>DERBIN STANISŁAW</v>
          </cell>
          <cell r="C1139" t="str">
            <v>DERBIN STANISŁAW</v>
          </cell>
          <cell r="D1139" t="str">
            <v>FOLWARK RACIĄŻ</v>
          </cell>
          <cell r="F1139">
            <v>53</v>
          </cell>
          <cell r="G1139" t="str">
            <v>RACIĄŻ</v>
          </cell>
          <cell r="H1139">
            <v>9140</v>
          </cell>
          <cell r="I1139">
            <v>4</v>
          </cell>
          <cell r="J1139" t="str">
            <v>09-140</v>
          </cell>
          <cell r="K1139" t="str">
            <v>23 679-21-72</v>
          </cell>
        </row>
        <row r="1140">
          <cell r="A1140" t="str">
            <v>01-48701</v>
          </cell>
          <cell r="B1140" t="str">
            <v>GOSPODARSTWO ROLNE MICHAŁ ROCHNA</v>
          </cell>
          <cell r="C1140" t="str">
            <v>GR MICHAŁ ROCHNA</v>
          </cell>
          <cell r="D1140" t="str">
            <v>MAŁOCIN</v>
          </cell>
          <cell r="F1140">
            <v>6</v>
          </cell>
          <cell r="G1140" t="str">
            <v>BIEŻUŃ</v>
          </cell>
          <cell r="H1140">
            <v>9320</v>
          </cell>
          <cell r="I1140">
            <v>4</v>
          </cell>
          <cell r="J1140" t="str">
            <v>09-320</v>
          </cell>
          <cell r="K1140">
            <v>696484361</v>
          </cell>
          <cell r="M1140" t="str">
            <v>anna.rochna@onet.pl</v>
          </cell>
        </row>
        <row r="1141">
          <cell r="A1141" t="str">
            <v>01-48711</v>
          </cell>
          <cell r="B1141" t="str">
            <v>GOSPODARSTWO ROLNE SMUNIEWSKI ANDRZEJ</v>
          </cell>
          <cell r="C1141" t="str">
            <v>GR SMUNIEWSKI ANDRZEJ</v>
          </cell>
          <cell r="D1141" t="str">
            <v>SMUNIEW</v>
          </cell>
          <cell r="F1141">
            <v>3</v>
          </cell>
          <cell r="G1141" t="str">
            <v xml:space="preserve"> REPKI</v>
          </cell>
          <cell r="H1141">
            <v>8307</v>
          </cell>
          <cell r="I1141">
            <v>4</v>
          </cell>
          <cell r="J1141" t="str">
            <v>08-307</v>
          </cell>
          <cell r="L1141">
            <v>784089045</v>
          </cell>
          <cell r="M1141" t="str">
            <v>andrzejsmuniewski@onet.pl</v>
          </cell>
        </row>
        <row r="1142">
          <cell r="A1142" t="str">
            <v>01-48731</v>
          </cell>
          <cell r="B1142" t="str">
            <v>GOSPODARSTWO ROLNE OŚKA MIROSŁAW I MARZENA</v>
          </cell>
          <cell r="C1142" t="str">
            <v>GR OŚKA MIROSŁAW I MARZENA</v>
          </cell>
          <cell r="D1142" t="str">
            <v>BOSKA WOLA</v>
          </cell>
          <cell r="F1142">
            <v>59</v>
          </cell>
          <cell r="G1142" t="str">
            <v>STROMIEC</v>
          </cell>
          <cell r="H1142">
            <v>26804</v>
          </cell>
          <cell r="I1142">
            <v>5</v>
          </cell>
          <cell r="J1142" t="str">
            <v>26-804</v>
          </cell>
          <cell r="L1142" t="str">
            <v>503-829-101</v>
          </cell>
          <cell r="M1142" t="str">
            <v>marzena_oska@interia.pl</v>
          </cell>
        </row>
        <row r="1143">
          <cell r="A1143" t="str">
            <v>01-48741</v>
          </cell>
          <cell r="B1143" t="str">
            <v>GOSPODARSTWO ROLNE WOJNO ŁUKASZ</v>
          </cell>
          <cell r="C1143" t="str">
            <v>GR WOJNO ŁUKASZ</v>
          </cell>
          <cell r="D1143" t="str">
            <v>TYMIANKI DĘBOSZE</v>
          </cell>
          <cell r="F1143">
            <v>8</v>
          </cell>
          <cell r="G1143" t="str">
            <v>BOGUTY</v>
          </cell>
          <cell r="H1143">
            <v>7325</v>
          </cell>
          <cell r="I1143">
            <v>4</v>
          </cell>
          <cell r="J1143" t="str">
            <v>07-325</v>
          </cell>
          <cell r="K1143">
            <v>862775114</v>
          </cell>
          <cell r="L1143" t="str">
            <v>500-874-253</v>
          </cell>
          <cell r="M1143" t="str">
            <v>lukaszwojno2@wp.pl</v>
          </cell>
        </row>
        <row r="1144">
          <cell r="A1144" t="str">
            <v>01-48751</v>
          </cell>
          <cell r="B1144" t="str">
            <v>GOSPODARSTWO ROLNE ROMAŃSKI WIESŁAW JERZY</v>
          </cell>
          <cell r="C1144" t="str">
            <v>GR ROMAŃSKI WIESŁAW JERZY</v>
          </cell>
          <cell r="D1144" t="str">
            <v>LISZKI</v>
          </cell>
          <cell r="F1144">
            <v>32</v>
          </cell>
          <cell r="G1144" t="str">
            <v>REPKI</v>
          </cell>
          <cell r="H1144">
            <v>8307</v>
          </cell>
          <cell r="I1144">
            <v>4</v>
          </cell>
          <cell r="J1144" t="str">
            <v>08-307</v>
          </cell>
          <cell r="M1144" t="str">
            <v>wieslawromanski64@gmail.com</v>
          </cell>
        </row>
        <row r="1145">
          <cell r="A1145" t="str">
            <v>01-48781</v>
          </cell>
          <cell r="B1145" t="str">
            <v>GOSPODARSTWO ROLNE PAWLAK TOMASZ</v>
          </cell>
          <cell r="C1145" t="str">
            <v>GR PAWLAK TOMASZ</v>
          </cell>
          <cell r="D1145" t="str">
            <v>DREWNOWO KONARZE</v>
          </cell>
          <cell r="F1145">
            <v>1</v>
          </cell>
          <cell r="G1145" t="str">
            <v>BOGUTY-PIANKI</v>
          </cell>
          <cell r="H1145">
            <v>7325</v>
          </cell>
          <cell r="I1145">
            <v>4</v>
          </cell>
          <cell r="J1145" t="str">
            <v>07-325</v>
          </cell>
          <cell r="L1145">
            <v>502445130</v>
          </cell>
          <cell r="M1145" t="str">
            <v>PAWLACZKI@VP.PL</v>
          </cell>
        </row>
        <row r="1146">
          <cell r="A1146" t="str">
            <v>01-48801</v>
          </cell>
          <cell r="B1146" t="str">
            <v>DWURZNIK GRZEGORZ</v>
          </cell>
          <cell r="C1146" t="str">
            <v>DWURZNIK GRZEGORZ</v>
          </cell>
          <cell r="D1146" t="str">
            <v>PĄCZKOWO</v>
          </cell>
          <cell r="F1146">
            <v>11</v>
          </cell>
          <cell r="G1146" t="str">
            <v>SZREŃSK</v>
          </cell>
          <cell r="H1146">
            <v>6550</v>
          </cell>
          <cell r="I1146">
            <v>4</v>
          </cell>
          <cell r="J1146" t="str">
            <v>06-550</v>
          </cell>
          <cell r="L1146">
            <v>509238206</v>
          </cell>
          <cell r="M1146" t="str">
            <v>marioladwurznik@wp.pl</v>
          </cell>
        </row>
        <row r="1147">
          <cell r="A1147" t="str">
            <v>01-48811</v>
          </cell>
          <cell r="B1147" t="str">
            <v>POPŁAWSKI GRZEGORZ</v>
          </cell>
          <cell r="C1147" t="str">
            <v>POPŁAWSKI GRZEGORZ</v>
          </cell>
          <cell r="D1147" t="str">
            <v>REPKI</v>
          </cell>
          <cell r="E1147" t="str">
            <v>POLNA</v>
          </cell>
          <cell r="F1147">
            <v>1</v>
          </cell>
          <cell r="G1147" t="str">
            <v>REPKI</v>
          </cell>
          <cell r="H1147">
            <v>8307</v>
          </cell>
          <cell r="I1147">
            <v>4</v>
          </cell>
          <cell r="J1147" t="str">
            <v>08-307</v>
          </cell>
        </row>
        <row r="1148">
          <cell r="A1148" t="str">
            <v>01-48821</v>
          </cell>
          <cell r="B1148" t="str">
            <v>ŁUKASZ SUDAK</v>
          </cell>
          <cell r="C1148" t="str">
            <v>ŁUKASZ SUDAK</v>
          </cell>
          <cell r="D1148" t="str">
            <v>STARA RUSKOŁĘKA</v>
          </cell>
          <cell r="F1148">
            <v>15</v>
          </cell>
          <cell r="G1148" t="str">
            <v>ANDRZEJEWO</v>
          </cell>
          <cell r="H1148">
            <v>7305</v>
          </cell>
          <cell r="I1148">
            <v>4</v>
          </cell>
          <cell r="J1148" t="str">
            <v>07-305</v>
          </cell>
          <cell r="M1148" t="str">
            <v>sudaklukasz@gmail.com</v>
          </cell>
        </row>
        <row r="1149">
          <cell r="A1149" t="str">
            <v>01-48841</v>
          </cell>
          <cell r="B1149" t="str">
            <v>GOSPODARSTWO ROLNE SYLWESTER DEPTUŁA</v>
          </cell>
          <cell r="C1149" t="str">
            <v>GR SYLWESTER DEPTUŁA</v>
          </cell>
          <cell r="D1149" t="str">
            <v>GĄSKI</v>
          </cell>
          <cell r="F1149">
            <v>32</v>
          </cell>
          <cell r="G1149" t="str">
            <v>LELIS</v>
          </cell>
          <cell r="H1149">
            <v>7402</v>
          </cell>
          <cell r="I1149">
            <v>4</v>
          </cell>
          <cell r="J1149" t="str">
            <v>07-402</v>
          </cell>
          <cell r="L1149" t="str">
            <v>606-275-644</v>
          </cell>
          <cell r="M1149" t="str">
            <v>sylwekd84@wp.pl</v>
          </cell>
        </row>
        <row r="1150">
          <cell r="A1150" t="str">
            <v>01-48851</v>
          </cell>
          <cell r="B1150" t="str">
            <v>GOSPODARSTWO ROLNE BASTEK HENRYK</v>
          </cell>
          <cell r="C1150" t="str">
            <v>GR BASTEK HENRYK</v>
          </cell>
          <cell r="D1150" t="str">
            <v>DYLEWO</v>
          </cell>
          <cell r="E1150" t="str">
            <v>SPORTOWA</v>
          </cell>
          <cell r="F1150">
            <v>33</v>
          </cell>
          <cell r="G1150" t="str">
            <v>KADZIDŁO</v>
          </cell>
          <cell r="H1150">
            <v>7420</v>
          </cell>
          <cell r="I1150">
            <v>4</v>
          </cell>
          <cell r="J1150" t="str">
            <v>07-420</v>
          </cell>
          <cell r="K1150" t="str">
            <v>029/7616318</v>
          </cell>
          <cell r="L1150" t="str">
            <v>510-168-850</v>
          </cell>
          <cell r="M1150" t="str">
            <v>henryk-68@wp.pl</v>
          </cell>
        </row>
        <row r="1151">
          <cell r="A1151" t="str">
            <v>01-48871</v>
          </cell>
          <cell r="B1151" t="str">
            <v>GOSPODARSTWO ROLNE MAJEWSKI KRZYSZTOF GRZEGORZ</v>
          </cell>
          <cell r="C1151" t="str">
            <v>GR MAJEWSKI KRZYSZTOF G.</v>
          </cell>
          <cell r="D1151" t="str">
            <v>JARNICE</v>
          </cell>
          <cell r="F1151">
            <v>137</v>
          </cell>
          <cell r="G1151" t="str">
            <v>WĘGRÓW</v>
          </cell>
          <cell r="H1151">
            <v>7100</v>
          </cell>
          <cell r="I1151">
            <v>4</v>
          </cell>
          <cell r="J1151" t="str">
            <v>07-100</v>
          </cell>
        </row>
        <row r="1152">
          <cell r="A1152" t="str">
            <v>01-48901</v>
          </cell>
          <cell r="B1152" t="str">
            <v>GOSPODARSTWO ROLNE ZDUNIAK GRZEGORZ</v>
          </cell>
          <cell r="C1152" t="str">
            <v>GR ZDUNIAK GRZEGORZ</v>
          </cell>
          <cell r="D1152" t="str">
            <v>PRZYTUŁY</v>
          </cell>
          <cell r="F1152">
            <v>61</v>
          </cell>
          <cell r="G1152" t="str">
            <v>KRASNOSIELC</v>
          </cell>
          <cell r="H1152">
            <v>6212</v>
          </cell>
          <cell r="I1152">
            <v>4</v>
          </cell>
          <cell r="J1152" t="str">
            <v>06-212</v>
          </cell>
          <cell r="M1152" t="str">
            <v>agazduniak80@op.pl</v>
          </cell>
        </row>
        <row r="1153">
          <cell r="A1153" t="str">
            <v>01-48911</v>
          </cell>
          <cell r="B1153" t="str">
            <v>GOSPODARSTWO ROLNE KOŁODZIEJSKA AGNIESZKA</v>
          </cell>
          <cell r="C1153" t="str">
            <v>GR KOŁODZIEJSKA AGNIESZKA</v>
          </cell>
          <cell r="D1153" t="str">
            <v>WINCENTOWO</v>
          </cell>
          <cell r="F1153">
            <v>25</v>
          </cell>
          <cell r="G1153" t="str">
            <v>RZĄŚNIK</v>
          </cell>
          <cell r="H1153">
            <v>7205</v>
          </cell>
          <cell r="I1153">
            <v>4</v>
          </cell>
          <cell r="J1153" t="str">
            <v>07-205</v>
          </cell>
          <cell r="L1153">
            <v>512341944</v>
          </cell>
          <cell r="M1153" t="str">
            <v>hubertkolodziejski@wp.pl</v>
          </cell>
        </row>
        <row r="1154">
          <cell r="A1154" t="str">
            <v>01-48921</v>
          </cell>
          <cell r="B1154" t="str">
            <v>MIERZEJEWSKI MARIUSZ</v>
          </cell>
          <cell r="C1154" t="str">
            <v>MIERZEJEWSKI MARIUSZ</v>
          </cell>
          <cell r="D1154" t="str">
            <v>WIŚNIEWO</v>
          </cell>
          <cell r="F1154">
            <v>47</v>
          </cell>
          <cell r="G1154" t="str">
            <v>PORĘBA</v>
          </cell>
          <cell r="H1154">
            <v>7308</v>
          </cell>
          <cell r="I1154">
            <v>4</v>
          </cell>
          <cell r="J1154" t="str">
            <v>07-308</v>
          </cell>
          <cell r="M1154" t="str">
            <v>anita-mierzejewska@wp.pl</v>
          </cell>
        </row>
        <row r="1155">
          <cell r="A1155" t="str">
            <v>01-48931</v>
          </cell>
          <cell r="B1155" t="str">
            <v>GOSPODARSTWO ROLNE BIAŁOBRZESKI TOMASZ</v>
          </cell>
          <cell r="C1155" t="str">
            <v>GR BIAŁOBRZESKI TOMASZ</v>
          </cell>
          <cell r="D1155" t="str">
            <v>ANDRZEJKI-TYSZKI</v>
          </cell>
          <cell r="F1155">
            <v>12</v>
          </cell>
          <cell r="G1155" t="str">
            <v>CZERWIN</v>
          </cell>
          <cell r="H1155">
            <v>7407</v>
          </cell>
          <cell r="I1155">
            <v>4</v>
          </cell>
          <cell r="J1155" t="str">
            <v>07-407</v>
          </cell>
          <cell r="K1155" t="str">
            <v>(029)761-55-19</v>
          </cell>
          <cell r="M1155" t="str">
            <v>tomekiewab@wp.pl</v>
          </cell>
        </row>
        <row r="1156">
          <cell r="A1156" t="str">
            <v>01-48961</v>
          </cell>
          <cell r="B1156" t="str">
            <v>GOSPODARSTWO ROLNE ZAKRZEWSKA KATARZYNA</v>
          </cell>
          <cell r="C1156" t="str">
            <v>GR ZAKRZEWSKA KATARZYNA</v>
          </cell>
          <cell r="D1156" t="str">
            <v>DZIĘCIOŁY DALSZE</v>
          </cell>
          <cell r="F1156">
            <v>40</v>
          </cell>
          <cell r="G1156" t="str">
            <v>STERDYŃ</v>
          </cell>
          <cell r="H1156">
            <v>8320</v>
          </cell>
          <cell r="I1156">
            <v>4</v>
          </cell>
          <cell r="J1156" t="str">
            <v>08-320</v>
          </cell>
          <cell r="L1156" t="str">
            <v>506-160-822</v>
          </cell>
          <cell r="M1156" t="str">
            <v>kasia10107@op.pl</v>
          </cell>
        </row>
        <row r="1157">
          <cell r="A1157" t="str">
            <v>01-48971</v>
          </cell>
          <cell r="B1157" t="str">
            <v>GOSPODARSTWO ROLNE I PRODUKCJA MLEKA BORKOWSKI GRZEGORZ PIOTR</v>
          </cell>
          <cell r="C1157" t="str">
            <v>GR I PM BORKOWSKI G.</v>
          </cell>
          <cell r="D1157" t="str">
            <v>MIEDZNA</v>
          </cell>
          <cell r="E1157" t="str">
            <v>OGRODOWA</v>
          </cell>
          <cell r="F1157">
            <v>1</v>
          </cell>
          <cell r="G1157" t="str">
            <v>MIEDZNA</v>
          </cell>
          <cell r="H1157">
            <v>7106</v>
          </cell>
          <cell r="I1157">
            <v>4</v>
          </cell>
          <cell r="J1157" t="str">
            <v>07-106</v>
          </cell>
          <cell r="M1157" t="str">
            <v>ZDROWAKROWA.VET@GMAIL.COM</v>
          </cell>
        </row>
        <row r="1158">
          <cell r="A1158" t="str">
            <v>01-49041</v>
          </cell>
          <cell r="B1158" t="str">
            <v>KRZEMIŃSKI MAREK</v>
          </cell>
          <cell r="C1158" t="str">
            <v>KRZEMIŃSKI MAREK</v>
          </cell>
          <cell r="D1158" t="str">
            <v>GOZDOWO</v>
          </cell>
          <cell r="E1158" t="str">
            <v>STRAŻACKA</v>
          </cell>
          <cell r="F1158">
            <v>14</v>
          </cell>
          <cell r="G1158" t="str">
            <v>GOZDOWO</v>
          </cell>
          <cell r="H1158">
            <v>9213</v>
          </cell>
          <cell r="I1158">
            <v>4</v>
          </cell>
          <cell r="J1158" t="str">
            <v>09-213</v>
          </cell>
          <cell r="M1158" t="str">
            <v>pawlooo0359@op.pl</v>
          </cell>
        </row>
        <row r="1159">
          <cell r="A1159" t="str">
            <v>01-49051</v>
          </cell>
          <cell r="B1159" t="str">
            <v>GORCZYCA LESZEK</v>
          </cell>
          <cell r="C1159" t="str">
            <v>GORCZYCA LESZEK</v>
          </cell>
          <cell r="D1159" t="str">
            <v>BIAŁA</v>
          </cell>
          <cell r="E1159" t="str">
            <v>SIENKIEWICZA</v>
          </cell>
          <cell r="F1159">
            <v>69</v>
          </cell>
          <cell r="G1159" t="str">
            <v>STARA BIAŁA</v>
          </cell>
          <cell r="H1159">
            <v>9411</v>
          </cell>
          <cell r="I1159">
            <v>4</v>
          </cell>
          <cell r="J1159" t="str">
            <v>09-411</v>
          </cell>
          <cell r="M1159" t="str">
            <v>jacekgorczyca1@wp.pl</v>
          </cell>
        </row>
        <row r="1160">
          <cell r="A1160" t="str">
            <v>01-49061</v>
          </cell>
          <cell r="B1160" t="str">
            <v>DYMEK ROBERT</v>
          </cell>
          <cell r="C1160" t="str">
            <v>DYMEK ROBERT</v>
          </cell>
          <cell r="D1160" t="str">
            <v>ŁĘG PROBOSTWO</v>
          </cell>
          <cell r="F1160">
            <v>52</v>
          </cell>
          <cell r="G1160" t="str">
            <v>DROBIN</v>
          </cell>
          <cell r="H1160">
            <v>9210</v>
          </cell>
          <cell r="I1160">
            <v>4</v>
          </cell>
          <cell r="J1160" t="str">
            <v>09-210</v>
          </cell>
          <cell r="K1160" t="str">
            <v>24 260-32-83</v>
          </cell>
          <cell r="M1160" t="str">
            <v>rdymek@wp.pl</v>
          </cell>
        </row>
        <row r="1161">
          <cell r="A1161" t="str">
            <v>01-49091</v>
          </cell>
          <cell r="B1161" t="str">
            <v>GOSPODARSTWO ROLNE OPULSKI WŁODZIMIERZ</v>
          </cell>
          <cell r="C1161" t="str">
            <v>GR OPULSKI WŁODZIMIERZ</v>
          </cell>
          <cell r="D1161" t="str">
            <v>MĄKOLIN KOLONIA</v>
          </cell>
          <cell r="F1161">
            <v>9</v>
          </cell>
          <cell r="G1161" t="str">
            <v>BODZANÓW</v>
          </cell>
          <cell r="H1161">
            <v>9470</v>
          </cell>
          <cell r="I1161">
            <v>4</v>
          </cell>
          <cell r="J1161" t="str">
            <v>09-470</v>
          </cell>
          <cell r="K1161" t="str">
            <v>024/260-74-13</v>
          </cell>
          <cell r="L1161" t="str">
            <v>886-722-703</v>
          </cell>
          <cell r="M1161" t="str">
            <v>hubert16@onet.eu</v>
          </cell>
        </row>
        <row r="1162">
          <cell r="A1162" t="str">
            <v>01-49101</v>
          </cell>
          <cell r="B1162" t="str">
            <v>KONIECZKOWSKI MAREK PAWEŁ</v>
          </cell>
          <cell r="C1162" t="str">
            <v>KONIECZKOWSKI MAREK PAWEŁ</v>
          </cell>
          <cell r="D1162" t="str">
            <v>UŁTOWO</v>
          </cell>
          <cell r="F1162">
            <v>3</v>
          </cell>
          <cell r="G1162" t="str">
            <v>BIELSK</v>
          </cell>
          <cell r="H1162">
            <v>9230</v>
          </cell>
          <cell r="I1162">
            <v>4</v>
          </cell>
          <cell r="J1162" t="str">
            <v>09-230</v>
          </cell>
        </row>
        <row r="1163">
          <cell r="A1163" t="str">
            <v>01-49141</v>
          </cell>
          <cell r="B1163" t="str">
            <v>DYBOWSKI ROMAN</v>
          </cell>
          <cell r="C1163" t="str">
            <v>DYBOWSKI ROMAN</v>
          </cell>
          <cell r="D1163" t="str">
            <v>RASZEWO DWORSKIE</v>
          </cell>
          <cell r="F1163">
            <v>14</v>
          </cell>
          <cell r="G1163" t="str">
            <v>CZERWIŃSK NAD WISŁĄ</v>
          </cell>
          <cell r="H1163">
            <v>9150</v>
          </cell>
          <cell r="I1163">
            <v>4</v>
          </cell>
          <cell r="J1163" t="str">
            <v>09-150</v>
          </cell>
        </row>
        <row r="1164">
          <cell r="A1164" t="str">
            <v>01-49161</v>
          </cell>
          <cell r="B1164" t="str">
            <v>LEMANOWICZ TADEUSZ KRZYSZTOF</v>
          </cell>
          <cell r="C1164" t="str">
            <v>LEMANOWICZ TADEUSZ KRZYSZTOF</v>
          </cell>
          <cell r="D1164" t="str">
            <v>PSARY</v>
          </cell>
          <cell r="F1164">
            <v>19</v>
          </cell>
          <cell r="G1164" t="str">
            <v>DROBIN</v>
          </cell>
          <cell r="H1164">
            <v>9210</v>
          </cell>
          <cell r="I1164">
            <v>4</v>
          </cell>
          <cell r="J1164" t="str">
            <v>09-210</v>
          </cell>
          <cell r="L1164">
            <v>662515691</v>
          </cell>
          <cell r="M1164" t="str">
            <v>damian687@onet.eu</v>
          </cell>
        </row>
        <row r="1165">
          <cell r="A1165" t="str">
            <v>01-49171</v>
          </cell>
          <cell r="B1165" t="str">
            <v>PARZYCH ZDZISŁAW</v>
          </cell>
          <cell r="C1165" t="str">
            <v>PARZYCH ZDZISŁAW</v>
          </cell>
          <cell r="D1165" t="str">
            <v>NAGÓRKI-OLSZYNY</v>
          </cell>
          <cell r="F1165">
            <v>4</v>
          </cell>
          <cell r="G1165" t="str">
            <v>DROBIN</v>
          </cell>
          <cell r="H1165">
            <v>9210</v>
          </cell>
          <cell r="I1165">
            <v>4</v>
          </cell>
          <cell r="J1165" t="str">
            <v>09-210</v>
          </cell>
          <cell r="M1165" t="str">
            <v>marcin0117@vp.pl</v>
          </cell>
        </row>
        <row r="1166">
          <cell r="A1166" t="str">
            <v>01-49191</v>
          </cell>
          <cell r="B1166" t="str">
            <v>GOSPODARSTWO ROLNE KACZYŃSKI KRZYSZTOF</v>
          </cell>
          <cell r="C1166" t="str">
            <v>GR KACZYŃSKI KRZYSZTOF</v>
          </cell>
          <cell r="D1166" t="str">
            <v>BULKOWO</v>
          </cell>
          <cell r="F1166">
            <v>45</v>
          </cell>
          <cell r="G1166" t="str">
            <v>BULKOWO</v>
          </cell>
          <cell r="H1166">
            <v>9454</v>
          </cell>
          <cell r="I1166">
            <v>4</v>
          </cell>
          <cell r="J1166" t="str">
            <v>09-454</v>
          </cell>
        </row>
        <row r="1167">
          <cell r="A1167" t="str">
            <v>01-49211</v>
          </cell>
          <cell r="B1167" t="str">
            <v>SZAŁAMACHA GRZEGORZ</v>
          </cell>
          <cell r="C1167" t="str">
            <v>SZAŁAMACHA GRZEGORZ</v>
          </cell>
          <cell r="D1167" t="str">
            <v>PODATKÓWEK</v>
          </cell>
          <cell r="F1167">
            <v>37</v>
          </cell>
          <cell r="G1167" t="str">
            <v>PACYNA</v>
          </cell>
          <cell r="H1167">
            <v>9541</v>
          </cell>
          <cell r="I1167">
            <v>4</v>
          </cell>
          <cell r="J1167" t="str">
            <v>09-541</v>
          </cell>
          <cell r="L1167" t="str">
            <v>605-568-019</v>
          </cell>
          <cell r="M1167" t="str">
            <v>strzalka1991@wp.pl</v>
          </cell>
        </row>
        <row r="1168">
          <cell r="A1168" t="str">
            <v>01-49231</v>
          </cell>
          <cell r="B1168" t="str">
            <v>GOSPODARSTWO ROLNE KUJAWA PIOTR</v>
          </cell>
          <cell r="C1168" t="str">
            <v>GR KUJAWA PIOTR</v>
          </cell>
          <cell r="D1168" t="str">
            <v>TOPÓLNO</v>
          </cell>
          <cell r="F1168">
            <v>8</v>
          </cell>
          <cell r="G1168" t="str">
            <v>GĄBIN</v>
          </cell>
          <cell r="H1168">
            <v>9530</v>
          </cell>
          <cell r="I1168">
            <v>4</v>
          </cell>
          <cell r="J1168" t="str">
            <v>09-530</v>
          </cell>
          <cell r="L1168" t="str">
            <v>785-610-775</v>
          </cell>
          <cell r="M1168" t="str">
            <v>maciek5100@wp.pl</v>
          </cell>
        </row>
        <row r="1169">
          <cell r="A1169" t="str">
            <v>01-49251</v>
          </cell>
          <cell r="B1169" t="str">
            <v>GOSPODARSTWO ROLNE PIECHNA JANUSZ</v>
          </cell>
          <cell r="C1169" t="str">
            <v>GR PIECHNA JANUSZ</v>
          </cell>
          <cell r="D1169" t="str">
            <v>KRUBICE STARE</v>
          </cell>
          <cell r="F1169">
            <v>8</v>
          </cell>
          <cell r="G1169" t="str">
            <v>BULKOWO</v>
          </cell>
          <cell r="H1169">
            <v>9454</v>
          </cell>
          <cell r="I1169">
            <v>4</v>
          </cell>
          <cell r="J1169" t="str">
            <v>09-454</v>
          </cell>
          <cell r="M1169" t="str">
            <v>janusz173@autograf.pl</v>
          </cell>
        </row>
        <row r="1170">
          <cell r="A1170" t="str">
            <v>01-49261</v>
          </cell>
          <cell r="B1170" t="str">
            <v>GOSPODARSTWO ROLNE CHOCHÓŁ DARIUSZ</v>
          </cell>
          <cell r="C1170" t="str">
            <v>GR CHOCHÓŁ DARIUSZ</v>
          </cell>
          <cell r="D1170" t="str">
            <v>NAKWASIN</v>
          </cell>
          <cell r="F1170">
            <v>57</v>
          </cell>
          <cell r="G1170" t="str">
            <v>MAŁA WIEŚ</v>
          </cell>
          <cell r="H1170">
            <v>9460</v>
          </cell>
          <cell r="I1170">
            <v>4</v>
          </cell>
          <cell r="J1170" t="str">
            <v>09-460</v>
          </cell>
          <cell r="K1170" t="str">
            <v>24 231-30-29</v>
          </cell>
          <cell r="M1170" t="str">
            <v>mateusz.chochol@onet.eu</v>
          </cell>
        </row>
        <row r="1171">
          <cell r="A1171" t="str">
            <v>01-49271</v>
          </cell>
          <cell r="B1171" t="str">
            <v>SKIERSKI ANDRZEJ</v>
          </cell>
          <cell r="C1171" t="str">
            <v>SKIERSKI ANDRZEJ</v>
          </cell>
          <cell r="D1171" t="str">
            <v>SIECIEŃ</v>
          </cell>
          <cell r="F1171">
            <v>25</v>
          </cell>
          <cell r="G1171" t="str">
            <v>BIAŁA</v>
          </cell>
          <cell r="H1171">
            <v>9411</v>
          </cell>
          <cell r="I1171">
            <v>4</v>
          </cell>
          <cell r="J1171" t="str">
            <v>09-411</v>
          </cell>
          <cell r="L1171">
            <v>516780664</v>
          </cell>
          <cell r="M1171" t="str">
            <v>rekin875@wp.pl</v>
          </cell>
        </row>
        <row r="1172">
          <cell r="A1172" t="str">
            <v>01-49281</v>
          </cell>
          <cell r="B1172" t="str">
            <v>BIERNACKI KAZIMIERZ</v>
          </cell>
          <cell r="C1172" t="str">
            <v>BIERNACKI KAZIMIERZ</v>
          </cell>
          <cell r="D1172" t="str">
            <v>GRABCZEWO</v>
          </cell>
          <cell r="F1172">
            <v>14</v>
          </cell>
          <cell r="G1172" t="str">
            <v>NARUSZEWO</v>
          </cell>
          <cell r="H1172">
            <v>9152</v>
          </cell>
          <cell r="I1172">
            <v>4</v>
          </cell>
          <cell r="J1172" t="str">
            <v>09-152</v>
          </cell>
          <cell r="M1172" t="str">
            <v>ewelinabiernacka20@wp.pl</v>
          </cell>
        </row>
        <row r="1173">
          <cell r="A1173" t="str">
            <v>01-49291</v>
          </cell>
          <cell r="B1173" t="str">
            <v>GOSPODARSTWO ROLNE BANASIAK PIOTR</v>
          </cell>
          <cell r="C1173" t="str">
            <v>GR BANASIAK PIOTR</v>
          </cell>
          <cell r="D1173" t="str">
            <v>KASKI</v>
          </cell>
          <cell r="E1173" t="str">
            <v>KRÓLEWSKA</v>
          </cell>
          <cell r="F1173">
            <v>12</v>
          </cell>
          <cell r="G1173" t="str">
            <v>BARANÓW</v>
          </cell>
          <cell r="H1173">
            <v>96314</v>
          </cell>
          <cell r="I1173">
            <v>5</v>
          </cell>
          <cell r="J1173" t="str">
            <v>96-314</v>
          </cell>
          <cell r="L1173" t="str">
            <v>604-148-445</v>
          </cell>
          <cell r="M1173" t="str">
            <v>jula.banasiak@o2.pl</v>
          </cell>
        </row>
        <row r="1174">
          <cell r="A1174" t="str">
            <v>01-49301</v>
          </cell>
          <cell r="B1174" t="str">
            <v>GOSPODARSTWO ROLNE GOĆKIEWICZ MICHAŁ</v>
          </cell>
          <cell r="C1174" t="str">
            <v>GR GOĆKIEWICZ MICHAŁ</v>
          </cell>
          <cell r="D1174" t="str">
            <v>MAŃKOWO</v>
          </cell>
          <cell r="F1174">
            <v>14</v>
          </cell>
          <cell r="G1174" t="str">
            <v>ZAWIDZ</v>
          </cell>
          <cell r="H1174">
            <v>9226</v>
          </cell>
          <cell r="I1174">
            <v>4</v>
          </cell>
          <cell r="J1174" t="str">
            <v>09-226</v>
          </cell>
          <cell r="M1174" t="str">
            <v>gocek501@wp.pl</v>
          </cell>
        </row>
        <row r="1175">
          <cell r="A1175" t="str">
            <v>01-49311</v>
          </cell>
          <cell r="B1175" t="str">
            <v>MARKOWSKI TADEUSZ</v>
          </cell>
          <cell r="C1175" t="str">
            <v>MARKOWSKI TADEUSZ</v>
          </cell>
          <cell r="D1175" t="str">
            <v>ŁĘG PROBOSTWO</v>
          </cell>
          <cell r="F1175">
            <v>30</v>
          </cell>
          <cell r="G1175" t="str">
            <v>DROBIN</v>
          </cell>
          <cell r="H1175">
            <v>9210</v>
          </cell>
          <cell r="I1175">
            <v>4</v>
          </cell>
          <cell r="J1175" t="str">
            <v>09-210</v>
          </cell>
          <cell r="M1175" t="str">
            <v>markowskagosia@op.pl</v>
          </cell>
        </row>
        <row r="1176">
          <cell r="A1176" t="str">
            <v>01-49331</v>
          </cell>
          <cell r="B1176" t="str">
            <v>KAJKA WALDEMAR</v>
          </cell>
          <cell r="C1176" t="str">
            <v>KAJKA WALDEMAR</v>
          </cell>
          <cell r="D1176" t="str">
            <v>DOBRA</v>
          </cell>
          <cell r="F1176">
            <v>13</v>
          </cell>
          <cell r="G1176" t="str">
            <v>BULKOWO</v>
          </cell>
          <cell r="H1176">
            <v>9454</v>
          </cell>
          <cell r="I1176">
            <v>4</v>
          </cell>
          <cell r="J1176" t="str">
            <v>09-454</v>
          </cell>
          <cell r="M1176" t="str">
            <v>waldemarkajka@interia.pl</v>
          </cell>
        </row>
        <row r="1177">
          <cell r="A1177" t="str">
            <v>01-49351</v>
          </cell>
          <cell r="B1177" t="str">
            <v>BIELSKI JERZY</v>
          </cell>
          <cell r="C1177" t="str">
            <v>BIELSKI JERZY</v>
          </cell>
          <cell r="D1177" t="str">
            <v>MIROSŁAW</v>
          </cell>
          <cell r="F1177">
            <v>45</v>
          </cell>
          <cell r="G1177" t="str">
            <v>SŁUPNO</v>
          </cell>
          <cell r="H1177">
            <v>9472</v>
          </cell>
          <cell r="I1177">
            <v>4</v>
          </cell>
          <cell r="J1177" t="str">
            <v>09-472</v>
          </cell>
          <cell r="M1177" t="str">
            <v>michal-miro@wp.pl</v>
          </cell>
        </row>
        <row r="1178">
          <cell r="A1178" t="str">
            <v>01-49361</v>
          </cell>
          <cell r="B1178" t="str">
            <v>GOSPODARSTWO ROLNE STRZELECKI ANTONI</v>
          </cell>
          <cell r="C1178" t="str">
            <v>GR STRZELECKI ANTONI</v>
          </cell>
          <cell r="D1178" t="str">
            <v>SŁAWĘCIN</v>
          </cell>
          <cell r="F1178">
            <v>39</v>
          </cell>
          <cell r="G1178" t="str">
            <v>BIEŻUŃ</v>
          </cell>
          <cell r="H1178">
            <v>9320</v>
          </cell>
          <cell r="I1178">
            <v>4</v>
          </cell>
          <cell r="J1178" t="str">
            <v>09-320</v>
          </cell>
          <cell r="M1178" t="str">
            <v>antonioni26@wp.pl</v>
          </cell>
        </row>
        <row r="1179">
          <cell r="A1179" t="str">
            <v>01-49371</v>
          </cell>
          <cell r="B1179" t="str">
            <v>BRYKAŁA ADAM</v>
          </cell>
          <cell r="C1179" t="str">
            <v>BRYKAŁA ADAM</v>
          </cell>
          <cell r="D1179" t="str">
            <v>RADZANOWO</v>
          </cell>
          <cell r="E1179" t="str">
            <v>OSTATNIA</v>
          </cell>
          <cell r="F1179">
            <v>13</v>
          </cell>
          <cell r="G1179" t="str">
            <v>RADZANOWO</v>
          </cell>
          <cell r="H1179">
            <v>9451</v>
          </cell>
          <cell r="I1179">
            <v>4</v>
          </cell>
          <cell r="J1179" t="str">
            <v>09-451</v>
          </cell>
          <cell r="M1179" t="str">
            <v>gucha381@op.pl</v>
          </cell>
        </row>
        <row r="1180">
          <cell r="A1180" t="str">
            <v>01-49381</v>
          </cell>
          <cell r="B1180" t="str">
            <v>RÓŻAŃSKI FRANCISZEK</v>
          </cell>
          <cell r="C1180" t="str">
            <v>RÓŻAŃSKI FRANCISZEK</v>
          </cell>
          <cell r="D1180" t="str">
            <v>ZAWIDZ MAŁY</v>
          </cell>
          <cell r="F1180">
            <v>14</v>
          </cell>
          <cell r="G1180" t="str">
            <v>ZAWIDZ</v>
          </cell>
          <cell r="H1180">
            <v>9226</v>
          </cell>
          <cell r="I1180">
            <v>4</v>
          </cell>
          <cell r="J1180" t="str">
            <v>09-226</v>
          </cell>
          <cell r="M1180" t="str">
            <v>afrodyzjak1@onet.pl</v>
          </cell>
        </row>
        <row r="1181">
          <cell r="A1181" t="str">
            <v>01-49391</v>
          </cell>
          <cell r="B1181" t="str">
            <v>GOSPODARSTWO ROLNE ŻBIKOWSKI PIOTR</v>
          </cell>
          <cell r="C1181" t="str">
            <v>GR ŻBIKOWSKI PIOTR</v>
          </cell>
          <cell r="D1181" t="str">
            <v>SOCHOCINO-PRAGA</v>
          </cell>
          <cell r="F1181">
            <v>46</v>
          </cell>
          <cell r="G1181" t="str">
            <v>BULKOWO</v>
          </cell>
          <cell r="H1181">
            <v>9454</v>
          </cell>
          <cell r="I1181">
            <v>4</v>
          </cell>
          <cell r="J1181" t="str">
            <v>09-454</v>
          </cell>
          <cell r="L1181" t="str">
            <v>511-953-961</v>
          </cell>
          <cell r="M1181" t="str">
            <v>ULENCJA@OP.PL</v>
          </cell>
        </row>
        <row r="1182">
          <cell r="A1182" t="str">
            <v>01-49411</v>
          </cell>
          <cell r="B1182" t="str">
            <v>GOSPODARSTWO ROLNE STRUBIŃSKI MARCIN</v>
          </cell>
          <cell r="C1182" t="str">
            <v>GR STRUBIŃSKI MARCIN</v>
          </cell>
          <cell r="D1182" t="str">
            <v>CHABOWO-ŚWINIARY</v>
          </cell>
          <cell r="F1182">
            <v>7</v>
          </cell>
          <cell r="G1182" t="str">
            <v>ZAWIDZ</v>
          </cell>
          <cell r="H1182">
            <v>9226</v>
          </cell>
          <cell r="I1182">
            <v>4</v>
          </cell>
          <cell r="J1182" t="str">
            <v>09-226</v>
          </cell>
          <cell r="L1182">
            <v>792742392</v>
          </cell>
          <cell r="M1182" t="str">
            <v>mstrubinski@wp.pl</v>
          </cell>
        </row>
        <row r="1183">
          <cell r="A1183" t="str">
            <v>01-49431</v>
          </cell>
          <cell r="B1183" t="str">
            <v>BRYGIER JERZY</v>
          </cell>
          <cell r="C1183" t="str">
            <v>BRYGIER JERZY</v>
          </cell>
          <cell r="D1183" t="str">
            <v>PRZEDPEŁCE</v>
          </cell>
          <cell r="F1183">
            <v>7</v>
          </cell>
          <cell r="G1183" t="str">
            <v>STAROŹREBY</v>
          </cell>
          <cell r="H1183">
            <v>9440</v>
          </cell>
          <cell r="I1183">
            <v>4</v>
          </cell>
          <cell r="J1183" t="str">
            <v>09-440</v>
          </cell>
          <cell r="M1183" t="str">
            <v>j_brygier@wp.pl</v>
          </cell>
        </row>
        <row r="1184">
          <cell r="A1184" t="str">
            <v>01-49441</v>
          </cell>
          <cell r="B1184" t="str">
            <v>BĄBAŁA ZBIGNIEW</v>
          </cell>
          <cell r="C1184" t="str">
            <v>BĄBAŁA ZBIGNIEW</v>
          </cell>
          <cell r="D1184" t="str">
            <v>RAKOWO</v>
          </cell>
          <cell r="F1184">
            <v>66</v>
          </cell>
          <cell r="G1184" t="str">
            <v>MAŁA WIEŚ</v>
          </cell>
          <cell r="H1184">
            <v>9460</v>
          </cell>
          <cell r="I1184">
            <v>4</v>
          </cell>
          <cell r="J1184" t="str">
            <v>09-460</v>
          </cell>
          <cell r="M1184" t="str">
            <v>zibibabala@gmail.com</v>
          </cell>
        </row>
        <row r="1185">
          <cell r="A1185" t="str">
            <v>01-49461</v>
          </cell>
          <cell r="B1185" t="str">
            <v>GOSPODARSTWO ROLNE KARCZEWSKI MIROSŁAW</v>
          </cell>
          <cell r="C1185" t="str">
            <v>GR KARCZEWSKI MIROSŁAW</v>
          </cell>
          <cell r="D1185" t="str">
            <v>STAROŹREBY KOLONIA</v>
          </cell>
          <cell r="F1185">
            <v>23</v>
          </cell>
          <cell r="G1185" t="str">
            <v>STAROŹREBY</v>
          </cell>
          <cell r="H1185">
            <v>9440</v>
          </cell>
          <cell r="I1185">
            <v>4</v>
          </cell>
          <cell r="J1185" t="str">
            <v>09-440</v>
          </cell>
          <cell r="M1185" t="str">
            <v>akarczewska94@wp.pl</v>
          </cell>
        </row>
        <row r="1186">
          <cell r="A1186" t="str">
            <v>01-49481</v>
          </cell>
          <cell r="B1186" t="str">
            <v>MACIEJEWSKI MARIUSZ</v>
          </cell>
          <cell r="C1186" t="str">
            <v>MACIEJEWSKI MARIUSZ</v>
          </cell>
          <cell r="D1186" t="str">
            <v>STANOWO</v>
          </cell>
          <cell r="F1186">
            <v>70</v>
          </cell>
          <cell r="G1186" t="str">
            <v>BODZANÓW</v>
          </cell>
          <cell r="H1186">
            <v>9970</v>
          </cell>
          <cell r="I1186">
            <v>4</v>
          </cell>
          <cell r="J1186" t="str">
            <v>09-970</v>
          </cell>
          <cell r="M1186" t="str">
            <v>K.JAKUBOWSKI@PFHB.PL</v>
          </cell>
        </row>
        <row r="1187">
          <cell r="A1187" t="str">
            <v>01-49501</v>
          </cell>
          <cell r="B1187" t="str">
            <v>GRUCZYK ANNA</v>
          </cell>
          <cell r="C1187" t="str">
            <v>GRUCZYK ANNA</v>
          </cell>
          <cell r="D1187" t="str">
            <v>NOWE ZGAGOWO</v>
          </cell>
          <cell r="F1187">
            <v>7</v>
          </cell>
          <cell r="G1187" t="str">
            <v>ZAWIDZ</v>
          </cell>
          <cell r="H1187">
            <v>9226</v>
          </cell>
          <cell r="I1187">
            <v>4</v>
          </cell>
          <cell r="J1187" t="str">
            <v>09-226</v>
          </cell>
          <cell r="M1187" t="str">
            <v>jacek.789540@wp.pl</v>
          </cell>
        </row>
        <row r="1188">
          <cell r="A1188" t="str">
            <v>01-49511</v>
          </cell>
          <cell r="B1188" t="str">
            <v>NIKIEL STANISŁAW</v>
          </cell>
          <cell r="C1188" t="str">
            <v>NIKIEL STANISŁAW</v>
          </cell>
          <cell r="D1188" t="str">
            <v>GOŁUSZYN</v>
          </cell>
          <cell r="F1188">
            <v>5</v>
          </cell>
          <cell r="G1188" t="str">
            <v>BIEŻUŃ</v>
          </cell>
          <cell r="H1188">
            <v>9320</v>
          </cell>
          <cell r="I1188">
            <v>4</v>
          </cell>
          <cell r="J1188" t="str">
            <v>09-320</v>
          </cell>
          <cell r="M1188" t="str">
            <v>mateusznikiel22@wp.pl</v>
          </cell>
        </row>
        <row r="1189">
          <cell r="A1189" t="str">
            <v>01-49521</v>
          </cell>
          <cell r="B1189" t="str">
            <v>GIŻYŃSKI STANISŁAW</v>
          </cell>
          <cell r="C1189" t="str">
            <v>GIŻYŃSKI STANISŁAW</v>
          </cell>
          <cell r="D1189" t="str">
            <v>SZUMANIE</v>
          </cell>
          <cell r="F1189">
            <v>1</v>
          </cell>
          <cell r="G1189" t="str">
            <v>ZAWIDZ</v>
          </cell>
          <cell r="H1189">
            <v>9226</v>
          </cell>
          <cell r="I1189">
            <v>4</v>
          </cell>
          <cell r="J1189" t="str">
            <v>09-226</v>
          </cell>
          <cell r="M1189" t="str">
            <v>gosiadom02@wp.pl</v>
          </cell>
        </row>
        <row r="1190">
          <cell r="A1190" t="str">
            <v>01-49531</v>
          </cell>
          <cell r="B1190" t="str">
            <v>GOSPODARSTWO ROLNE KOWALSKI ROBERT</v>
          </cell>
          <cell r="C1190" t="str">
            <v>GR KOWALSKI ROBERT</v>
          </cell>
          <cell r="D1190" t="str">
            <v>SZUMANIE -PUSTOŁY</v>
          </cell>
          <cell r="F1190">
            <v>8</v>
          </cell>
          <cell r="G1190" t="str">
            <v>ZAWIDZ</v>
          </cell>
          <cell r="H1190">
            <v>9226</v>
          </cell>
          <cell r="I1190">
            <v>4</v>
          </cell>
          <cell r="J1190" t="str">
            <v>09-226</v>
          </cell>
          <cell r="M1190" t="str">
            <v>ewakowa@poczta.onet.eu</v>
          </cell>
        </row>
        <row r="1191">
          <cell r="A1191" t="str">
            <v>01-49541</v>
          </cell>
          <cell r="B1191" t="str">
            <v>TOMASZEWSKI PRZEMYSŁAW MAREK</v>
          </cell>
          <cell r="C1191" t="str">
            <v>TOMASZEWSKI PRZEMYSŁAW MAREK</v>
          </cell>
          <cell r="D1191" t="str">
            <v>KRAJEWICE DUŻE</v>
          </cell>
          <cell r="F1191">
            <v>18</v>
          </cell>
          <cell r="G1191" t="str">
            <v>ZAWIDZ</v>
          </cell>
          <cell r="H1191">
            <v>9226</v>
          </cell>
          <cell r="I1191">
            <v>4</v>
          </cell>
          <cell r="J1191" t="str">
            <v>09-226</v>
          </cell>
          <cell r="M1191" t="str">
            <v>PRZEMEK986@INTERIA.PL</v>
          </cell>
        </row>
        <row r="1192">
          <cell r="A1192" t="str">
            <v>01-49551</v>
          </cell>
          <cell r="B1192" t="str">
            <v>CHORZEWSKI RADOSŁAW</v>
          </cell>
          <cell r="C1192" t="str">
            <v>CHORZEWSKI RADOSŁAW</v>
          </cell>
          <cell r="D1192" t="str">
            <v>DOBROSIELICE DRUGIE</v>
          </cell>
          <cell r="F1192">
            <v>27</v>
          </cell>
          <cell r="G1192" t="str">
            <v>DROBIN</v>
          </cell>
          <cell r="H1192">
            <v>9210</v>
          </cell>
          <cell r="I1192">
            <v>4</v>
          </cell>
          <cell r="J1192" t="str">
            <v>09-210</v>
          </cell>
          <cell r="M1192" t="str">
            <v>radjolka@gmail.com</v>
          </cell>
        </row>
        <row r="1193">
          <cell r="A1193" t="str">
            <v>01-49571</v>
          </cell>
          <cell r="B1193" t="str">
            <v>DUMOWSKI BOGDAN</v>
          </cell>
          <cell r="C1193" t="str">
            <v>DUMOWSKI BOGDAN</v>
          </cell>
          <cell r="D1193" t="str">
            <v>DĘBSK</v>
          </cell>
          <cell r="F1193">
            <v>15</v>
          </cell>
          <cell r="G1193" t="str">
            <v>BIELSK</v>
          </cell>
          <cell r="H1193">
            <v>9230</v>
          </cell>
          <cell r="I1193">
            <v>4</v>
          </cell>
          <cell r="J1193" t="str">
            <v>09-230</v>
          </cell>
        </row>
        <row r="1194">
          <cell r="A1194" t="str">
            <v>01-49581</v>
          </cell>
          <cell r="B1194" t="str">
            <v>PIELAT PAWEŁ</v>
          </cell>
          <cell r="C1194" t="str">
            <v>PIELAT PAWEŁ</v>
          </cell>
          <cell r="D1194" t="str">
            <v>LIWIN</v>
          </cell>
          <cell r="F1194">
            <v>16</v>
          </cell>
          <cell r="G1194" t="str">
            <v>MAŁA WIEŚ</v>
          </cell>
          <cell r="H1194">
            <v>9460</v>
          </cell>
          <cell r="I1194">
            <v>4</v>
          </cell>
          <cell r="J1194" t="str">
            <v>09-460</v>
          </cell>
          <cell r="L1194">
            <v>511861726</v>
          </cell>
          <cell r="M1194" t="str">
            <v>magdapielat@interia.pl</v>
          </cell>
        </row>
        <row r="1195">
          <cell r="A1195" t="str">
            <v>01-49591</v>
          </cell>
          <cell r="B1195" t="str">
            <v>GOSPODARSTWO ROLNE KRZYSZTOF BOGUŚ</v>
          </cell>
          <cell r="C1195" t="str">
            <v>GR KRZYSZTOF BOGUŚ</v>
          </cell>
          <cell r="D1195" t="str">
            <v>NAKWASIN</v>
          </cell>
          <cell r="F1195">
            <v>59</v>
          </cell>
          <cell r="G1195" t="str">
            <v>MAŁA WIEŚ</v>
          </cell>
          <cell r="H1195">
            <v>9460</v>
          </cell>
          <cell r="I1195">
            <v>4</v>
          </cell>
          <cell r="J1195" t="str">
            <v>09-460</v>
          </cell>
          <cell r="M1195" t="str">
            <v>kar.bogus@wp.pl</v>
          </cell>
        </row>
        <row r="1196">
          <cell r="A1196" t="str">
            <v>01-49611</v>
          </cell>
          <cell r="B1196" t="str">
            <v>SAWICKA MARIOLA</v>
          </cell>
          <cell r="C1196" t="str">
            <v>SAWICKA MARIOLA</v>
          </cell>
          <cell r="D1196" t="str">
            <v>BRZECHOWO</v>
          </cell>
          <cell r="F1196">
            <v>29</v>
          </cell>
          <cell r="G1196" t="str">
            <v>DROBIN</v>
          </cell>
          <cell r="H1196">
            <v>9210</v>
          </cell>
          <cell r="I1196">
            <v>4</v>
          </cell>
          <cell r="J1196" t="str">
            <v>09-210</v>
          </cell>
          <cell r="M1196" t="str">
            <v>damian022@poczta.onet.pl</v>
          </cell>
        </row>
        <row r="1197">
          <cell r="A1197" t="str">
            <v>01-49621</v>
          </cell>
          <cell r="B1197" t="str">
            <v>GOSPODARSTWO ROLNE KOŁODZIEJSKA NATALIA JOANNA</v>
          </cell>
          <cell r="C1197" t="str">
            <v>GR KOŁODZIEJSKA NATALIA JOANNA</v>
          </cell>
          <cell r="D1197" t="str">
            <v>LEŚNIEWICE</v>
          </cell>
          <cell r="F1197">
            <v>36</v>
          </cell>
          <cell r="G1197" t="str">
            <v>GOSTYNIN</v>
          </cell>
          <cell r="H1197">
            <v>9500</v>
          </cell>
          <cell r="I1197">
            <v>4</v>
          </cell>
          <cell r="J1197" t="str">
            <v>09-500</v>
          </cell>
          <cell r="L1197" t="str">
            <v>509-735-679</v>
          </cell>
          <cell r="M1197" t="str">
            <v>nataliakol18@wp.pl</v>
          </cell>
        </row>
        <row r="1198">
          <cell r="A1198" t="str">
            <v>01-49631</v>
          </cell>
          <cell r="B1198" t="str">
            <v>OKUROWSKI JACEK</v>
          </cell>
          <cell r="C1198" t="str">
            <v>OKUROWSKI JACEK</v>
          </cell>
          <cell r="D1198" t="str">
            <v>TRZCINIEC</v>
          </cell>
          <cell r="F1198">
            <v>6</v>
          </cell>
          <cell r="G1198" t="str">
            <v>KAMPINOS</v>
          </cell>
          <cell r="H1198">
            <v>5085</v>
          </cell>
          <cell r="I1198">
            <v>4</v>
          </cell>
          <cell r="J1198" t="str">
            <v>05-085</v>
          </cell>
          <cell r="K1198" t="str">
            <v>22 796-21-07</v>
          </cell>
          <cell r="L1198" t="str">
            <v>601-159-432</v>
          </cell>
          <cell r="M1198" t="str">
            <v>gosia.jacus@vp.pl</v>
          </cell>
        </row>
        <row r="1199">
          <cell r="A1199" t="str">
            <v>01-49641</v>
          </cell>
          <cell r="B1199" t="str">
            <v>PAKULSKI STEFAN</v>
          </cell>
          <cell r="C1199" t="str">
            <v>PAKULSKI STEFAN</v>
          </cell>
          <cell r="D1199" t="str">
            <v>MĄKOLIN</v>
          </cell>
          <cell r="F1199">
            <v>15</v>
          </cell>
          <cell r="G1199" t="str">
            <v>BODZANÓW</v>
          </cell>
          <cell r="H1199">
            <v>9470</v>
          </cell>
          <cell r="I1199">
            <v>4</v>
          </cell>
          <cell r="J1199" t="str">
            <v>09-470</v>
          </cell>
        </row>
        <row r="1200">
          <cell r="A1200" t="str">
            <v>01-49651</v>
          </cell>
          <cell r="B1200" t="str">
            <v>DANOWSKI PIOTR</v>
          </cell>
          <cell r="C1200" t="str">
            <v>DANOWSKI PIOTR</v>
          </cell>
          <cell r="D1200" t="str">
            <v>WILKANOWO</v>
          </cell>
          <cell r="F1200">
            <v>8</v>
          </cell>
          <cell r="G1200" t="str">
            <v>MAŁA WIEŚ</v>
          </cell>
          <cell r="H1200">
            <v>9460</v>
          </cell>
          <cell r="I1200">
            <v>4</v>
          </cell>
          <cell r="J1200" t="str">
            <v>09-460</v>
          </cell>
          <cell r="M1200" t="str">
            <v>danowski.piotr@wp.pl</v>
          </cell>
        </row>
        <row r="1201">
          <cell r="A1201" t="str">
            <v>01-49671</v>
          </cell>
          <cell r="B1201" t="str">
            <v>GOSPODARSTWO ROLNE KUŹNICKI JAROSŁAW</v>
          </cell>
          <cell r="C1201" t="str">
            <v>GR KUŹNICKI JAROSŁAW</v>
          </cell>
          <cell r="D1201" t="str">
            <v>HALINÓW</v>
          </cell>
          <cell r="F1201">
            <v>10</v>
          </cell>
          <cell r="G1201" t="str">
            <v>GOSTYNIN</v>
          </cell>
          <cell r="H1201">
            <v>9500</v>
          </cell>
          <cell r="I1201">
            <v>4</v>
          </cell>
          <cell r="J1201" t="str">
            <v>09-500</v>
          </cell>
          <cell r="L1201" t="str">
            <v>608-329-800</v>
          </cell>
          <cell r="M1201" t="str">
            <v>jaroslaw.kuznicki@wp.pl</v>
          </cell>
        </row>
        <row r="1202">
          <cell r="A1202" t="str">
            <v>01-49681</v>
          </cell>
          <cell r="B1202" t="str">
            <v>GOSPODARSTWO ROLNE MARIUSZ LEJZA</v>
          </cell>
          <cell r="C1202" t="str">
            <v>GR MARIUSZ LEJZA</v>
          </cell>
          <cell r="D1202" t="str">
            <v>MOJNOWO</v>
          </cell>
          <cell r="F1202">
            <v>14</v>
          </cell>
          <cell r="G1202" t="str">
            <v>LUTOCIN</v>
          </cell>
          <cell r="H1202">
            <v>9317</v>
          </cell>
          <cell r="I1202">
            <v>4</v>
          </cell>
          <cell r="J1202" t="str">
            <v>09-317</v>
          </cell>
          <cell r="M1202" t="str">
            <v>wiolka3035@wp.pl</v>
          </cell>
        </row>
        <row r="1203">
          <cell r="A1203" t="str">
            <v>01-49691</v>
          </cell>
          <cell r="B1203" t="str">
            <v>KARPIŃSKA KRYSTYNA</v>
          </cell>
          <cell r="C1203" t="str">
            <v>KARPIŃSKA KRYSTYNA</v>
          </cell>
          <cell r="D1203" t="str">
            <v>BIELSK</v>
          </cell>
          <cell r="E1203" t="str">
            <v>DROBIŃSKA</v>
          </cell>
          <cell r="F1203">
            <v>28</v>
          </cell>
          <cell r="G1203" t="str">
            <v>BIELSK</v>
          </cell>
          <cell r="H1203">
            <v>9230</v>
          </cell>
          <cell r="I1203">
            <v>4</v>
          </cell>
          <cell r="J1203" t="str">
            <v>09-230</v>
          </cell>
          <cell r="M1203" t="str">
            <v>olakarpinska23@onet.pl</v>
          </cell>
        </row>
        <row r="1204">
          <cell r="A1204" t="str">
            <v>01-49701</v>
          </cell>
          <cell r="B1204" t="str">
            <v>ADAMSKI MARIUSZ</v>
          </cell>
          <cell r="C1204" t="str">
            <v>ADAMSKI MARIUSZ</v>
          </cell>
          <cell r="D1204" t="str">
            <v>PODMARSZCZYN</v>
          </cell>
          <cell r="F1204">
            <v>9</v>
          </cell>
          <cell r="G1204" t="str">
            <v>NACPOLSK</v>
          </cell>
          <cell r="H1204">
            <v>9162</v>
          </cell>
          <cell r="I1204">
            <v>4</v>
          </cell>
          <cell r="J1204" t="str">
            <v>09-162</v>
          </cell>
          <cell r="M1204" t="str">
            <v>maniek150887@wp.pl</v>
          </cell>
        </row>
        <row r="1205">
          <cell r="A1205" t="str">
            <v>01-49711</v>
          </cell>
          <cell r="B1205" t="str">
            <v>GOSPODARSTWO ROLNE ŻURAWSKI DANIEL</v>
          </cell>
          <cell r="C1205" t="str">
            <v>GR ŻURAWSKI DANIEL</v>
          </cell>
          <cell r="D1205" t="str">
            <v>KURÓWKO</v>
          </cell>
          <cell r="F1205">
            <v>14</v>
          </cell>
          <cell r="G1205" t="str">
            <v>GOZDOWO</v>
          </cell>
          <cell r="H1205">
            <v>9213</v>
          </cell>
          <cell r="I1205">
            <v>4</v>
          </cell>
          <cell r="J1205" t="str">
            <v>09-213</v>
          </cell>
          <cell r="L1205">
            <v>506252016</v>
          </cell>
          <cell r="M1205" t="str">
            <v>zurawski.daniel@op.pl</v>
          </cell>
        </row>
        <row r="1206">
          <cell r="A1206" t="str">
            <v>01-49731</v>
          </cell>
          <cell r="B1206" t="str">
            <v>CIECIORA KRZYSZTOF</v>
          </cell>
          <cell r="C1206" t="str">
            <v>CIECIORA KRZYSZTOF</v>
          </cell>
          <cell r="D1206" t="str">
            <v>PODLESIE</v>
          </cell>
          <cell r="F1206">
            <v>24</v>
          </cell>
          <cell r="G1206" t="str">
            <v>SZCZUTOWO</v>
          </cell>
          <cell r="H1206">
            <v>9227</v>
          </cell>
          <cell r="I1206">
            <v>4</v>
          </cell>
          <cell r="J1206" t="str">
            <v>09-227</v>
          </cell>
          <cell r="M1206" t="str">
            <v>KRZYSZTOFCIECIORA1@GMAIL.COM</v>
          </cell>
        </row>
        <row r="1207">
          <cell r="A1207" t="str">
            <v>01-49741</v>
          </cell>
          <cell r="B1207" t="str">
            <v>DOMIN ŁUKASZ</v>
          </cell>
          <cell r="C1207" t="str">
            <v>DOMIN ŁUKASZ</v>
          </cell>
          <cell r="D1207" t="str">
            <v>GRĄDY</v>
          </cell>
          <cell r="F1207">
            <v>14</v>
          </cell>
          <cell r="G1207" t="str">
            <v>SZCZUTOWO</v>
          </cell>
          <cell r="H1207">
            <v>9227</v>
          </cell>
          <cell r="I1207">
            <v>4</v>
          </cell>
          <cell r="J1207" t="str">
            <v>09-227</v>
          </cell>
          <cell r="M1207" t="str">
            <v>LUKASZDOMIN07@GMAIL.COM</v>
          </cell>
        </row>
        <row r="1208">
          <cell r="A1208" t="str">
            <v>01-49751</v>
          </cell>
          <cell r="B1208" t="str">
            <v>GOSPODARSTWO ROLNE MARCIN ANDRZEJ WINNICKI</v>
          </cell>
          <cell r="C1208" t="str">
            <v>GR MARCIN ANDRZEJ WINNICKI</v>
          </cell>
          <cell r="D1208" t="str">
            <v>MAŃKOWO</v>
          </cell>
          <cell r="F1208">
            <v>10</v>
          </cell>
          <cell r="G1208" t="str">
            <v>ZAWIDZ</v>
          </cell>
          <cell r="H1208">
            <v>9226</v>
          </cell>
          <cell r="I1208">
            <v>4</v>
          </cell>
          <cell r="J1208" t="str">
            <v>09-226</v>
          </cell>
          <cell r="L1208" t="str">
            <v>698-684-095</v>
          </cell>
          <cell r="M1208" t="str">
            <v>MANKOWO10@GMAIL.COM</v>
          </cell>
        </row>
        <row r="1209">
          <cell r="A1209" t="str">
            <v>01-49761</v>
          </cell>
          <cell r="B1209" t="str">
            <v>GOSPODARSTWO ROLNE KOWALSKI MARCIN</v>
          </cell>
          <cell r="C1209" t="str">
            <v>GR KOWALSKI MARCIN</v>
          </cell>
          <cell r="D1209" t="str">
            <v>STROPKOWO</v>
          </cell>
          <cell r="F1209">
            <v>8</v>
          </cell>
          <cell r="G1209" t="str">
            <v>ZAWIDZ</v>
          </cell>
          <cell r="H1209">
            <v>9226</v>
          </cell>
          <cell r="I1209">
            <v>4</v>
          </cell>
          <cell r="J1209" t="str">
            <v>09-226</v>
          </cell>
          <cell r="L1209" t="str">
            <v>666-388-409</v>
          </cell>
          <cell r="M1209" t="str">
            <v>ewakowalska-1984@wp.pl</v>
          </cell>
        </row>
        <row r="1210">
          <cell r="A1210" t="str">
            <v>01-49771</v>
          </cell>
          <cell r="B1210" t="str">
            <v>JANUSZ ROSIŃSKI</v>
          </cell>
          <cell r="C1210" t="str">
            <v>JANUSZ ROSIŃSKI</v>
          </cell>
          <cell r="D1210" t="str">
            <v>PERKI</v>
          </cell>
          <cell r="F1210">
            <v>19</v>
          </cell>
          <cell r="G1210" t="str">
            <v>MAŁA WIEŚ</v>
          </cell>
          <cell r="H1210">
            <v>9460</v>
          </cell>
          <cell r="I1210">
            <v>4</v>
          </cell>
          <cell r="J1210" t="str">
            <v>09-460</v>
          </cell>
        </row>
        <row r="1211">
          <cell r="A1211" t="str">
            <v>01-49781</v>
          </cell>
          <cell r="B1211" t="str">
            <v>KOPER JERZY</v>
          </cell>
          <cell r="C1211" t="str">
            <v>KOPER JERZY</v>
          </cell>
          <cell r="D1211" t="str">
            <v>SZUMANIE PUSTOŁY</v>
          </cell>
          <cell r="F1211">
            <v>30</v>
          </cell>
          <cell r="G1211" t="str">
            <v>ZAWIDZ</v>
          </cell>
          <cell r="H1211">
            <v>9226</v>
          </cell>
          <cell r="I1211">
            <v>4</v>
          </cell>
          <cell r="J1211" t="str">
            <v>09-226</v>
          </cell>
          <cell r="M1211" t="str">
            <v>jerzy.koper1970@wp.pl</v>
          </cell>
        </row>
        <row r="1212">
          <cell r="A1212" t="str">
            <v>01-49791</v>
          </cell>
          <cell r="B1212" t="str">
            <v>STEFAN JERZY DOLNIAK</v>
          </cell>
          <cell r="C1212" t="str">
            <v>STEFAN JERZY DOLNIAK</v>
          </cell>
          <cell r="D1212" t="str">
            <v>OSMÓLSK</v>
          </cell>
          <cell r="F1212">
            <v>45</v>
          </cell>
          <cell r="G1212" t="str">
            <v>SANNIKI</v>
          </cell>
          <cell r="H1212">
            <v>9540</v>
          </cell>
          <cell r="I1212">
            <v>4</v>
          </cell>
          <cell r="J1212" t="str">
            <v>09-540</v>
          </cell>
          <cell r="L1212" t="str">
            <v>603-710-478</v>
          </cell>
          <cell r="M1212" t="str">
            <v>lukasz.dolniak@wp.pl</v>
          </cell>
        </row>
        <row r="1213">
          <cell r="A1213" t="str">
            <v>01-49801</v>
          </cell>
          <cell r="B1213" t="str">
            <v>TŁUCHOWSKI JERZY</v>
          </cell>
          <cell r="C1213" t="str">
            <v>TŁUCHOWSKI JERZY</v>
          </cell>
          <cell r="D1213" t="str">
            <v>PODLESIE</v>
          </cell>
          <cell r="F1213">
            <v>43</v>
          </cell>
          <cell r="G1213" t="str">
            <v>SZCZUTOWO</v>
          </cell>
          <cell r="H1213">
            <v>9227</v>
          </cell>
          <cell r="I1213">
            <v>4</v>
          </cell>
          <cell r="J1213" t="str">
            <v>09-227</v>
          </cell>
          <cell r="M1213" t="str">
            <v>KAROL.TLUCHOWSKI@VP.PL</v>
          </cell>
        </row>
        <row r="1214">
          <cell r="A1214" t="str">
            <v>01-49821</v>
          </cell>
          <cell r="B1214" t="str">
            <v>ZAWŁOCKI IRENEUSZ</v>
          </cell>
          <cell r="C1214" t="str">
            <v>ZAWŁOCKI IRENEUSZ</v>
          </cell>
          <cell r="D1214" t="str">
            <v>STAROŹREBY KOLONIA</v>
          </cell>
          <cell r="F1214">
            <v>31</v>
          </cell>
          <cell r="G1214" t="str">
            <v>STAROŹREBY</v>
          </cell>
          <cell r="H1214">
            <v>9440</v>
          </cell>
          <cell r="I1214">
            <v>4</v>
          </cell>
          <cell r="J1214" t="str">
            <v>09-440</v>
          </cell>
          <cell r="M1214" t="str">
            <v>teresazawlocka@wp.pl</v>
          </cell>
        </row>
        <row r="1215">
          <cell r="A1215" t="str">
            <v>01-50001</v>
          </cell>
          <cell r="B1215" t="str">
            <v>GOSPODARSTWO ROLNE PISAREK DARIUSZ</v>
          </cell>
          <cell r="C1215" t="str">
            <v>GR PISAREK DARIUSZ</v>
          </cell>
          <cell r="D1215" t="str">
            <v>GRABÓW NAD PILICĄ</v>
          </cell>
          <cell r="E1215" t="str">
            <v>POLNA</v>
          </cell>
          <cell r="F1215">
            <v>22</v>
          </cell>
          <cell r="G1215" t="str">
            <v>GRABÓW NAD PILICĄ</v>
          </cell>
          <cell r="H1215">
            <v>26902</v>
          </cell>
          <cell r="I1215">
            <v>5</v>
          </cell>
          <cell r="J1215" t="str">
            <v>26-902</v>
          </cell>
          <cell r="K1215">
            <v>486627493</v>
          </cell>
          <cell r="L1215" t="str">
            <v>500-565-500</v>
          </cell>
          <cell r="M1215" t="str">
            <v>pisarek1@op.pl</v>
          </cell>
        </row>
        <row r="1216">
          <cell r="A1216" t="str">
            <v>01-50011</v>
          </cell>
          <cell r="B1216" t="str">
            <v>GOSPODARSTWO ROLNE ZARZYCKI MAREK</v>
          </cell>
          <cell r="C1216" t="str">
            <v>GR ZARZYCKI MAREK</v>
          </cell>
          <cell r="D1216" t="str">
            <v>WÓLKA SEROCZYŃSKA</v>
          </cell>
          <cell r="F1216">
            <v>4</v>
          </cell>
          <cell r="G1216" t="str">
            <v xml:space="preserve"> CZERWIN</v>
          </cell>
          <cell r="H1216">
            <v>7407</v>
          </cell>
          <cell r="I1216">
            <v>4</v>
          </cell>
          <cell r="J1216" t="str">
            <v>07-407</v>
          </cell>
          <cell r="M1216" t="str">
            <v>karolek_91@op.pl</v>
          </cell>
        </row>
        <row r="1217">
          <cell r="A1217" t="str">
            <v>01-50021</v>
          </cell>
          <cell r="B1217" t="str">
            <v>GOSPODARSTWO ROLNE WIELGUS EWA</v>
          </cell>
          <cell r="C1217" t="str">
            <v>GR WIELGUS EWA</v>
          </cell>
          <cell r="D1217" t="str">
            <v>ŻUKÓW</v>
          </cell>
          <cell r="F1217">
            <v>9</v>
          </cell>
          <cell r="G1217" t="str">
            <v>WIENIAWA</v>
          </cell>
          <cell r="H1217">
            <v>26432</v>
          </cell>
          <cell r="I1217">
            <v>5</v>
          </cell>
          <cell r="J1217" t="str">
            <v>26-432</v>
          </cell>
          <cell r="L1217">
            <v>698617574</v>
          </cell>
          <cell r="M1217" t="str">
            <v>ewa001@poczta.onet.eu</v>
          </cell>
        </row>
        <row r="1218">
          <cell r="A1218" t="str">
            <v>01-50031</v>
          </cell>
          <cell r="B1218" t="str">
            <v>WRÓBLEWSKI ZBIGNIEW</v>
          </cell>
          <cell r="C1218" t="str">
            <v>WRÓBLEWSKI ZBIGNIEW</v>
          </cell>
          <cell r="D1218" t="str">
            <v>MŁOCK</v>
          </cell>
          <cell r="F1218">
            <v>87</v>
          </cell>
          <cell r="G1218" t="str">
            <v>OJRZEŃ</v>
          </cell>
          <cell r="H1218">
            <v>6456</v>
          </cell>
          <cell r="I1218">
            <v>4</v>
          </cell>
          <cell r="J1218" t="str">
            <v>06-456</v>
          </cell>
          <cell r="M1218" t="str">
            <v>spmkrasula@o2.pl</v>
          </cell>
        </row>
        <row r="1219">
          <cell r="A1219" t="str">
            <v>01-50051</v>
          </cell>
          <cell r="B1219" t="str">
            <v>GOSPODARSTWO ROLNE SUCHTA WIESŁAW</v>
          </cell>
          <cell r="C1219" t="str">
            <v>GR SUCHTA WIESŁAW</v>
          </cell>
          <cell r="D1219" t="str">
            <v>JANOWO</v>
          </cell>
          <cell r="F1219">
            <v>11</v>
          </cell>
          <cell r="G1219" t="str">
            <v>RZĄŚNIK</v>
          </cell>
          <cell r="H1219">
            <v>7207</v>
          </cell>
          <cell r="I1219">
            <v>4</v>
          </cell>
          <cell r="J1219" t="str">
            <v>07-207</v>
          </cell>
          <cell r="M1219" t="str">
            <v>andrzej.suchta@wp.pl</v>
          </cell>
        </row>
        <row r="1220">
          <cell r="A1220" t="str">
            <v>01-50061</v>
          </cell>
          <cell r="B1220" t="str">
            <v>GOSPODARSTWO ROLNE CHWEDCZUK ZBIGNIEW</v>
          </cell>
          <cell r="C1220" t="str">
            <v>GR CHWEDCZUK ZBIGNIEW</v>
          </cell>
          <cell r="D1220" t="str">
            <v>PRÓCHENKI</v>
          </cell>
          <cell r="F1220">
            <v>117</v>
          </cell>
          <cell r="G1220" t="str">
            <v>OLSZANKA</v>
          </cell>
          <cell r="H1220">
            <v>8207</v>
          </cell>
          <cell r="I1220">
            <v>4</v>
          </cell>
          <cell r="J1220" t="str">
            <v>08-207</v>
          </cell>
          <cell r="L1220">
            <v>668321729</v>
          </cell>
          <cell r="M1220" t="str">
            <v>zbchwedczuk@gmail.com</v>
          </cell>
        </row>
        <row r="1221">
          <cell r="A1221" t="str">
            <v>01-50071</v>
          </cell>
          <cell r="B1221" t="str">
            <v>GOSPODARSTWO ROLNE DEMIANIUK ANDRZEJ</v>
          </cell>
          <cell r="C1221" t="str">
            <v>GR DEMIANIUK ANDRZEJ</v>
          </cell>
          <cell r="D1221" t="str">
            <v>PRÓCHENKI</v>
          </cell>
          <cell r="F1221" t="str">
            <v>21A</v>
          </cell>
          <cell r="G1221" t="str">
            <v>OLSZANKA</v>
          </cell>
          <cell r="H1221">
            <v>8207</v>
          </cell>
          <cell r="I1221">
            <v>4</v>
          </cell>
          <cell r="J1221" t="str">
            <v>08-207</v>
          </cell>
          <cell r="K1221">
            <v>665088402</v>
          </cell>
          <cell r="L1221">
            <v>663028402</v>
          </cell>
          <cell r="M1221" t="str">
            <v>benia7@poczta.onet.pl</v>
          </cell>
        </row>
        <row r="1222">
          <cell r="A1222" t="str">
            <v>01-50081</v>
          </cell>
          <cell r="B1222" t="str">
            <v>ROMANIUK MARIA</v>
          </cell>
          <cell r="C1222" t="str">
            <v>ROMANIUK MARIA</v>
          </cell>
          <cell r="D1222" t="str">
            <v>PRÓCHENKI</v>
          </cell>
          <cell r="F1222">
            <v>29</v>
          </cell>
          <cell r="G1222" t="str">
            <v>OLSZANKA</v>
          </cell>
          <cell r="H1222">
            <v>8207</v>
          </cell>
          <cell r="I1222">
            <v>4</v>
          </cell>
          <cell r="J1222" t="str">
            <v>08-207</v>
          </cell>
          <cell r="L1222">
            <v>504485210</v>
          </cell>
          <cell r="M1222" t="str">
            <v>j.romaniuk92@wp.pl</v>
          </cell>
        </row>
        <row r="1223">
          <cell r="A1223" t="str">
            <v>01-50131</v>
          </cell>
          <cell r="B1223" t="str">
            <v>GOSPODARSTWO ROLNE MARCINIUK GRZEGORZ</v>
          </cell>
          <cell r="C1223" t="str">
            <v>GR MARCINIUK GRZEGORZ</v>
          </cell>
          <cell r="D1223" t="str">
            <v>PRÓCHENKI</v>
          </cell>
          <cell r="F1223">
            <v>142</v>
          </cell>
          <cell r="G1223" t="str">
            <v>OLSZANKA</v>
          </cell>
          <cell r="H1223">
            <v>8207</v>
          </cell>
          <cell r="I1223">
            <v>4</v>
          </cell>
          <cell r="J1223" t="str">
            <v>08-207</v>
          </cell>
          <cell r="M1223" t="str">
            <v>marciniuk142@o2.pl</v>
          </cell>
        </row>
        <row r="1224">
          <cell r="A1224" t="str">
            <v>01-50151</v>
          </cell>
          <cell r="B1224" t="str">
            <v>GOSPODARSTWO ROLNE OLSZEWSKI ADAM</v>
          </cell>
          <cell r="C1224" t="str">
            <v>GR OLSZEWSKI ADAM</v>
          </cell>
          <cell r="D1224" t="str">
            <v>RATOWO</v>
          </cell>
          <cell r="F1224">
            <v>34</v>
          </cell>
          <cell r="G1224" t="str">
            <v>RADZANÓW</v>
          </cell>
          <cell r="H1224">
            <v>6540</v>
          </cell>
          <cell r="I1224">
            <v>4</v>
          </cell>
          <cell r="J1224" t="str">
            <v>06-540</v>
          </cell>
          <cell r="M1224" t="str">
            <v>kuusiakom123@wp.pl</v>
          </cell>
        </row>
        <row r="1225">
          <cell r="A1225" t="str">
            <v>01-50161</v>
          </cell>
          <cell r="B1225" t="str">
            <v>GOSPODARSTWO ROLNE PRZYWÓZKI SŁAWOMIR TOMASZ</v>
          </cell>
          <cell r="C1225" t="str">
            <v>GR PRZYWÓZKI SŁAWOMIR TOMASZ</v>
          </cell>
          <cell r="D1225" t="str">
            <v>KARLUSIN</v>
          </cell>
          <cell r="F1225" t="str">
            <v>43B</v>
          </cell>
          <cell r="G1225" t="str">
            <v>SOKOŁÓW PODLASKI</v>
          </cell>
          <cell r="H1225">
            <v>8300</v>
          </cell>
          <cell r="I1225">
            <v>4</v>
          </cell>
          <cell r="J1225" t="str">
            <v>08-300</v>
          </cell>
          <cell r="M1225" t="str">
            <v>slawekp6@op.pl</v>
          </cell>
        </row>
        <row r="1226">
          <cell r="A1226" t="str">
            <v>01-50201</v>
          </cell>
          <cell r="B1226" t="str">
            <v>ROSZUK PAWEŁ</v>
          </cell>
          <cell r="C1226" t="str">
            <v>ROSZUK PAWEŁ</v>
          </cell>
          <cell r="D1226" t="str">
            <v>KARSKIE</v>
          </cell>
          <cell r="F1226" t="str">
            <v>6A</v>
          </cell>
          <cell r="G1226" t="str">
            <v>REPKI</v>
          </cell>
          <cell r="H1226">
            <v>8307</v>
          </cell>
          <cell r="I1226">
            <v>4</v>
          </cell>
          <cell r="J1226" t="str">
            <v>08-307</v>
          </cell>
        </row>
        <row r="1227">
          <cell r="A1227" t="str">
            <v>01-50211</v>
          </cell>
          <cell r="B1227" t="str">
            <v>GOSPODARSTWO ROLNE SZYMANIK HANNA AGNIESZKA</v>
          </cell>
          <cell r="C1227" t="str">
            <v>GR SZYMANIK HANNA AGNIESZKA</v>
          </cell>
          <cell r="D1227" t="str">
            <v>PŁATKOWNICA</v>
          </cell>
          <cell r="F1227">
            <v>83</v>
          </cell>
          <cell r="G1227" t="str">
            <v>SADOWNE</v>
          </cell>
          <cell r="H1227">
            <v>7140</v>
          </cell>
          <cell r="I1227">
            <v>4</v>
          </cell>
          <cell r="J1227" t="str">
            <v>07-140</v>
          </cell>
          <cell r="K1227" t="str">
            <v>25 676-01-29</v>
          </cell>
          <cell r="L1227">
            <v>607716151</v>
          </cell>
          <cell r="M1227" t="str">
            <v>tomaszszymanik@wp.pl</v>
          </cell>
        </row>
        <row r="1228">
          <cell r="A1228" t="str">
            <v>01-50221</v>
          </cell>
          <cell r="B1228" t="str">
            <v>PAZIK EWA</v>
          </cell>
          <cell r="C1228" t="str">
            <v>PAZIK EWA</v>
          </cell>
          <cell r="D1228" t="str">
            <v>BRZEZIENKO</v>
          </cell>
          <cell r="F1228">
            <v>50</v>
          </cell>
          <cell r="G1228" t="str">
            <v>WĄSEWO</v>
          </cell>
          <cell r="H1228">
            <v>7311</v>
          </cell>
          <cell r="I1228">
            <v>4</v>
          </cell>
          <cell r="J1228" t="str">
            <v>07-311</v>
          </cell>
          <cell r="M1228" t="str">
            <v>ewapazik.brzezienko@wp.pl</v>
          </cell>
        </row>
        <row r="1229">
          <cell r="A1229" t="str">
            <v>01-50241</v>
          </cell>
          <cell r="B1229" t="str">
            <v>GOSPODARSTWO ROLNE ROMANOWSKI KRZYSZTOF</v>
          </cell>
          <cell r="C1229" t="str">
            <v>GR ROMANOWSKI KRZYSZTOF</v>
          </cell>
          <cell r="D1229" t="str">
            <v>DAMIANY</v>
          </cell>
          <cell r="F1229">
            <v>17</v>
          </cell>
          <cell r="G1229" t="str">
            <v>CZERWIN</v>
          </cell>
          <cell r="H1229">
            <v>7407</v>
          </cell>
          <cell r="I1229">
            <v>4</v>
          </cell>
          <cell r="J1229" t="str">
            <v>07-407</v>
          </cell>
          <cell r="M1229" t="str">
            <v>krzysztofromanowski@op.pl</v>
          </cell>
        </row>
        <row r="1230">
          <cell r="A1230" t="str">
            <v>01-50261</v>
          </cell>
          <cell r="B1230" t="str">
            <v>GOSPODARSTWO ROLNE TREJDA ELŻBIETA</v>
          </cell>
          <cell r="C1230" t="str">
            <v>GR TREJDA ELŻBIETA</v>
          </cell>
          <cell r="D1230" t="str">
            <v>ŻAKÓW</v>
          </cell>
          <cell r="F1230">
            <v>2</v>
          </cell>
          <cell r="G1230" t="str">
            <v>SIENNICA</v>
          </cell>
          <cell r="H1230">
            <v>5332</v>
          </cell>
          <cell r="I1230">
            <v>4</v>
          </cell>
          <cell r="J1230" t="str">
            <v>05-332</v>
          </cell>
          <cell r="M1230" t="str">
            <v>karolina.trejda@onet.pl</v>
          </cell>
        </row>
        <row r="1231">
          <cell r="A1231" t="str">
            <v>01-50281</v>
          </cell>
          <cell r="B1231" t="str">
            <v>ŻEBROWSKI SŁAWOMIR</v>
          </cell>
          <cell r="C1231" t="str">
            <v>ŻEBROWSKI SŁAWOMIR</v>
          </cell>
          <cell r="D1231" t="str">
            <v>KLONOWO</v>
          </cell>
          <cell r="F1231">
            <v>8</v>
          </cell>
          <cell r="G1231" t="str">
            <v>OPINOGÓRA GÓRNA</v>
          </cell>
          <cell r="H1231">
            <v>6406</v>
          </cell>
          <cell r="I1231">
            <v>4</v>
          </cell>
          <cell r="J1231" t="str">
            <v>06-406</v>
          </cell>
        </row>
        <row r="1232">
          <cell r="A1232" t="str">
            <v>01-50291</v>
          </cell>
          <cell r="B1232" t="str">
            <v>GOSPODARSTWO ROLNE SOKOŁOWSKI PIOTR</v>
          </cell>
          <cell r="C1232" t="str">
            <v>GR SOKOŁOWSKI PIOTR</v>
          </cell>
          <cell r="D1232" t="str">
            <v>MIECZKI-POZIEMAKI</v>
          </cell>
          <cell r="F1232">
            <v>3</v>
          </cell>
          <cell r="G1232" t="str">
            <v>TROSZYN</v>
          </cell>
          <cell r="H1232">
            <v>7405</v>
          </cell>
          <cell r="I1232">
            <v>4</v>
          </cell>
          <cell r="J1232" t="str">
            <v>07-405</v>
          </cell>
          <cell r="M1232" t="str">
            <v>mateusz2205@wp.pl</v>
          </cell>
        </row>
        <row r="1233">
          <cell r="A1233" t="str">
            <v>01-50311</v>
          </cell>
          <cell r="B1233" t="str">
            <v>GOSPODARSTWO ROLNE MAŚLANKA JAN</v>
          </cell>
          <cell r="C1233" t="str">
            <v>GR MAŚLANKA JAN</v>
          </cell>
          <cell r="D1233" t="str">
            <v>MALINOWO NOWE</v>
          </cell>
          <cell r="F1233">
            <v>47</v>
          </cell>
          <cell r="G1233" t="str">
            <v>CZERWIN</v>
          </cell>
          <cell r="H1233">
            <v>7407</v>
          </cell>
          <cell r="I1233">
            <v>4</v>
          </cell>
          <cell r="J1233" t="str">
            <v>07-407</v>
          </cell>
          <cell r="M1233" t="str">
            <v>paulinka12.95@o2.pl</v>
          </cell>
        </row>
        <row r="1234">
          <cell r="A1234" t="str">
            <v>01-50321</v>
          </cell>
          <cell r="B1234" t="str">
            <v>HARDEJ TOMASZ</v>
          </cell>
          <cell r="C1234" t="str">
            <v>HARDEJ TOMASZ</v>
          </cell>
          <cell r="D1234" t="str">
            <v>WYROZĘBY PODAWCE</v>
          </cell>
          <cell r="F1234">
            <v>65</v>
          </cell>
          <cell r="G1234" t="str">
            <v>REPKI</v>
          </cell>
          <cell r="H1234">
            <v>8307</v>
          </cell>
          <cell r="I1234">
            <v>4</v>
          </cell>
          <cell r="J1234" t="str">
            <v>08-307</v>
          </cell>
        </row>
        <row r="1235">
          <cell r="A1235" t="str">
            <v>01-50331</v>
          </cell>
          <cell r="B1235" t="str">
            <v>GOSPODARSTWO ROLNO HODOWLANE NAGÓRKA ARTUR</v>
          </cell>
          <cell r="C1235" t="str">
            <v>GRH NAGÓRKA ARTUR</v>
          </cell>
          <cell r="D1235" t="str">
            <v>PRZEŹDZIECKO GRZYMKI</v>
          </cell>
          <cell r="F1235">
            <v>3</v>
          </cell>
          <cell r="G1235" t="str">
            <v>ANDRZEJEWO</v>
          </cell>
          <cell r="H1235">
            <v>7305</v>
          </cell>
          <cell r="I1235">
            <v>4</v>
          </cell>
          <cell r="J1235" t="str">
            <v>07-305</v>
          </cell>
          <cell r="L1235" t="str">
            <v>880-528-850</v>
          </cell>
          <cell r="M1235" t="str">
            <v>arturnagorka@vp.pl</v>
          </cell>
        </row>
        <row r="1236">
          <cell r="A1236" t="str">
            <v>01-50341</v>
          </cell>
          <cell r="B1236" t="str">
            <v>GOSPODARSTWO ROLNE PIROS SYLWESTER</v>
          </cell>
          <cell r="C1236" t="str">
            <v>GR PIROS SYLWESTER</v>
          </cell>
          <cell r="D1236" t="str">
            <v>STRYCH</v>
          </cell>
          <cell r="F1236">
            <v>10</v>
          </cell>
          <cell r="G1236" t="str">
            <v>MACIEJOWICE</v>
          </cell>
          <cell r="H1236">
            <v>8480</v>
          </cell>
          <cell r="I1236">
            <v>4</v>
          </cell>
          <cell r="J1236" t="str">
            <v>08-480</v>
          </cell>
          <cell r="M1236" t="str">
            <v>ilonapiros17@wp.pl</v>
          </cell>
        </row>
        <row r="1237">
          <cell r="A1237" t="str">
            <v>01-50361</v>
          </cell>
          <cell r="B1237" t="str">
            <v>DZIUBAK MACIEJ</v>
          </cell>
          <cell r="C1237" t="str">
            <v>DZIUBAK MACIEJ</v>
          </cell>
          <cell r="D1237" t="str">
            <v>WOLA ŻELECHOWSKA</v>
          </cell>
          <cell r="F1237">
            <v>58</v>
          </cell>
          <cell r="G1237" t="str">
            <v>ŻELECHÓW</v>
          </cell>
          <cell r="H1237">
            <v>8430</v>
          </cell>
          <cell r="I1237">
            <v>4</v>
          </cell>
          <cell r="J1237" t="str">
            <v>08-430</v>
          </cell>
          <cell r="M1237" t="str">
            <v>maciekdziubak@wp.pl</v>
          </cell>
        </row>
        <row r="1238">
          <cell r="A1238" t="str">
            <v>01-50391</v>
          </cell>
          <cell r="B1238" t="str">
            <v>GOSPODARSTWO ROLNE GÓRSKI IRENEUSZ</v>
          </cell>
          <cell r="C1238" t="str">
            <v>GR GÓRSKI IRENEUSZ</v>
          </cell>
          <cell r="D1238" t="str">
            <v>BABOSZEWO</v>
          </cell>
          <cell r="E1238" t="str">
            <v>J.I A. BRODECKICH</v>
          </cell>
          <cell r="F1238">
            <v>37</v>
          </cell>
          <cell r="G1238" t="str">
            <v>BABOSZEWO</v>
          </cell>
          <cell r="H1238">
            <v>9130</v>
          </cell>
          <cell r="I1238">
            <v>4</v>
          </cell>
          <cell r="J1238" t="str">
            <v>09-130</v>
          </cell>
          <cell r="K1238" t="str">
            <v>23 661-13-31</v>
          </cell>
          <cell r="L1238" t="str">
            <v>504-498-114</v>
          </cell>
          <cell r="M1238" t="str">
            <v>justynagorska96@o2.pl</v>
          </cell>
        </row>
        <row r="1239">
          <cell r="A1239" t="str">
            <v>01-50401</v>
          </cell>
          <cell r="B1239" t="str">
            <v>BARSZCZAK LEONARD</v>
          </cell>
          <cell r="C1239" t="str">
            <v>BARSZCZAK LEONARD</v>
          </cell>
          <cell r="D1239" t="str">
            <v>HUTA ŻELECHOWSKA</v>
          </cell>
          <cell r="F1239">
            <v>40</v>
          </cell>
          <cell r="G1239" t="str">
            <v>ŻELECHÓW</v>
          </cell>
          <cell r="H1239">
            <v>8430</v>
          </cell>
          <cell r="I1239">
            <v>4</v>
          </cell>
          <cell r="J1239" t="str">
            <v>08-430</v>
          </cell>
          <cell r="M1239" t="str">
            <v>barszczak.e@gmail.com</v>
          </cell>
        </row>
        <row r="1240">
          <cell r="A1240" t="str">
            <v>01-50421</v>
          </cell>
          <cell r="B1240" t="str">
            <v>JADCZAK WIESŁAW</v>
          </cell>
          <cell r="C1240" t="str">
            <v>JADCZAK WIESŁAW</v>
          </cell>
          <cell r="D1240" t="str">
            <v>ODECHOWIEC</v>
          </cell>
          <cell r="F1240">
            <v>75</v>
          </cell>
          <cell r="G1240" t="str">
            <v>SKARYSZEW</v>
          </cell>
          <cell r="H1240">
            <v>26640</v>
          </cell>
          <cell r="I1240">
            <v>5</v>
          </cell>
          <cell r="J1240" t="str">
            <v>26-640</v>
          </cell>
          <cell r="K1240" t="str">
            <v>48 334-15-77</v>
          </cell>
          <cell r="M1240" t="str">
            <v>karolj53@onet.pl</v>
          </cell>
        </row>
        <row r="1241">
          <cell r="A1241" t="str">
            <v>01-50431</v>
          </cell>
          <cell r="B1241" t="str">
            <v>GOSPODARSTWO ROLNE AMANOWICZ DOROTA</v>
          </cell>
          <cell r="C1241" t="str">
            <v>GR AMANOWICZ DOROTA</v>
          </cell>
          <cell r="D1241" t="str">
            <v>MIECHÓW KOLONIA</v>
          </cell>
          <cell r="F1241">
            <v>69</v>
          </cell>
          <cell r="G1241" t="str">
            <v>KAZANÓW</v>
          </cell>
          <cell r="H1241">
            <v>26713</v>
          </cell>
          <cell r="I1241">
            <v>5</v>
          </cell>
          <cell r="J1241" t="str">
            <v>26-713</v>
          </cell>
          <cell r="L1241" t="str">
            <v>602-393-929</v>
          </cell>
          <cell r="M1241" t="str">
            <v>dorota_darek@wp.pl</v>
          </cell>
        </row>
        <row r="1242">
          <cell r="A1242" t="str">
            <v>01-50441</v>
          </cell>
          <cell r="B1242" t="str">
            <v>GOSPODARSTWO ROLNE WIŚNIEWSKI ZBIGNIEW</v>
          </cell>
          <cell r="C1242" t="str">
            <v>GR WIŚNIEWSKI ZBIGNIEW</v>
          </cell>
          <cell r="D1242" t="str">
            <v>BRZEZINKI STARE</v>
          </cell>
          <cell r="F1242">
            <v>14</v>
          </cell>
          <cell r="G1242" t="str">
            <v>TCZÓW</v>
          </cell>
          <cell r="H1242">
            <v>26706</v>
          </cell>
          <cell r="I1242">
            <v>5</v>
          </cell>
          <cell r="J1242" t="str">
            <v>26-706</v>
          </cell>
          <cell r="K1242">
            <v>486768173</v>
          </cell>
          <cell r="L1242">
            <v>668518476</v>
          </cell>
          <cell r="M1242" t="str">
            <v>zbigniew5435@o2.pl</v>
          </cell>
        </row>
        <row r="1243">
          <cell r="A1243" t="str">
            <v>01-50511</v>
          </cell>
          <cell r="B1243" t="str">
            <v>BORUC PIOTR</v>
          </cell>
          <cell r="C1243" t="str">
            <v>BORUC PIOTR</v>
          </cell>
          <cell r="D1243" t="str">
            <v>FIUKAŁY</v>
          </cell>
          <cell r="E1243" t="str">
            <v>OGRODOWA</v>
          </cell>
          <cell r="F1243">
            <v>15</v>
          </cell>
          <cell r="G1243" t="str">
            <v>TŁUSZCZ</v>
          </cell>
          <cell r="H1243">
            <v>5240</v>
          </cell>
          <cell r="I1243">
            <v>4</v>
          </cell>
          <cell r="J1243" t="str">
            <v>05-240</v>
          </cell>
          <cell r="L1243" t="str">
            <v>790-268-146</v>
          </cell>
          <cell r="M1243" t="str">
            <v>piotr.b.piotr@gmail.com</v>
          </cell>
        </row>
        <row r="1244">
          <cell r="A1244" t="str">
            <v>01-50521</v>
          </cell>
          <cell r="B1244" t="str">
            <v>CHYLIŃSKI WOJCIECH</v>
          </cell>
          <cell r="C1244" t="str">
            <v>CHYLIŃSKI WOJCIECH</v>
          </cell>
          <cell r="D1244" t="str">
            <v>WYRZYKI</v>
          </cell>
          <cell r="F1244">
            <v>35</v>
          </cell>
          <cell r="G1244" t="str">
            <v>ŚWIERCZE</v>
          </cell>
          <cell r="H1244">
            <v>6150</v>
          </cell>
          <cell r="I1244">
            <v>4</v>
          </cell>
          <cell r="J1244" t="str">
            <v>06-150</v>
          </cell>
        </row>
        <row r="1245">
          <cell r="A1245" t="str">
            <v>01-50531</v>
          </cell>
          <cell r="B1245" t="str">
            <v>GOSPODARSTWO ROLNE OSTASZEWSKI ANDRZEJ</v>
          </cell>
          <cell r="C1245" t="str">
            <v>GR OSTASZEWSKI ANDRZEJ</v>
          </cell>
          <cell r="D1245" t="str">
            <v>WINNICA</v>
          </cell>
          <cell r="E1245" t="str">
            <v>PUŁTUSKA</v>
          </cell>
          <cell r="F1245">
            <v>129</v>
          </cell>
          <cell r="G1245" t="str">
            <v>WINNICA</v>
          </cell>
          <cell r="H1245">
            <v>6120</v>
          </cell>
          <cell r="I1245">
            <v>4</v>
          </cell>
          <cell r="J1245" t="str">
            <v>06-120</v>
          </cell>
          <cell r="M1245" t="str">
            <v>mgesicka@deheus.com</v>
          </cell>
        </row>
        <row r="1246">
          <cell r="A1246" t="str">
            <v>01-50571</v>
          </cell>
          <cell r="B1246" t="str">
            <v>WYSOKIŃSKI LESZEK</v>
          </cell>
          <cell r="C1246" t="str">
            <v>WYSOKIŃSKI LESZEK</v>
          </cell>
          <cell r="D1246" t="str">
            <v>TĘCZKI</v>
          </cell>
          <cell r="F1246">
            <v>32</v>
          </cell>
          <cell r="G1246" t="str">
            <v>KRZESK</v>
          </cell>
          <cell r="H1246">
            <v>8111</v>
          </cell>
          <cell r="I1246">
            <v>4</v>
          </cell>
          <cell r="J1246" t="str">
            <v>08-111</v>
          </cell>
          <cell r="M1246" t="str">
            <v>rafal_wysokinski@wp.pl</v>
          </cell>
        </row>
        <row r="1247">
          <cell r="A1247" t="str">
            <v>01-50581</v>
          </cell>
          <cell r="B1247" t="str">
            <v>GOSPODARSTWO ROLNE RUCIŃSKI ADAM</v>
          </cell>
          <cell r="C1247" t="str">
            <v>GR RUCIŃSKI ADAM</v>
          </cell>
          <cell r="D1247" t="str">
            <v>KOŻUCHÓW</v>
          </cell>
          <cell r="F1247">
            <v>43</v>
          </cell>
          <cell r="G1247" t="str">
            <v>BIELANY</v>
          </cell>
          <cell r="H1247">
            <v>8311</v>
          </cell>
          <cell r="I1247">
            <v>4</v>
          </cell>
          <cell r="J1247" t="str">
            <v>08-311</v>
          </cell>
          <cell r="M1247" t="str">
            <v>sylwia.rucinska79@gmail.com</v>
          </cell>
        </row>
        <row r="1248">
          <cell r="A1248" t="str">
            <v>01-50591</v>
          </cell>
          <cell r="B1248" t="str">
            <v>GOSPODARSTWO ROLNE PONTKOWSKI TOMASZ</v>
          </cell>
          <cell r="C1248" t="str">
            <v>GR PONTKOWSKI TOMASZ</v>
          </cell>
          <cell r="D1248" t="str">
            <v>ZGLICZYN GLINKI</v>
          </cell>
          <cell r="F1248">
            <v>20</v>
          </cell>
          <cell r="G1248" t="str">
            <v>RADZANÓW</v>
          </cell>
          <cell r="H1248">
            <v>6540</v>
          </cell>
          <cell r="I1248">
            <v>4</v>
          </cell>
          <cell r="J1248" t="str">
            <v>06-540</v>
          </cell>
          <cell r="K1248" t="str">
            <v>(23)679-83-24</v>
          </cell>
          <cell r="L1248" t="str">
            <v>507-129-800</v>
          </cell>
          <cell r="M1248" t="str">
            <v>DOMINIK.PONTKOWSKI@ONET.PL</v>
          </cell>
        </row>
        <row r="1249">
          <cell r="A1249" t="str">
            <v>01-50621</v>
          </cell>
          <cell r="B1249" t="str">
            <v>RUSZCZAK LESZEK</v>
          </cell>
          <cell r="C1249" t="str">
            <v>RUSZCZAK LESZEK</v>
          </cell>
          <cell r="D1249" t="str">
            <v>SŁOPSK</v>
          </cell>
          <cell r="E1249" t="str">
            <v>WITOSA</v>
          </cell>
          <cell r="F1249">
            <v>90</v>
          </cell>
          <cell r="G1249" t="str">
            <v>ZABRODZIE</v>
          </cell>
          <cell r="H1249">
            <v>7230</v>
          </cell>
          <cell r="I1249">
            <v>4</v>
          </cell>
          <cell r="J1249" t="str">
            <v>07-230</v>
          </cell>
          <cell r="M1249" t="str">
            <v>kasiar.90@gmail.com</v>
          </cell>
        </row>
        <row r="1250">
          <cell r="A1250" t="str">
            <v>01-50641</v>
          </cell>
          <cell r="B1250" t="str">
            <v>GOSPODARSTWO ROLNE MIZIŃSKI EDWARD</v>
          </cell>
          <cell r="C1250" t="str">
            <v>GR MIZIŃSKI EDWARD</v>
          </cell>
          <cell r="D1250" t="str">
            <v>HELENÓW</v>
          </cell>
          <cell r="F1250">
            <v>18</v>
          </cell>
          <cell r="G1250" t="str">
            <v>PRZYŁĘK</v>
          </cell>
          <cell r="H1250">
            <v>26704</v>
          </cell>
          <cell r="I1250">
            <v>5</v>
          </cell>
          <cell r="J1250" t="str">
            <v>26-704</v>
          </cell>
          <cell r="K1250" t="str">
            <v>48 677-52-40</v>
          </cell>
          <cell r="L1250" t="str">
            <v>515-802-870</v>
          </cell>
          <cell r="M1250" t="str">
            <v>m.heda@parzniew.pfhb.pl</v>
          </cell>
        </row>
        <row r="1251">
          <cell r="A1251" t="str">
            <v>01-50651</v>
          </cell>
          <cell r="B1251" t="str">
            <v>GOSPODARSTWO ROLNE STĘPIEŃ WOJCIECH</v>
          </cell>
          <cell r="C1251" t="str">
            <v>GR STĘPIEŃ WOJCIECH</v>
          </cell>
          <cell r="D1251" t="str">
            <v>WŁADYSŁAWÓW</v>
          </cell>
          <cell r="F1251">
            <v>68</v>
          </cell>
          <cell r="G1251" t="str">
            <v>POLICZNA</v>
          </cell>
          <cell r="H1251">
            <v>26720</v>
          </cell>
          <cell r="I1251">
            <v>5</v>
          </cell>
          <cell r="J1251" t="str">
            <v>26-720</v>
          </cell>
          <cell r="K1251" t="str">
            <v>48 677-21-31</v>
          </cell>
          <cell r="L1251" t="str">
            <v>503-805-384</v>
          </cell>
          <cell r="M1251" t="str">
            <v>wojtek0513@wp.pl</v>
          </cell>
        </row>
        <row r="1252">
          <cell r="A1252" t="str">
            <v>01-50661</v>
          </cell>
          <cell r="B1252" t="str">
            <v>MILEWSKA JOANNA DOROTA</v>
          </cell>
          <cell r="C1252" t="str">
            <v>MILEWSKA JOANNA DOROTA</v>
          </cell>
          <cell r="D1252" t="str">
            <v>ZEMBRZUS WIELKI</v>
          </cell>
          <cell r="F1252">
            <v>7</v>
          </cell>
          <cell r="G1252" t="str">
            <v>CZERNICE BOROWE</v>
          </cell>
          <cell r="H1252">
            <v>6415</v>
          </cell>
          <cell r="I1252">
            <v>4</v>
          </cell>
          <cell r="J1252" t="str">
            <v>06-415</v>
          </cell>
          <cell r="M1252" t="str">
            <v>tomek.milewski999@wp.pl</v>
          </cell>
        </row>
        <row r="1253">
          <cell r="A1253" t="str">
            <v>01-50681</v>
          </cell>
          <cell r="B1253" t="str">
            <v>NIEWADZISZ TERESA</v>
          </cell>
          <cell r="C1253" t="str">
            <v>NIEWADZISZ TERESA</v>
          </cell>
          <cell r="D1253" t="str">
            <v>KOLONIA KUŹNIA</v>
          </cell>
          <cell r="F1253">
            <v>10</v>
          </cell>
          <cell r="G1253" t="str">
            <v>JASTRZĄB</v>
          </cell>
          <cell r="H1253">
            <v>26502</v>
          </cell>
          <cell r="I1253">
            <v>5</v>
          </cell>
          <cell r="J1253" t="str">
            <v>26-502</v>
          </cell>
          <cell r="K1253" t="str">
            <v>(48) 6284736</v>
          </cell>
        </row>
        <row r="1254">
          <cell r="A1254" t="str">
            <v>01-50701</v>
          </cell>
          <cell r="B1254" t="str">
            <v>GOSPODARSTWO ROLNE NOJSZEWSKI RAFAŁ</v>
          </cell>
          <cell r="C1254" t="str">
            <v>GR NOJSZEWSKI RAFAŁ</v>
          </cell>
          <cell r="D1254" t="str">
            <v>POBRATYMY</v>
          </cell>
          <cell r="F1254">
            <v>31</v>
          </cell>
          <cell r="G1254" t="str">
            <v>GRĘBKÓW</v>
          </cell>
          <cell r="H1254">
            <v>7110</v>
          </cell>
          <cell r="I1254">
            <v>4</v>
          </cell>
          <cell r="J1254" t="str">
            <v>07-110</v>
          </cell>
          <cell r="L1254" t="str">
            <v>506-202-067</v>
          </cell>
          <cell r="M1254" t="str">
            <v>gregor0303@vp.pl</v>
          </cell>
        </row>
        <row r="1255">
          <cell r="A1255" t="str">
            <v>01-50711</v>
          </cell>
          <cell r="B1255" t="str">
            <v>GOSPODARSTWO ROLNE PSZCZOŁA PAWEŁ</v>
          </cell>
          <cell r="C1255" t="str">
            <v>GR PSZCZOŁA PAWEŁ</v>
          </cell>
          <cell r="D1255" t="str">
            <v>GRZMUCIN</v>
          </cell>
          <cell r="F1255">
            <v>24</v>
          </cell>
          <cell r="G1255" t="str">
            <v>GÓZD</v>
          </cell>
          <cell r="H1255">
            <v>26634</v>
          </cell>
          <cell r="I1255">
            <v>5</v>
          </cell>
          <cell r="J1255" t="str">
            <v>26-634</v>
          </cell>
          <cell r="K1255" t="str">
            <v>48 326-02-66</v>
          </cell>
          <cell r="L1255">
            <v>506659730</v>
          </cell>
          <cell r="M1255" t="str">
            <v>pawel.pszczola@onet.pl</v>
          </cell>
        </row>
        <row r="1256">
          <cell r="A1256" t="str">
            <v>01-50721</v>
          </cell>
          <cell r="B1256" t="str">
            <v>GOSPODARSTWO ROLNE NYŚK ANDRZEJ</v>
          </cell>
          <cell r="C1256" t="str">
            <v>GR NYŚK ANDRZEJ</v>
          </cell>
          <cell r="D1256" t="str">
            <v>ZARĘBY</v>
          </cell>
          <cell r="F1256">
            <v>156</v>
          </cell>
          <cell r="G1256" t="str">
            <v>ZARĘBY</v>
          </cell>
          <cell r="H1256">
            <v>6333</v>
          </cell>
          <cell r="I1256">
            <v>4</v>
          </cell>
          <cell r="J1256" t="str">
            <v>06-333</v>
          </cell>
          <cell r="M1256" t="str">
            <v>andrzejn77@interia.pl</v>
          </cell>
        </row>
        <row r="1257">
          <cell r="A1257" t="str">
            <v>01-50741</v>
          </cell>
          <cell r="B1257" t="str">
            <v>GOSPODARSTWO ROLNE DARIUSZ RYBARCZYK</v>
          </cell>
          <cell r="C1257" t="str">
            <v>GR DARIUSZ RYBARCZYK</v>
          </cell>
          <cell r="D1257" t="str">
            <v>IZDEBNO KOLONIA</v>
          </cell>
          <cell r="F1257">
            <v>44</v>
          </cell>
          <cell r="G1257" t="str">
            <v>ŁASKARZEW</v>
          </cell>
          <cell r="H1257">
            <v>8450</v>
          </cell>
          <cell r="I1257">
            <v>4</v>
          </cell>
          <cell r="J1257" t="str">
            <v>08-450</v>
          </cell>
          <cell r="L1257">
            <v>516686061</v>
          </cell>
          <cell r="M1257" t="str">
            <v>GRZONKOWSKA1@OP.PL</v>
          </cell>
        </row>
        <row r="1258">
          <cell r="A1258" t="str">
            <v>01-50761</v>
          </cell>
          <cell r="B1258" t="str">
            <v>GAMDZYK ANDRZEJ</v>
          </cell>
          <cell r="C1258" t="str">
            <v>GAMDZYK ANDRZEJ</v>
          </cell>
          <cell r="D1258" t="str">
            <v>WÓLKA RAKOWSKA</v>
          </cell>
          <cell r="F1258">
            <v>6</v>
          </cell>
          <cell r="G1258" t="str">
            <v>KRASNOSIELC</v>
          </cell>
          <cell r="H1258">
            <v>6214</v>
          </cell>
          <cell r="I1258">
            <v>4</v>
          </cell>
          <cell r="J1258" t="str">
            <v>06-214</v>
          </cell>
          <cell r="M1258" t="str">
            <v>kolo943@gmail.com</v>
          </cell>
        </row>
        <row r="1259">
          <cell r="A1259" t="str">
            <v>01-50791</v>
          </cell>
          <cell r="B1259" t="str">
            <v>GOSPODARSTWO ROLNE JASKUŁOWSKI KRZYSZTOF STANISŁAW</v>
          </cell>
          <cell r="C1259" t="str">
            <v>GR JASKUŁOWSKI KRZYSZTOF S.</v>
          </cell>
          <cell r="D1259" t="str">
            <v>KLUKOWO</v>
          </cell>
          <cell r="F1259">
            <v>3</v>
          </cell>
          <cell r="G1259" t="str">
            <v>ŚWIERCZE</v>
          </cell>
          <cell r="H1259">
            <v>6150</v>
          </cell>
          <cell r="I1259">
            <v>4</v>
          </cell>
          <cell r="J1259" t="str">
            <v>06-150</v>
          </cell>
          <cell r="M1259" t="str">
            <v>kjas79@tlen.pl</v>
          </cell>
        </row>
        <row r="1260">
          <cell r="A1260" t="str">
            <v>01-50801</v>
          </cell>
          <cell r="B1260" t="str">
            <v>USŁUGI OGÓLNOBUDOWLANE I GOSPODARSTWO ROLNE ROMAN SUWAŁA</v>
          </cell>
          <cell r="C1260" t="str">
            <v>U.O. I GR SUWAŁA ROMAN</v>
          </cell>
          <cell r="D1260" t="str">
            <v>BARTODZIEJE</v>
          </cell>
          <cell r="F1260">
            <v>128</v>
          </cell>
          <cell r="G1260" t="str">
            <v>TCZÓW</v>
          </cell>
          <cell r="H1260">
            <v>26706</v>
          </cell>
          <cell r="I1260">
            <v>5</v>
          </cell>
          <cell r="J1260" t="str">
            <v>26-706</v>
          </cell>
          <cell r="K1260" t="str">
            <v>48 676-80-76</v>
          </cell>
          <cell r="L1260" t="str">
            <v>664-498-374</v>
          </cell>
          <cell r="M1260" t="str">
            <v>suwala128@interia.pl</v>
          </cell>
        </row>
        <row r="1261">
          <cell r="A1261" t="str">
            <v>01-50811</v>
          </cell>
          <cell r="B1261" t="str">
            <v>PAWLAK PIOTR ZENON</v>
          </cell>
          <cell r="C1261" t="str">
            <v>PAWLAK PIOTR ZENON</v>
          </cell>
          <cell r="D1261" t="str">
            <v>KOSMY WIELKIE</v>
          </cell>
          <cell r="F1261">
            <v>20</v>
          </cell>
          <cell r="G1261" t="str">
            <v>GĄSOCIN</v>
          </cell>
          <cell r="H1261">
            <v>6440</v>
          </cell>
          <cell r="I1261">
            <v>4</v>
          </cell>
          <cell r="J1261" t="str">
            <v>06-440</v>
          </cell>
          <cell r="M1261" t="str">
            <v>KONRADADAMP@GMAIL.COM</v>
          </cell>
        </row>
        <row r="1262">
          <cell r="A1262" t="str">
            <v>01-50821</v>
          </cell>
          <cell r="B1262" t="str">
            <v>KACZYŃSKA ANNA</v>
          </cell>
          <cell r="C1262" t="str">
            <v>KACZYŃSKA ANNA</v>
          </cell>
          <cell r="D1262" t="str">
            <v>TCHÓRZEW-PLEWKI</v>
          </cell>
          <cell r="F1262">
            <v>35</v>
          </cell>
          <cell r="G1262" t="str">
            <v>ZBUCZYN</v>
          </cell>
          <cell r="H1262">
            <v>8106</v>
          </cell>
          <cell r="I1262">
            <v>4</v>
          </cell>
          <cell r="J1262" t="str">
            <v>08-106</v>
          </cell>
          <cell r="M1262" t="str">
            <v>anna.kaczynska83@wp.pl</v>
          </cell>
        </row>
        <row r="1263">
          <cell r="A1263" t="str">
            <v>01-50831</v>
          </cell>
          <cell r="B1263" t="str">
            <v>GOSPODARSTWO ROLNE ŻURAWSKI ROMAN</v>
          </cell>
          <cell r="C1263" t="str">
            <v>GR ŻURAWSKI ROMAN</v>
          </cell>
          <cell r="D1263" t="str">
            <v>NOWOPOLE</v>
          </cell>
          <cell r="F1263">
            <v>15</v>
          </cell>
          <cell r="G1263" t="str">
            <v>SIEMIĄTKOWO</v>
          </cell>
          <cell r="H1263">
            <v>9135</v>
          </cell>
          <cell r="I1263">
            <v>4</v>
          </cell>
          <cell r="J1263" t="str">
            <v>09-135</v>
          </cell>
          <cell r="K1263" t="str">
            <v>23 678-11-24</v>
          </cell>
          <cell r="M1263" t="str">
            <v>radoslaw.zurawski@poczta.pl</v>
          </cell>
        </row>
        <row r="1264">
          <cell r="A1264" t="str">
            <v>01-50841</v>
          </cell>
          <cell r="B1264" t="str">
            <v>GOSPODARSTWO ROLNE APTACY PIOTR</v>
          </cell>
          <cell r="C1264" t="str">
            <v>GR APTACY PIOTR</v>
          </cell>
          <cell r="D1264" t="str">
            <v>TODZIA</v>
          </cell>
          <cell r="F1264">
            <v>6</v>
          </cell>
          <cell r="G1264" t="str">
            <v>KADZIDŁO</v>
          </cell>
          <cell r="H1264">
            <v>7420</v>
          </cell>
          <cell r="I1264">
            <v>4</v>
          </cell>
          <cell r="J1264" t="str">
            <v>07-420</v>
          </cell>
          <cell r="K1264">
            <v>297619625</v>
          </cell>
          <cell r="M1264" t="str">
            <v>piotraptacy@onet.pl</v>
          </cell>
        </row>
        <row r="1265">
          <cell r="A1265" t="str">
            <v>01-50861</v>
          </cell>
          <cell r="B1265" t="str">
            <v>MARKOWSKA MARTA EWELINA</v>
          </cell>
          <cell r="C1265" t="str">
            <v>MARKOWSKA MARTA EWELINA</v>
          </cell>
          <cell r="D1265" t="str">
            <v>ŻAKÓW</v>
          </cell>
          <cell r="F1265">
            <v>45</v>
          </cell>
          <cell r="G1265" t="str">
            <v>SIENNICA</v>
          </cell>
          <cell r="H1265">
            <v>5332</v>
          </cell>
          <cell r="I1265">
            <v>4</v>
          </cell>
          <cell r="J1265" t="str">
            <v>05-332</v>
          </cell>
          <cell r="L1265" t="str">
            <v>784-180-505</v>
          </cell>
          <cell r="M1265" t="str">
            <v>martamarkowska28@wp.pl</v>
          </cell>
        </row>
        <row r="1266">
          <cell r="A1266" t="str">
            <v>01-50871</v>
          </cell>
          <cell r="B1266" t="str">
            <v>STRUZIŃSKI RADOSŁAW</v>
          </cell>
          <cell r="C1266" t="str">
            <v>STRUZIŃSKI RADOSŁAW</v>
          </cell>
          <cell r="D1266" t="str">
            <v>WYSZYNY-KOŚCIELNE</v>
          </cell>
          <cell r="F1266">
            <v>72</v>
          </cell>
          <cell r="G1266" t="str">
            <v>STUPSK</v>
          </cell>
          <cell r="H1266">
            <v>6561</v>
          </cell>
          <cell r="I1266">
            <v>4</v>
          </cell>
          <cell r="J1266" t="str">
            <v>06-561</v>
          </cell>
          <cell r="M1266" t="str">
            <v>radek.struzinski@wp.pl</v>
          </cell>
        </row>
        <row r="1267">
          <cell r="A1267" t="str">
            <v>01-50891</v>
          </cell>
          <cell r="B1267" t="str">
            <v>GOSPODARSTWO ROLNE DĘBEK MIROSŁAW</v>
          </cell>
          <cell r="C1267" t="str">
            <v>GR DĘBEK MIROSŁAW</v>
          </cell>
          <cell r="D1267" t="str">
            <v>KALINOWO</v>
          </cell>
          <cell r="F1267">
            <v>50</v>
          </cell>
          <cell r="G1267" t="str">
            <v>OSTRÓW MAZOWIECKA</v>
          </cell>
          <cell r="H1267">
            <v>7304</v>
          </cell>
          <cell r="I1267">
            <v>4</v>
          </cell>
          <cell r="J1267" t="str">
            <v>07-304</v>
          </cell>
          <cell r="M1267" t="str">
            <v>edimisiunio@wp.pl</v>
          </cell>
        </row>
        <row r="1268">
          <cell r="A1268" t="str">
            <v>01-50901</v>
          </cell>
          <cell r="B1268" t="str">
            <v>GOSPODARSTWO ROLNE WOJCIECHOWSKI ROBERT</v>
          </cell>
          <cell r="C1268" t="str">
            <v>GR WOJCIECHOWSKI ROBERT</v>
          </cell>
          <cell r="D1268" t="str">
            <v>MODEŁKA</v>
          </cell>
          <cell r="F1268">
            <v>12</v>
          </cell>
          <cell r="G1268" t="str">
            <v>NIEDZBÓRZ</v>
          </cell>
          <cell r="H1268">
            <v>6458</v>
          </cell>
          <cell r="I1268">
            <v>4</v>
          </cell>
          <cell r="J1268" t="str">
            <v>06-458</v>
          </cell>
          <cell r="K1268">
            <v>664194780</v>
          </cell>
          <cell r="L1268">
            <v>784904874</v>
          </cell>
          <cell r="M1268" t="str">
            <v>wronskanati96@wp.pl</v>
          </cell>
        </row>
        <row r="1269">
          <cell r="A1269" t="str">
            <v>01-50911</v>
          </cell>
          <cell r="B1269" t="str">
            <v>RUTKOWSKA-IDZIKOWSKA MAŁGORZATA</v>
          </cell>
          <cell r="C1269" t="str">
            <v>RUTKOWSKA-IDZIKOWSKA MAŁGORZAT</v>
          </cell>
          <cell r="D1269" t="str">
            <v>RADZYMIN</v>
          </cell>
          <cell r="F1269">
            <v>72</v>
          </cell>
          <cell r="G1269" t="str">
            <v>NARUSZEWO</v>
          </cell>
          <cell r="H1269">
            <v>9152</v>
          </cell>
          <cell r="I1269">
            <v>4</v>
          </cell>
          <cell r="J1269" t="str">
            <v>09-152</v>
          </cell>
          <cell r="L1269">
            <v>660478433</v>
          </cell>
          <cell r="M1269" t="str">
            <v>rutkowska79@wp.pl</v>
          </cell>
        </row>
        <row r="1270">
          <cell r="A1270" t="str">
            <v>01-50931</v>
          </cell>
          <cell r="B1270" t="str">
            <v>GOSPODARSTWO ROLNE FERENC WOJCIECH</v>
          </cell>
          <cell r="C1270" t="str">
            <v>GR FERENC WOJCIECH</v>
          </cell>
          <cell r="D1270" t="str">
            <v>ELŻBIECIN</v>
          </cell>
          <cell r="F1270">
            <v>21</v>
          </cell>
          <cell r="G1270" t="str">
            <v>KRASNOSIELC</v>
          </cell>
          <cell r="H1270">
            <v>6214</v>
          </cell>
          <cell r="I1270">
            <v>4</v>
          </cell>
          <cell r="J1270" t="str">
            <v>06-214</v>
          </cell>
        </row>
        <row r="1271">
          <cell r="A1271" t="str">
            <v>01-50941</v>
          </cell>
          <cell r="B1271" t="str">
            <v>GOSPODARSTWO ROLNE BADOWICZ DOMINIKA JUSTYNA</v>
          </cell>
          <cell r="C1271" t="str">
            <v>GR BADOWICZ DOMINIKA JUSTYNA</v>
          </cell>
          <cell r="D1271" t="str">
            <v>WOLA LIPIENIECKA DUŻA</v>
          </cell>
          <cell r="F1271" t="str">
            <v>80A</v>
          </cell>
          <cell r="G1271" t="str">
            <v>JASTRZĄB</v>
          </cell>
          <cell r="H1271">
            <v>26502</v>
          </cell>
          <cell r="I1271">
            <v>5</v>
          </cell>
          <cell r="J1271" t="str">
            <v>26-502</v>
          </cell>
          <cell r="K1271" t="str">
            <v>(48) 6284642</v>
          </cell>
          <cell r="L1271" t="str">
            <v>511-029-563</v>
          </cell>
          <cell r="M1271" t="str">
            <v>donia-badowicz@wp.pl</v>
          </cell>
        </row>
        <row r="1272">
          <cell r="A1272" t="str">
            <v>01-50981</v>
          </cell>
          <cell r="B1272" t="str">
            <v>DOLNY MARIUSZ</v>
          </cell>
          <cell r="C1272" t="str">
            <v>DOLNY MARIUSZ</v>
          </cell>
          <cell r="D1272" t="str">
            <v>OSIEK WŁOSTYBORY</v>
          </cell>
          <cell r="F1272">
            <v>35</v>
          </cell>
          <cell r="G1272" t="str">
            <v>ZAWIDZ</v>
          </cell>
          <cell r="H1272">
            <v>9226</v>
          </cell>
          <cell r="I1272">
            <v>4</v>
          </cell>
          <cell r="J1272" t="str">
            <v>09-226</v>
          </cell>
          <cell r="L1272" t="str">
            <v>500-287-750</v>
          </cell>
          <cell r="M1272" t="str">
            <v>elizkadolna@interia.pl</v>
          </cell>
        </row>
        <row r="1273">
          <cell r="A1273" t="str">
            <v>01-50991</v>
          </cell>
          <cell r="B1273" t="str">
            <v>GOSPODARSTWO ROLNE JASIONEK GRZEGORZ</v>
          </cell>
          <cell r="C1273" t="str">
            <v>GR JASIONEK GRZEGORZ</v>
          </cell>
          <cell r="D1273" t="str">
            <v>KOSKOWO</v>
          </cell>
          <cell r="F1273">
            <v>54</v>
          </cell>
          <cell r="G1273" t="str">
            <v>STARY LUBOTYŃ</v>
          </cell>
          <cell r="H1273">
            <v>7303</v>
          </cell>
          <cell r="I1273">
            <v>4</v>
          </cell>
          <cell r="J1273" t="str">
            <v>07-303</v>
          </cell>
          <cell r="M1273" t="str">
            <v>greg9@o2.pl</v>
          </cell>
        </row>
        <row r="1274">
          <cell r="A1274" t="str">
            <v>01-51011</v>
          </cell>
          <cell r="B1274" t="str">
            <v>GOSPODARSTWO ROLNO SADOWNICZE KRZYSZTOF BOGUSKI</v>
          </cell>
          <cell r="C1274" t="str">
            <v>GR KRZYSZTOF BOGUSKI</v>
          </cell>
          <cell r="D1274" t="str">
            <v>JAWOR SOLECKI</v>
          </cell>
          <cell r="F1274">
            <v>131</v>
          </cell>
          <cell r="G1274" t="str">
            <v>SIENNO</v>
          </cell>
          <cell r="H1274">
            <v>27350</v>
          </cell>
          <cell r="I1274">
            <v>5</v>
          </cell>
          <cell r="J1274" t="str">
            <v>27-350</v>
          </cell>
          <cell r="L1274" t="str">
            <v>516-754-921</v>
          </cell>
        </row>
        <row r="1275">
          <cell r="A1275" t="str">
            <v>01-51021</v>
          </cell>
          <cell r="B1275" t="str">
            <v>GOSPODARSTWO ROLNE JASTRZĘBSKI PRZEMYSŁAW</v>
          </cell>
          <cell r="C1275" t="str">
            <v>GR JASTRZĘBSKI PRZEMYSŁAW</v>
          </cell>
          <cell r="D1275" t="str">
            <v>DRWĘCZ</v>
          </cell>
          <cell r="F1275">
            <v>14</v>
          </cell>
          <cell r="G1275" t="str">
            <v>RZEKUŃ</v>
          </cell>
          <cell r="H1275">
            <v>7411</v>
          </cell>
          <cell r="I1275">
            <v>4</v>
          </cell>
          <cell r="J1275" t="str">
            <v>07-411</v>
          </cell>
          <cell r="M1275" t="str">
            <v>przemekjastrzebski2@wp.pl</v>
          </cell>
        </row>
        <row r="1276">
          <cell r="A1276" t="str">
            <v>01-51031</v>
          </cell>
          <cell r="B1276" t="str">
            <v>GOSPODARSTWO ROLNE BALCERZAK WIESŁAW</v>
          </cell>
          <cell r="C1276" t="str">
            <v>GR BALCERZAK WIESŁAW</v>
          </cell>
          <cell r="D1276" t="str">
            <v>ROSTKI</v>
          </cell>
          <cell r="F1276">
            <v>1</v>
          </cell>
          <cell r="G1276" t="str">
            <v>TROSZYN</v>
          </cell>
          <cell r="H1276">
            <v>7405</v>
          </cell>
          <cell r="I1276">
            <v>4</v>
          </cell>
          <cell r="J1276" t="str">
            <v>07-405</v>
          </cell>
          <cell r="L1276" t="str">
            <v>512-343-682</v>
          </cell>
          <cell r="M1276" t="str">
            <v>darekbal_1990@o2.pl</v>
          </cell>
        </row>
        <row r="1277">
          <cell r="A1277" t="str">
            <v>01-51051</v>
          </cell>
          <cell r="B1277" t="str">
            <v>GOSPODARSTWO ROLNE MACIEJUK WIESŁAW</v>
          </cell>
          <cell r="C1277" t="str">
            <v>GR MACIEJUK WIESŁAW</v>
          </cell>
          <cell r="D1277" t="str">
            <v>NOWA KORNICA</v>
          </cell>
          <cell r="F1277">
            <v>92</v>
          </cell>
          <cell r="G1277" t="str">
            <v>STARA KORNICA</v>
          </cell>
          <cell r="H1277">
            <v>8205</v>
          </cell>
          <cell r="I1277">
            <v>4</v>
          </cell>
          <cell r="J1277" t="str">
            <v>08-205</v>
          </cell>
          <cell r="L1277">
            <v>798636305</v>
          </cell>
          <cell r="M1277" t="str">
            <v>maciejuk92@gmail.com</v>
          </cell>
        </row>
        <row r="1278">
          <cell r="A1278" t="str">
            <v>01-51061</v>
          </cell>
          <cell r="B1278" t="str">
            <v>KOLASA KRZYSZTOF</v>
          </cell>
          <cell r="C1278" t="str">
            <v>KOLASA KRZYSZTOF</v>
          </cell>
          <cell r="D1278" t="str">
            <v>MĄKOSY NOWE</v>
          </cell>
          <cell r="F1278">
            <v>33</v>
          </cell>
          <cell r="G1278" t="str">
            <v>JASTRZĘBIA</v>
          </cell>
          <cell r="H1278">
            <v>26631</v>
          </cell>
          <cell r="I1278">
            <v>5</v>
          </cell>
          <cell r="J1278" t="str">
            <v>26-631</v>
          </cell>
          <cell r="K1278">
            <v>486106697</v>
          </cell>
          <cell r="L1278">
            <v>889846520</v>
          </cell>
          <cell r="M1278" t="str">
            <v>nnkolasa@gmail.com</v>
          </cell>
        </row>
        <row r="1279">
          <cell r="A1279" t="str">
            <v>01-51071</v>
          </cell>
          <cell r="B1279" t="str">
            <v>PAWELEC JACEK</v>
          </cell>
          <cell r="C1279" t="str">
            <v>PAWELEC JACEK</v>
          </cell>
          <cell r="D1279" t="str">
            <v>WYSOKIN</v>
          </cell>
          <cell r="E1279" t="str">
            <v>BRZESKA</v>
          </cell>
          <cell r="F1279">
            <v>1</v>
          </cell>
          <cell r="G1279" t="str">
            <v>ODRZYWÓŁ</v>
          </cell>
          <cell r="H1279">
            <v>26425</v>
          </cell>
          <cell r="I1279">
            <v>5</v>
          </cell>
          <cell r="J1279" t="str">
            <v>26-425</v>
          </cell>
          <cell r="K1279">
            <v>486716427</v>
          </cell>
          <cell r="L1279">
            <v>609668917</v>
          </cell>
          <cell r="M1279" t="str">
            <v>jacus11@wp.pl</v>
          </cell>
        </row>
        <row r="1280">
          <cell r="A1280" t="str">
            <v>01-51091</v>
          </cell>
          <cell r="B1280" t="str">
            <v>GOSPODARSTWO ROLNE STOPKA ROMAN</v>
          </cell>
          <cell r="C1280" t="str">
            <v>GR STOPKA ROMAN</v>
          </cell>
          <cell r="D1280" t="str">
            <v>WINCENTOWO</v>
          </cell>
          <cell r="F1280">
            <v>12</v>
          </cell>
          <cell r="G1280" t="str">
            <v>WINCENTOWO</v>
          </cell>
          <cell r="H1280">
            <v>7205</v>
          </cell>
          <cell r="I1280">
            <v>4</v>
          </cell>
          <cell r="J1280" t="str">
            <v>07-205</v>
          </cell>
          <cell r="M1280" t="str">
            <v>roman_s12@wp.pl</v>
          </cell>
        </row>
        <row r="1281">
          <cell r="A1281" t="str">
            <v>01-51101</v>
          </cell>
          <cell r="B1281" t="str">
            <v>GOSPODARSTWO ROLNE UMIŃSKI ARTUR</v>
          </cell>
          <cell r="C1281" t="str">
            <v>GR UMIŃSKI ARTUR</v>
          </cell>
          <cell r="D1281" t="str">
            <v>SKIERKOWIZNA</v>
          </cell>
          <cell r="F1281">
            <v>5</v>
          </cell>
          <cell r="G1281" t="str">
            <v>KRZYNOWŁOGA MAŁA</v>
          </cell>
          <cell r="H1281">
            <v>6316</v>
          </cell>
          <cell r="I1281">
            <v>4</v>
          </cell>
          <cell r="J1281" t="str">
            <v>06-316</v>
          </cell>
          <cell r="L1281" t="str">
            <v>608-431-846</v>
          </cell>
          <cell r="M1281" t="str">
            <v>arturas8@tlen.pl</v>
          </cell>
        </row>
        <row r="1282">
          <cell r="A1282" t="str">
            <v>01-51111</v>
          </cell>
          <cell r="B1282" t="str">
            <v>GOSPODARSTWO ROLNE TRENDAK ANDRZEJ</v>
          </cell>
          <cell r="C1282" t="str">
            <v>GR TRENDAK ANDRZEJ</v>
          </cell>
          <cell r="D1282" t="str">
            <v>SZULMIERZ</v>
          </cell>
          <cell r="F1282">
            <v>88</v>
          </cell>
          <cell r="G1282" t="str">
            <v>REGIMIN</v>
          </cell>
          <cell r="H1282">
            <v>6461</v>
          </cell>
          <cell r="I1282">
            <v>4</v>
          </cell>
          <cell r="J1282" t="str">
            <v>06-461</v>
          </cell>
          <cell r="M1282" t="str">
            <v>mgesicka@deheus.com</v>
          </cell>
        </row>
        <row r="1283">
          <cell r="A1283" t="str">
            <v>01-51121</v>
          </cell>
          <cell r="B1283" t="str">
            <v>GOSPODARSTWO ROLNE KONASIUK MIECZYSŁAW</v>
          </cell>
          <cell r="C1283" t="str">
            <v>GR KONASIUK MIECZYSŁAW</v>
          </cell>
          <cell r="D1283" t="str">
            <v>GŁUCHÓW</v>
          </cell>
          <cell r="F1283">
            <v>12</v>
          </cell>
          <cell r="G1283" t="str">
            <v>MORDY</v>
          </cell>
          <cell r="H1283">
            <v>8140</v>
          </cell>
          <cell r="I1283">
            <v>4</v>
          </cell>
          <cell r="J1283" t="str">
            <v>08-140</v>
          </cell>
          <cell r="L1283">
            <v>506635389</v>
          </cell>
          <cell r="M1283" t="str">
            <v>agnieszka.konasiuk@onet.pl</v>
          </cell>
        </row>
        <row r="1284">
          <cell r="A1284" t="str">
            <v>01-51141</v>
          </cell>
          <cell r="B1284" t="str">
            <v>LEWANDOWSKI PIOTR</v>
          </cell>
          <cell r="C1284" t="str">
            <v>LEWANDOWSKI PIOTR</v>
          </cell>
          <cell r="D1284" t="str">
            <v>FOLWARK RACIĄŻ</v>
          </cell>
          <cell r="F1284">
            <v>50</v>
          </cell>
          <cell r="G1284" t="str">
            <v>RACIĄŻ</v>
          </cell>
          <cell r="H1284">
            <v>9140</v>
          </cell>
          <cell r="I1284">
            <v>4</v>
          </cell>
          <cell r="J1284" t="str">
            <v>09-140</v>
          </cell>
          <cell r="L1284" t="str">
            <v>502-642-518</v>
          </cell>
          <cell r="M1284" t="str">
            <v>krzysiek151515@vp.pl</v>
          </cell>
        </row>
        <row r="1285">
          <cell r="A1285" t="str">
            <v>01-51151</v>
          </cell>
          <cell r="B1285" t="str">
            <v>GOSPODARSTWO ROLNE SZCZEŚNIAK EMILIA</v>
          </cell>
          <cell r="C1285" t="str">
            <v>GR SZCZEŚNIAK EMILIA</v>
          </cell>
          <cell r="D1285" t="str">
            <v>CHRONÓW</v>
          </cell>
          <cell r="F1285">
            <v>22</v>
          </cell>
          <cell r="G1285" t="str">
            <v>OROŃSKO</v>
          </cell>
          <cell r="H1285">
            <v>26505</v>
          </cell>
          <cell r="I1285">
            <v>5</v>
          </cell>
          <cell r="J1285" t="str">
            <v>26-505</v>
          </cell>
          <cell r="K1285">
            <v>486184683</v>
          </cell>
          <cell r="L1285">
            <v>667325587</v>
          </cell>
          <cell r="M1285" t="str">
            <v>emilusia.22@wp.pl</v>
          </cell>
        </row>
        <row r="1286">
          <cell r="A1286" t="str">
            <v>01-51171</v>
          </cell>
          <cell r="B1286" t="str">
            <v>GOSPODARSTWO ROLNE LIPIŃSKI KRZYSZTOF</v>
          </cell>
          <cell r="C1286" t="str">
            <v>GR LIPIŃSKI KRZYSZTOF</v>
          </cell>
          <cell r="D1286" t="str">
            <v>SOSENKI - JAJKI</v>
          </cell>
          <cell r="F1286">
            <v>12</v>
          </cell>
          <cell r="G1286" t="str">
            <v>MORDY</v>
          </cell>
          <cell r="H1286">
            <v>8140</v>
          </cell>
          <cell r="I1286">
            <v>4</v>
          </cell>
          <cell r="J1286" t="str">
            <v>08-140</v>
          </cell>
          <cell r="K1286" t="str">
            <v>25/631 79 33</v>
          </cell>
          <cell r="L1286">
            <v>507066349</v>
          </cell>
          <cell r="M1286" t="str">
            <v>lipinska.marzena@interia.pl</v>
          </cell>
        </row>
        <row r="1287">
          <cell r="A1287" t="str">
            <v>01-51181</v>
          </cell>
          <cell r="B1287" t="str">
            <v>GOSPODARSTWO ROLNE DOMINIK KOMUDA</v>
          </cell>
          <cell r="C1287" t="str">
            <v>GR DOMINIK KOMUDA</v>
          </cell>
          <cell r="D1287" t="str">
            <v>WĘŻYCZYN</v>
          </cell>
          <cell r="F1287">
            <v>6</v>
          </cell>
          <cell r="G1287" t="str">
            <v>JERUZAL</v>
          </cell>
          <cell r="H1287">
            <v>5317</v>
          </cell>
          <cell r="I1287">
            <v>4</v>
          </cell>
          <cell r="J1287" t="str">
            <v>05-317</v>
          </cell>
          <cell r="L1287" t="str">
            <v>513-038-162</v>
          </cell>
          <cell r="M1287" t="str">
            <v>dominiko0@o2.pl</v>
          </cell>
        </row>
        <row r="1288">
          <cell r="A1288" t="str">
            <v>01-51191</v>
          </cell>
          <cell r="B1288" t="str">
            <v>GOSPODARSTWO ROLNE ZALEWSKI SZYMON</v>
          </cell>
          <cell r="C1288" t="str">
            <v>GR ZALEWSKI SZYMON</v>
          </cell>
          <cell r="D1288" t="str">
            <v>GLINOJECK</v>
          </cell>
          <cell r="E1288" t="str">
            <v>WOJSKA POLSKIEGO</v>
          </cell>
          <cell r="F1288">
            <v>35</v>
          </cell>
          <cell r="G1288" t="str">
            <v>GLINOJECK</v>
          </cell>
          <cell r="H1288">
            <v>6450</v>
          </cell>
          <cell r="I1288">
            <v>4</v>
          </cell>
          <cell r="J1288" t="str">
            <v>06-450</v>
          </cell>
          <cell r="M1288" t="str">
            <v>wzalewska18@interia.pl</v>
          </cell>
        </row>
        <row r="1289">
          <cell r="A1289" t="str">
            <v>01-51231</v>
          </cell>
          <cell r="B1289" t="str">
            <v>JASTRZĘBSKI MARIUSZ MAREK</v>
          </cell>
          <cell r="C1289" t="str">
            <v>JASTRZĘBSKI MARIUSZ MAREK</v>
          </cell>
          <cell r="D1289" t="str">
            <v>MODRZEW</v>
          </cell>
          <cell r="F1289">
            <v>4</v>
          </cell>
          <cell r="G1289" t="str">
            <v>KRZESK</v>
          </cell>
          <cell r="H1289">
            <v>8111</v>
          </cell>
          <cell r="I1289">
            <v>4</v>
          </cell>
          <cell r="J1289" t="str">
            <v>08-111</v>
          </cell>
          <cell r="M1289" t="str">
            <v>medyta1988@o2.pl</v>
          </cell>
        </row>
        <row r="1290">
          <cell r="A1290" t="str">
            <v>01-51241</v>
          </cell>
          <cell r="B1290" t="str">
            <v>GOSPODARSTWO ROLNE TADEUSZ SMOLIŃSKI</v>
          </cell>
          <cell r="C1290" t="str">
            <v>GR TADEUSZ SMOLIŃSKI</v>
          </cell>
          <cell r="D1290" t="str">
            <v>ULATOWO BORZUCHY</v>
          </cell>
          <cell r="F1290">
            <v>3</v>
          </cell>
          <cell r="G1290" t="str">
            <v>KRZYNOWŁOGA MAŁA</v>
          </cell>
          <cell r="H1290">
            <v>6316</v>
          </cell>
          <cell r="I1290">
            <v>4</v>
          </cell>
          <cell r="J1290" t="str">
            <v>06-316</v>
          </cell>
          <cell r="L1290" t="str">
            <v>501-497-206</v>
          </cell>
          <cell r="M1290" t="str">
            <v>anetaikrzysiek@gmail.com</v>
          </cell>
        </row>
        <row r="1291">
          <cell r="A1291" t="str">
            <v>01-51261</v>
          </cell>
          <cell r="B1291" t="str">
            <v>GOSPODARSTWO ROLNE OSICA EWA</v>
          </cell>
          <cell r="C1291" t="str">
            <v>GR OSICA EWA</v>
          </cell>
          <cell r="D1291" t="str">
            <v>PTAKI</v>
          </cell>
          <cell r="F1291">
            <v>12</v>
          </cell>
          <cell r="G1291" t="str">
            <v>SIENNICA</v>
          </cell>
          <cell r="H1291">
            <v>5332</v>
          </cell>
          <cell r="I1291">
            <v>4</v>
          </cell>
          <cell r="J1291" t="str">
            <v>05-332</v>
          </cell>
          <cell r="M1291" t="str">
            <v>paaalinnnka@wp.pl</v>
          </cell>
        </row>
        <row r="1292">
          <cell r="A1292" t="str">
            <v>01-51271</v>
          </cell>
          <cell r="B1292" t="str">
            <v>KĘPKA ANDRZEJ SZCZEPAN</v>
          </cell>
          <cell r="C1292" t="str">
            <v>KĘPKA ANDRZEJ SZCZEPAN</v>
          </cell>
          <cell r="D1292" t="str">
            <v>STRZAŁKÓW</v>
          </cell>
          <cell r="F1292">
            <v>139</v>
          </cell>
          <cell r="G1292" t="str">
            <v>WOLANÓW</v>
          </cell>
          <cell r="H1292">
            <v>26625</v>
          </cell>
          <cell r="I1292">
            <v>5</v>
          </cell>
          <cell r="J1292" t="str">
            <v>26-625</v>
          </cell>
          <cell r="K1292">
            <v>486186384</v>
          </cell>
          <cell r="L1292">
            <v>781641124</v>
          </cell>
          <cell r="M1292" t="str">
            <v>w.kepka43@wp.pl</v>
          </cell>
        </row>
        <row r="1293">
          <cell r="A1293" t="str">
            <v>01-51281</v>
          </cell>
          <cell r="B1293" t="str">
            <v>GOSPODARSTWO ROLNE BORZĘCKI TADEUSZ</v>
          </cell>
          <cell r="C1293" t="str">
            <v>GR BORZĘCKI TADEUSZ</v>
          </cell>
          <cell r="D1293" t="str">
            <v>JASTRZĘBIEC</v>
          </cell>
          <cell r="F1293">
            <v>9</v>
          </cell>
          <cell r="G1293" t="str">
            <v>CZERNICE BOROWE</v>
          </cell>
          <cell r="H1293">
            <v>6415</v>
          </cell>
          <cell r="I1293">
            <v>4</v>
          </cell>
          <cell r="J1293" t="str">
            <v>06-415</v>
          </cell>
          <cell r="M1293" t="str">
            <v>asiaborzecka19@wp.pl</v>
          </cell>
        </row>
        <row r="1294">
          <cell r="A1294" t="str">
            <v>01-51291</v>
          </cell>
          <cell r="B1294" t="str">
            <v>KOZŁOWSKI CYPRIAN OKTAWIAN</v>
          </cell>
          <cell r="C1294" t="str">
            <v>KOZŁOWSKI CYPRIAN OKTAWIAN</v>
          </cell>
          <cell r="D1294" t="str">
            <v>DREWNOWO LIPSKIE</v>
          </cell>
          <cell r="F1294">
            <v>4</v>
          </cell>
          <cell r="G1294" t="str">
            <v>BOGUTY</v>
          </cell>
          <cell r="H1294">
            <v>7325</v>
          </cell>
          <cell r="I1294">
            <v>4</v>
          </cell>
          <cell r="J1294" t="str">
            <v>07-325</v>
          </cell>
          <cell r="L1294">
            <v>509634028</v>
          </cell>
          <cell r="M1294" t="str">
            <v>anett18-991@wp.pl</v>
          </cell>
        </row>
        <row r="1295">
          <cell r="A1295" t="str">
            <v>01-51301</v>
          </cell>
          <cell r="B1295" t="str">
            <v>SZCZECH PAWEŁ</v>
          </cell>
          <cell r="C1295" t="str">
            <v>SZCZECH PAWEŁ</v>
          </cell>
          <cell r="D1295" t="str">
            <v>DOBRA WOLA</v>
          </cell>
          <cell r="F1295">
            <v>28</v>
          </cell>
          <cell r="G1295" t="str">
            <v>LIPOWIEC KOŚCIELNY</v>
          </cell>
          <cell r="H1295">
            <v>6545</v>
          </cell>
          <cell r="I1295">
            <v>4</v>
          </cell>
          <cell r="J1295" t="str">
            <v>06-545</v>
          </cell>
          <cell r="M1295" t="str">
            <v>k.szczech4@o2.pl</v>
          </cell>
        </row>
        <row r="1296">
          <cell r="A1296" t="str">
            <v>01-51311</v>
          </cell>
          <cell r="B1296" t="str">
            <v>GOSPODARSTWO ROLNE LIS MARIUSZ</v>
          </cell>
          <cell r="C1296" t="str">
            <v>LIS MARIUSZ</v>
          </cell>
          <cell r="D1296" t="str">
            <v>DUDY PUSZCZAŃSKIE</v>
          </cell>
          <cell r="F1296">
            <v>10</v>
          </cell>
          <cell r="G1296" t="str">
            <v>ZALAS</v>
          </cell>
          <cell r="H1296">
            <v>7438</v>
          </cell>
          <cell r="I1296">
            <v>4</v>
          </cell>
          <cell r="J1296" t="str">
            <v>07-438</v>
          </cell>
          <cell r="M1296" t="str">
            <v>mariuszlis1976@wp.pl</v>
          </cell>
        </row>
        <row r="1297">
          <cell r="A1297" t="str">
            <v>01-51321</v>
          </cell>
          <cell r="B1297" t="str">
            <v>GOSPODARSTWO ROLNE SADŁOWSKI DARIUSZ</v>
          </cell>
          <cell r="C1297" t="str">
            <v>GR SADŁOWSKI DARIUSZ</v>
          </cell>
          <cell r="D1297" t="str">
            <v>WYKROT</v>
          </cell>
          <cell r="F1297">
            <v>89</v>
          </cell>
          <cell r="G1297" t="str">
            <v>MYSZYNIEC</v>
          </cell>
          <cell r="H1297">
            <v>7430</v>
          </cell>
          <cell r="I1297">
            <v>4</v>
          </cell>
          <cell r="J1297" t="str">
            <v>07-430</v>
          </cell>
          <cell r="M1297" t="str">
            <v>dariusz.sadlowski@gmail.com</v>
          </cell>
        </row>
        <row r="1298">
          <cell r="A1298" t="str">
            <v>01-51341</v>
          </cell>
          <cell r="B1298" t="str">
            <v>PIÓRKOWSKA EDYTA</v>
          </cell>
          <cell r="C1298" t="str">
            <v>PIÓRKOWSKA EDYTA</v>
          </cell>
          <cell r="D1298" t="str">
            <v>KSIĘŻOPOLE SMOLAKI</v>
          </cell>
          <cell r="F1298">
            <v>1</v>
          </cell>
          <cell r="G1298" t="str">
            <v>MOKOBODY</v>
          </cell>
          <cell r="H1298">
            <v>8124</v>
          </cell>
          <cell r="I1298">
            <v>4</v>
          </cell>
          <cell r="J1298" t="str">
            <v>08-124</v>
          </cell>
          <cell r="M1298" t="str">
            <v>EDYTA.PIORKOWSKA72@GMAIL.COM</v>
          </cell>
        </row>
        <row r="1299">
          <cell r="A1299" t="str">
            <v>01-51401</v>
          </cell>
          <cell r="B1299" t="str">
            <v>GOSPODARSTWO ROLNE MARKOWSKI GRZEGORZ</v>
          </cell>
          <cell r="C1299" t="str">
            <v>GR MARKOWSKI GRZEGORZ</v>
          </cell>
          <cell r="D1299" t="str">
            <v>KINIKI</v>
          </cell>
          <cell r="F1299">
            <v>25</v>
          </cell>
          <cell r="G1299" t="str">
            <v>RACIĄŻ</v>
          </cell>
          <cell r="H1299">
            <v>9140</v>
          </cell>
          <cell r="I1299">
            <v>4</v>
          </cell>
          <cell r="J1299" t="str">
            <v>09-140</v>
          </cell>
          <cell r="L1299" t="str">
            <v>505-552-785</v>
          </cell>
          <cell r="M1299" t="str">
            <v>p.markowski14@wp.pl</v>
          </cell>
        </row>
        <row r="1300">
          <cell r="A1300" t="str">
            <v>01-51411</v>
          </cell>
          <cell r="B1300" t="str">
            <v>GOSPODARSTWO ROLNE ZDUNIAK MARCIN</v>
          </cell>
          <cell r="C1300" t="str">
            <v>GR ZDUNIAK MARCIN</v>
          </cell>
          <cell r="D1300" t="str">
            <v>PRZYTUŁY</v>
          </cell>
          <cell r="F1300">
            <v>32</v>
          </cell>
          <cell r="G1300" t="str">
            <v>KRASNOSIELC</v>
          </cell>
          <cell r="H1300">
            <v>6212</v>
          </cell>
          <cell r="I1300">
            <v>4</v>
          </cell>
          <cell r="J1300" t="str">
            <v>06-212</v>
          </cell>
          <cell r="M1300" t="str">
            <v>farmazduniak@op.pl</v>
          </cell>
        </row>
        <row r="1301">
          <cell r="A1301" t="str">
            <v>01-51421</v>
          </cell>
          <cell r="B1301" t="str">
            <v>BIERNAT MARIA EWA</v>
          </cell>
          <cell r="C1301" t="str">
            <v>BIERNAT MARIA</v>
          </cell>
          <cell r="D1301" t="str">
            <v>WAWRZYSZÓW</v>
          </cell>
          <cell r="F1301">
            <v>20</v>
          </cell>
          <cell r="G1301" t="str">
            <v>WOLANÓW</v>
          </cell>
          <cell r="H1301">
            <v>26625</v>
          </cell>
          <cell r="I1301">
            <v>5</v>
          </cell>
          <cell r="J1301" t="str">
            <v>26-625</v>
          </cell>
          <cell r="K1301">
            <v>486186495</v>
          </cell>
          <cell r="L1301">
            <v>508553124</v>
          </cell>
          <cell r="M1301" t="str">
            <v>miroslaw772@gmail.com</v>
          </cell>
        </row>
        <row r="1302">
          <cell r="A1302" t="str">
            <v>01-51431</v>
          </cell>
          <cell r="B1302" t="str">
            <v>LIPKA HENRYK LEOPOLD</v>
          </cell>
          <cell r="C1302" t="str">
            <v>LIPKA HENRYK LEOPOLD</v>
          </cell>
          <cell r="D1302" t="str">
            <v>TOŃCZA</v>
          </cell>
          <cell r="F1302">
            <v>1</v>
          </cell>
          <cell r="G1302" t="str">
            <v>JABŁONNA LACKA</v>
          </cell>
          <cell r="H1302">
            <v>8304</v>
          </cell>
          <cell r="I1302">
            <v>4</v>
          </cell>
          <cell r="J1302" t="str">
            <v>08-304</v>
          </cell>
          <cell r="M1302" t="str">
            <v>rysieklip0@gmail.com</v>
          </cell>
        </row>
        <row r="1303">
          <cell r="A1303" t="str">
            <v>01-51441</v>
          </cell>
          <cell r="B1303" t="str">
            <v>GOSPODARASTWO ROLNE NASIŁOWSKI STANISŁAW</v>
          </cell>
          <cell r="C1303" t="str">
            <v>GR NASIŁOWSKI STANISŁAW</v>
          </cell>
          <cell r="D1303" t="str">
            <v>ŁUZKI-KOLONIA</v>
          </cell>
          <cell r="F1303">
            <v>64</v>
          </cell>
          <cell r="G1303" t="str">
            <v>JABŁONNA LACKA</v>
          </cell>
          <cell r="H1303">
            <v>8304</v>
          </cell>
          <cell r="I1303">
            <v>4</v>
          </cell>
          <cell r="J1303" t="str">
            <v>08-304</v>
          </cell>
          <cell r="M1303" t="str">
            <v>anasilowski@interia.pl</v>
          </cell>
        </row>
        <row r="1304">
          <cell r="A1304" t="str">
            <v>01-51451</v>
          </cell>
          <cell r="B1304" t="str">
            <v>GOSPODARSTWO ROLNE TRAWIŃSKI KRZYSZTOF KRZYSZTOF</v>
          </cell>
          <cell r="C1304" t="str">
            <v>GR TRAWIŃSKI KRZYSZTOF</v>
          </cell>
          <cell r="D1304" t="str">
            <v>JARNUTY</v>
          </cell>
          <cell r="F1304">
            <v>33</v>
          </cell>
          <cell r="G1304" t="str">
            <v>CZERWIN</v>
          </cell>
          <cell r="H1304">
            <v>7407</v>
          </cell>
          <cell r="I1304">
            <v>4</v>
          </cell>
          <cell r="J1304" t="str">
            <v>07-407</v>
          </cell>
          <cell r="M1304" t="str">
            <v>ankatrawinska@interia.pl</v>
          </cell>
        </row>
        <row r="1305">
          <cell r="A1305" t="str">
            <v>01-51461</v>
          </cell>
          <cell r="B1305" t="str">
            <v>GOSPODARSTWO ROLNE SĘDROWSKI PAWEŁ</v>
          </cell>
          <cell r="C1305" t="str">
            <v>GR SĘDROWSKI PAWEŁ</v>
          </cell>
          <cell r="D1305" t="str">
            <v>POŚCIEŃ WIEŚ</v>
          </cell>
          <cell r="F1305">
            <v>50</v>
          </cell>
          <cell r="G1305" t="str">
            <v>CHORZELE</v>
          </cell>
          <cell r="H1305">
            <v>6330</v>
          </cell>
          <cell r="I1305">
            <v>4</v>
          </cell>
          <cell r="J1305" t="str">
            <v>06-330</v>
          </cell>
          <cell r="M1305" t="str">
            <v>pablo664@wp.pl</v>
          </cell>
        </row>
        <row r="1306">
          <cell r="A1306" t="str">
            <v>01-51491</v>
          </cell>
          <cell r="B1306" t="str">
            <v>WIELGÓRSKI SYLWESTER</v>
          </cell>
          <cell r="C1306" t="str">
            <v>WIELGÓRSKI SYLWESTER</v>
          </cell>
          <cell r="D1306" t="str">
            <v>ŁĘCZNOWOLA</v>
          </cell>
          <cell r="F1306">
            <v>35</v>
          </cell>
          <cell r="G1306" t="str">
            <v>ZBUCZYN</v>
          </cell>
          <cell r="H1306">
            <v>8106</v>
          </cell>
          <cell r="I1306">
            <v>4</v>
          </cell>
          <cell r="J1306" t="str">
            <v>08-106</v>
          </cell>
          <cell r="M1306" t="str">
            <v>edytka31@onet.pl</v>
          </cell>
        </row>
        <row r="1307">
          <cell r="A1307" t="str">
            <v>01-51501</v>
          </cell>
          <cell r="B1307" t="str">
            <v>GOSPODARSTWO ROLNE BŁOŃSKI IRENEUSZ</v>
          </cell>
          <cell r="C1307" t="str">
            <v>GR BŁOŃSKI IRENEUSZ</v>
          </cell>
          <cell r="D1307" t="str">
            <v>KALISKI</v>
          </cell>
          <cell r="F1307" t="str">
            <v>12A</v>
          </cell>
          <cell r="G1307" t="str">
            <v>PRZESMYKI</v>
          </cell>
          <cell r="H1307">
            <v>8109</v>
          </cell>
          <cell r="I1307">
            <v>4</v>
          </cell>
          <cell r="J1307" t="str">
            <v>08-109</v>
          </cell>
          <cell r="L1307">
            <v>514907275</v>
          </cell>
          <cell r="M1307" t="str">
            <v>katarzyna.binczak@wipasz.pl</v>
          </cell>
        </row>
        <row r="1308">
          <cell r="A1308" t="str">
            <v>01-51551</v>
          </cell>
          <cell r="B1308" t="str">
            <v>GOSPODATSTWO ROLNE MALISZEWSKI KRZYSZTOF</v>
          </cell>
          <cell r="C1308" t="str">
            <v>GR MALISZEWSKI KRZYSZTOF</v>
          </cell>
          <cell r="D1308" t="str">
            <v>WŁODKI</v>
          </cell>
          <cell r="F1308">
            <v>47</v>
          </cell>
          <cell r="G1308" t="str">
            <v>REPKI</v>
          </cell>
          <cell r="H1308">
            <v>8307</v>
          </cell>
          <cell r="I1308">
            <v>4</v>
          </cell>
          <cell r="J1308" t="str">
            <v>08-307</v>
          </cell>
          <cell r="L1308" t="str">
            <v>503-981-693</v>
          </cell>
          <cell r="M1308" t="str">
            <v>agoral@deheus.com</v>
          </cell>
        </row>
        <row r="1309">
          <cell r="A1309" t="str">
            <v>01-51561</v>
          </cell>
          <cell r="B1309" t="str">
            <v>GOSPODARSTWO ROLNE KRASNODĘBSKI WITOLD MAREK</v>
          </cell>
          <cell r="C1309" t="str">
            <v>GR KRASNODĘBSKI WITOLD MAREK</v>
          </cell>
          <cell r="D1309" t="str">
            <v>NOWY RATYNIEC</v>
          </cell>
          <cell r="F1309">
            <v>60</v>
          </cell>
          <cell r="G1309" t="str">
            <v>STERDYŃ</v>
          </cell>
          <cell r="H1309">
            <v>8320</v>
          </cell>
          <cell r="I1309">
            <v>4</v>
          </cell>
          <cell r="J1309" t="str">
            <v>08-320</v>
          </cell>
          <cell r="M1309" t="str">
            <v>sylwester.krasnodebski@o2.pl</v>
          </cell>
        </row>
        <row r="1310">
          <cell r="A1310" t="str">
            <v>01-51571</v>
          </cell>
          <cell r="B1310" t="str">
            <v>GOSPODARSTWO ROLNE ZAJĄC SYLWESTER</v>
          </cell>
          <cell r="C1310" t="str">
            <v>GR ZAJĄC SYWESTER</v>
          </cell>
          <cell r="D1310" t="str">
            <v>BRZOZÓWKA</v>
          </cell>
          <cell r="F1310">
            <v>46</v>
          </cell>
          <cell r="G1310" t="str">
            <v>GRABÓW NAD PILICĄ</v>
          </cell>
          <cell r="H1310">
            <v>26902</v>
          </cell>
          <cell r="I1310">
            <v>5</v>
          </cell>
          <cell r="J1310" t="str">
            <v>26-902</v>
          </cell>
          <cell r="L1310">
            <v>512535743</v>
          </cell>
          <cell r="M1310" t="str">
            <v>sylwek_z1@wp.pl</v>
          </cell>
        </row>
        <row r="1311">
          <cell r="A1311" t="str">
            <v>01-51581</v>
          </cell>
          <cell r="B1311" t="str">
            <v>GOSPODARSTWO ROLNE ZYŚK JERZY</v>
          </cell>
          <cell r="C1311" t="str">
            <v>GR ZYŚK JERZY</v>
          </cell>
          <cell r="D1311" t="str">
            <v>ZARĘBY</v>
          </cell>
          <cell r="F1311">
            <v>111</v>
          </cell>
          <cell r="G1311" t="str">
            <v>ZARĘBY</v>
          </cell>
          <cell r="H1311">
            <v>6333</v>
          </cell>
          <cell r="I1311">
            <v>4</v>
          </cell>
          <cell r="J1311" t="str">
            <v>06-333</v>
          </cell>
          <cell r="M1311" t="str">
            <v>zyskuxxx2@tlen.pl</v>
          </cell>
        </row>
        <row r="1312">
          <cell r="A1312" t="str">
            <v>01-51631</v>
          </cell>
          <cell r="B1312" t="str">
            <v>GOSPODARSTWO ROLNE ŁUGOWSKI ADAM PIOTR</v>
          </cell>
          <cell r="C1312" t="str">
            <v>GR ŁUGOWSKI ADAM PIOTR</v>
          </cell>
          <cell r="D1312" t="str">
            <v>ŚMIARY</v>
          </cell>
          <cell r="F1312">
            <v>58</v>
          </cell>
          <cell r="G1312" t="str">
            <v>WIŚNIEW</v>
          </cell>
          <cell r="H1312">
            <v>8112</v>
          </cell>
          <cell r="I1312">
            <v>4</v>
          </cell>
          <cell r="J1312" t="str">
            <v>08-112</v>
          </cell>
          <cell r="M1312" t="str">
            <v>adamlugo@wp.pl</v>
          </cell>
        </row>
        <row r="1313">
          <cell r="A1313" t="str">
            <v>01-51641</v>
          </cell>
          <cell r="B1313" t="str">
            <v>SEKUŁA MARZENA</v>
          </cell>
          <cell r="C1313" t="str">
            <v>SEKUŁA MARZENA</v>
          </cell>
          <cell r="D1313" t="str">
            <v>BRZEZINKI NOWE</v>
          </cell>
          <cell r="F1313">
            <v>24</v>
          </cell>
          <cell r="G1313" t="str">
            <v>TCZÓW</v>
          </cell>
          <cell r="H1313">
            <v>26706</v>
          </cell>
          <cell r="I1313">
            <v>5</v>
          </cell>
          <cell r="J1313" t="str">
            <v>26-706</v>
          </cell>
          <cell r="K1313">
            <v>486780386</v>
          </cell>
          <cell r="L1313">
            <v>510352854</v>
          </cell>
          <cell r="M1313" t="str">
            <v>marzenasekula11@onet.pl</v>
          </cell>
        </row>
        <row r="1314">
          <cell r="A1314" t="str">
            <v>01-51661</v>
          </cell>
          <cell r="B1314" t="str">
            <v>ZALEWSKI ANDRZEJ</v>
          </cell>
          <cell r="C1314" t="str">
            <v>ZALEWSKI ANDRZEJ</v>
          </cell>
          <cell r="D1314" t="str">
            <v>PRZYWÓZKI</v>
          </cell>
          <cell r="E1314" t="str">
            <v>KS. BRZÓSKI</v>
          </cell>
          <cell r="F1314">
            <v>93</v>
          </cell>
          <cell r="G1314" t="str">
            <v>SOKOŁÓW PODLASKI</v>
          </cell>
          <cell r="H1314">
            <v>8300</v>
          </cell>
          <cell r="I1314">
            <v>4</v>
          </cell>
          <cell r="J1314" t="str">
            <v>08-300</v>
          </cell>
          <cell r="M1314" t="str">
            <v>lukas_zal@interia.pl</v>
          </cell>
        </row>
        <row r="1315">
          <cell r="A1315" t="str">
            <v>01-51671</v>
          </cell>
          <cell r="B1315" t="str">
            <v>GOSPODARSTWO ROLNE KOCIĘCKI ARTUR</v>
          </cell>
          <cell r="C1315" t="str">
            <v>GR KOCIĘCKI ARTUR</v>
          </cell>
          <cell r="D1315" t="str">
            <v>ŻBIKI-KIERZKI</v>
          </cell>
          <cell r="F1315">
            <v>4</v>
          </cell>
          <cell r="G1315" t="str">
            <v>KRASNE</v>
          </cell>
          <cell r="H1315">
            <v>6408</v>
          </cell>
          <cell r="I1315">
            <v>4</v>
          </cell>
          <cell r="J1315" t="str">
            <v>06-408</v>
          </cell>
          <cell r="L1315" t="str">
            <v>517-841-738</v>
          </cell>
          <cell r="M1315" t="str">
            <v>artur.kociecki@interia.pl</v>
          </cell>
        </row>
        <row r="1316">
          <cell r="A1316" t="str">
            <v>01-51681</v>
          </cell>
          <cell r="B1316" t="str">
            <v>BYTNIEWSKI WIKTOR</v>
          </cell>
          <cell r="C1316" t="str">
            <v>BYTNIEWSKI WIKTOR</v>
          </cell>
          <cell r="D1316" t="str">
            <v>ZWOLA</v>
          </cell>
          <cell r="F1316">
            <v>86</v>
          </cell>
          <cell r="G1316" t="str">
            <v>MIASTKÓW KOŚCIELNY</v>
          </cell>
          <cell r="H1316">
            <v>8420</v>
          </cell>
          <cell r="I1316">
            <v>4</v>
          </cell>
          <cell r="J1316" t="str">
            <v>08-420</v>
          </cell>
          <cell r="M1316" t="str">
            <v>BYTNIEWSKIWIKTOR@WP.PL</v>
          </cell>
        </row>
        <row r="1317">
          <cell r="A1317" t="str">
            <v>01-51691</v>
          </cell>
          <cell r="B1317" t="str">
            <v>ŻEBROWSKI WŁODZIMIERZ</v>
          </cell>
          <cell r="C1317" t="str">
            <v>ŻEBROWSKI WŁODZIMIERZ</v>
          </cell>
          <cell r="D1317" t="str">
            <v>NIENAŁTY SZYMANY</v>
          </cell>
          <cell r="F1317">
            <v>9</v>
          </cell>
          <cell r="G1317" t="str">
            <v>ZARĘBY KOŚCIELNE</v>
          </cell>
          <cell r="H1317">
            <v>7323</v>
          </cell>
          <cell r="I1317">
            <v>4</v>
          </cell>
          <cell r="J1317" t="str">
            <v>07-323</v>
          </cell>
        </row>
        <row r="1318">
          <cell r="A1318" t="str">
            <v>01-51701</v>
          </cell>
          <cell r="B1318" t="str">
            <v>PYŚK MAREK</v>
          </cell>
          <cell r="C1318" t="str">
            <v>PYŚK MAREK</v>
          </cell>
          <cell r="D1318" t="str">
            <v>RĄBIEŻ GRUDUSKI</v>
          </cell>
          <cell r="F1318">
            <v>37</v>
          </cell>
          <cell r="G1318" t="str">
            <v>GRUDUSK</v>
          </cell>
          <cell r="H1318">
            <v>6460</v>
          </cell>
          <cell r="I1318">
            <v>4</v>
          </cell>
          <cell r="J1318" t="str">
            <v>06-460</v>
          </cell>
          <cell r="L1318" t="str">
            <v>506-902-179</v>
          </cell>
        </row>
        <row r="1319">
          <cell r="A1319" t="str">
            <v>01-51711</v>
          </cell>
          <cell r="B1319" t="str">
            <v>GOSPODARSTWO ROLNE DĄBROWSKI ARKADIUSZ</v>
          </cell>
          <cell r="C1319" t="str">
            <v>GR DĄBROWSKI ARKADIUSZ</v>
          </cell>
          <cell r="D1319" t="str">
            <v>MILEWO RĄCZKI</v>
          </cell>
          <cell r="F1319">
            <v>13</v>
          </cell>
          <cell r="G1319" t="str">
            <v>KRASNE</v>
          </cell>
          <cell r="H1319">
            <v>6408</v>
          </cell>
          <cell r="I1319">
            <v>4</v>
          </cell>
          <cell r="J1319" t="str">
            <v>06-408</v>
          </cell>
          <cell r="M1319" t="str">
            <v>agata5567@wp.pl</v>
          </cell>
        </row>
        <row r="1320">
          <cell r="A1320" t="str">
            <v>01-51721</v>
          </cell>
          <cell r="B1320" t="str">
            <v>RADZIKOWSKA MARZENA MARIA</v>
          </cell>
          <cell r="C1320" t="str">
            <v>RADZIKOWSKA MARZENA MARIA</v>
          </cell>
          <cell r="D1320" t="str">
            <v>MODRZEW</v>
          </cell>
          <cell r="F1320">
            <v>62</v>
          </cell>
          <cell r="G1320" t="str">
            <v>KRZESK</v>
          </cell>
          <cell r="H1320">
            <v>8111</v>
          </cell>
          <cell r="I1320">
            <v>4</v>
          </cell>
          <cell r="J1320" t="str">
            <v>08-111</v>
          </cell>
          <cell r="M1320" t="str">
            <v>mleczna.zagroda@wp.pl</v>
          </cell>
        </row>
        <row r="1321">
          <cell r="A1321" t="str">
            <v>01-51731</v>
          </cell>
          <cell r="B1321" t="str">
            <v>BOGUCKI WIESŁAW</v>
          </cell>
          <cell r="C1321" t="str">
            <v>BOGUCKI WIESŁAW</v>
          </cell>
          <cell r="D1321" t="str">
            <v>GAŁKI</v>
          </cell>
          <cell r="F1321">
            <v>7</v>
          </cell>
          <cell r="G1321" t="str">
            <v>REPKI</v>
          </cell>
          <cell r="H1321">
            <v>8307</v>
          </cell>
          <cell r="I1321">
            <v>4</v>
          </cell>
          <cell r="J1321" t="str">
            <v>08-307</v>
          </cell>
          <cell r="M1321" t="str">
            <v>piotrbogucki@onet.pl</v>
          </cell>
        </row>
        <row r="1322">
          <cell r="A1322" t="str">
            <v>01-51741</v>
          </cell>
          <cell r="B1322" t="str">
            <v>GOSPODARSTWO ROLNE LIPSKIANDRZEJ</v>
          </cell>
          <cell r="C1322" t="str">
            <v>GR LIPSKI ANDRZEJ</v>
          </cell>
          <cell r="D1322" t="str">
            <v>OŁDAKI POLONIA</v>
          </cell>
          <cell r="F1322">
            <v>25</v>
          </cell>
          <cell r="G1322" t="str">
            <v>ANDRZEJEWO</v>
          </cell>
          <cell r="H1322">
            <v>7305</v>
          </cell>
          <cell r="I1322">
            <v>4</v>
          </cell>
          <cell r="J1322" t="str">
            <v>07-305</v>
          </cell>
          <cell r="M1322" t="str">
            <v>andrzejjj77@interia.eu</v>
          </cell>
        </row>
        <row r="1323">
          <cell r="A1323" t="str">
            <v>01-51761</v>
          </cell>
          <cell r="B1323" t="str">
            <v>GOSPODARSTWO ROLNE STELĘGOWSKI ZBIGNIEW</v>
          </cell>
          <cell r="C1323" t="str">
            <v>GR STELĘGOWSKI ZBIGNIEW</v>
          </cell>
          <cell r="D1323" t="str">
            <v>WAŃTUCHY</v>
          </cell>
          <cell r="F1323">
            <v>34</v>
          </cell>
          <cell r="G1323" t="str">
            <v>BIELANY</v>
          </cell>
          <cell r="H1323">
            <v>8311</v>
          </cell>
          <cell r="I1323">
            <v>4</v>
          </cell>
          <cell r="J1323" t="str">
            <v>08-311</v>
          </cell>
          <cell r="M1323" t="str">
            <v>zbigniew.stel@onet.pl</v>
          </cell>
        </row>
        <row r="1324">
          <cell r="A1324" t="str">
            <v>01-51811</v>
          </cell>
          <cell r="B1324" t="str">
            <v>GOSPODARSTWO ROLNE GOŁĘBIEWSKI STANISŁAW ANDRZEJ</v>
          </cell>
          <cell r="C1324" t="str">
            <v>GR GOŁĘBIEWSKI STANISŁAW ANDRZ</v>
          </cell>
          <cell r="D1324" t="str">
            <v>MODŁA</v>
          </cell>
          <cell r="F1324">
            <v>16</v>
          </cell>
          <cell r="G1324" t="str">
            <v>NIEDZBÓRZ</v>
          </cell>
          <cell r="H1324">
            <v>6458</v>
          </cell>
          <cell r="I1324">
            <v>4</v>
          </cell>
          <cell r="J1324" t="str">
            <v>06-458</v>
          </cell>
          <cell r="K1324" t="str">
            <v>23 613-10-20</v>
          </cell>
          <cell r="M1324" t="str">
            <v>adasio0151@wp.pl</v>
          </cell>
        </row>
        <row r="1325">
          <cell r="A1325" t="str">
            <v>01-51821</v>
          </cell>
          <cell r="B1325" t="str">
            <v>GOSPODARSTWO ROLNE RYPINA MAREK</v>
          </cell>
          <cell r="C1325" t="str">
            <v>GR RYPINA MAREK</v>
          </cell>
          <cell r="D1325" t="str">
            <v>WALIM</v>
          </cell>
          <cell r="F1325">
            <v>48</v>
          </cell>
          <cell r="G1325" t="str">
            <v>KORNICA</v>
          </cell>
          <cell r="H1325">
            <v>8205</v>
          </cell>
          <cell r="I1325">
            <v>4</v>
          </cell>
          <cell r="J1325" t="str">
            <v>08-205</v>
          </cell>
          <cell r="L1325">
            <v>505359190</v>
          </cell>
          <cell r="M1325" t="str">
            <v>dawidrypina@op.pl</v>
          </cell>
        </row>
        <row r="1326">
          <cell r="A1326" t="str">
            <v>01-51871</v>
          </cell>
          <cell r="B1326" t="str">
            <v>KIELAN KRZYSZTOF</v>
          </cell>
          <cell r="C1326" t="str">
            <v>KIELAN KRZYSZTOF</v>
          </cell>
          <cell r="D1326" t="str">
            <v>ZAWISZYN</v>
          </cell>
          <cell r="E1326" t="str">
            <v>NADDAWKI</v>
          </cell>
          <cell r="F1326">
            <v>13</v>
          </cell>
          <cell r="G1326" t="str">
            <v>JADÓW</v>
          </cell>
          <cell r="H1326">
            <v>5280</v>
          </cell>
          <cell r="I1326">
            <v>4</v>
          </cell>
          <cell r="J1326" t="str">
            <v>05-280</v>
          </cell>
          <cell r="M1326" t="str">
            <v>dominikkiekan@wp.pl</v>
          </cell>
        </row>
        <row r="1327">
          <cell r="A1327" t="str">
            <v>01-51881</v>
          </cell>
          <cell r="B1327" t="str">
            <v>RYBKA MIROSŁAW</v>
          </cell>
          <cell r="C1327" t="str">
            <v>RYBKA MIROSŁAW</v>
          </cell>
          <cell r="D1327" t="str">
            <v>GRZYBOWO</v>
          </cell>
          <cell r="F1327">
            <v>36</v>
          </cell>
          <cell r="G1327" t="str">
            <v>RACIĄŻ</v>
          </cell>
          <cell r="H1327">
            <v>9140</v>
          </cell>
          <cell r="I1327">
            <v>4</v>
          </cell>
          <cell r="J1327" t="str">
            <v>09-140</v>
          </cell>
          <cell r="L1327" t="str">
            <v>511-558-552</v>
          </cell>
          <cell r="M1327" t="str">
            <v>vetpasz@vp.pl</v>
          </cell>
        </row>
        <row r="1328">
          <cell r="A1328" t="str">
            <v>01-51891</v>
          </cell>
          <cell r="B1328" t="str">
            <v>GOSPODARSTWO ROLNE KURYS KONRAD</v>
          </cell>
          <cell r="C1328" t="str">
            <v>GR KURYS KONRAD</v>
          </cell>
          <cell r="D1328" t="str">
            <v>WRZESZCZÓW</v>
          </cell>
          <cell r="F1328">
            <v>88</v>
          </cell>
          <cell r="G1328" t="str">
            <v>PRZYTYK</v>
          </cell>
          <cell r="H1328">
            <v>26650</v>
          </cell>
          <cell r="I1328">
            <v>5</v>
          </cell>
          <cell r="J1328" t="str">
            <v>26-650</v>
          </cell>
          <cell r="K1328">
            <v>483261266</v>
          </cell>
          <cell r="L1328">
            <v>500491084</v>
          </cell>
          <cell r="M1328" t="str">
            <v>konradkurys@wp.pl</v>
          </cell>
        </row>
        <row r="1329">
          <cell r="A1329" t="str">
            <v>01-51911</v>
          </cell>
          <cell r="B1329" t="str">
            <v>GOSPODARSTWO ROLNE BARTOSZ I PAWEŁ DEPTA</v>
          </cell>
          <cell r="C1329" t="str">
            <v>GR BARTOSZ I PAWEŁ DEPTA</v>
          </cell>
          <cell r="D1329" t="str">
            <v>NIEMIRY</v>
          </cell>
          <cell r="F1329">
            <v>45</v>
          </cell>
          <cell r="G1329" t="str">
            <v>BRAŃSZCZYK</v>
          </cell>
          <cell r="H1329">
            <v>7221</v>
          </cell>
          <cell r="I1329">
            <v>4</v>
          </cell>
          <cell r="J1329" t="str">
            <v>07-221</v>
          </cell>
          <cell r="K1329">
            <v>604296890</v>
          </cell>
          <cell r="L1329">
            <v>600830107</v>
          </cell>
          <cell r="M1329" t="str">
            <v>bartosz@depta.pl</v>
          </cell>
        </row>
        <row r="1330">
          <cell r="A1330" t="str">
            <v>01-51921</v>
          </cell>
          <cell r="B1330" t="str">
            <v>OŁDAKOWSKI WALDEMAR</v>
          </cell>
          <cell r="C1330" t="str">
            <v>OŁDAKOWSKI WALDEMAR</v>
          </cell>
          <cell r="D1330" t="str">
            <v>KAMIANKA</v>
          </cell>
          <cell r="F1330">
            <v>8</v>
          </cell>
          <cell r="G1330" t="str">
            <v>REPKI</v>
          </cell>
          <cell r="H1330">
            <v>8307</v>
          </cell>
          <cell r="I1330">
            <v>4</v>
          </cell>
          <cell r="J1330" t="str">
            <v>08-307</v>
          </cell>
          <cell r="M1330" t="str">
            <v>kamiloldakowski4@wp.pl</v>
          </cell>
        </row>
        <row r="1331">
          <cell r="A1331" t="str">
            <v>01-51931</v>
          </cell>
          <cell r="B1331" t="str">
            <v>GOSPODARSTWO ROLNE NĘDZI JACEK</v>
          </cell>
          <cell r="C1331" t="str">
            <v>GR NĘDZI JACEK</v>
          </cell>
          <cell r="D1331" t="str">
            <v>BRZEZINKI STARE</v>
          </cell>
          <cell r="F1331">
            <v>114</v>
          </cell>
          <cell r="G1331" t="str">
            <v>TCZÓW</v>
          </cell>
          <cell r="H1331">
            <v>26706</v>
          </cell>
          <cell r="I1331">
            <v>5</v>
          </cell>
          <cell r="J1331" t="str">
            <v>26-706</v>
          </cell>
          <cell r="K1331">
            <v>486768248</v>
          </cell>
          <cell r="L1331">
            <v>887295732</v>
          </cell>
          <cell r="M1331" t="str">
            <v>jnedzi@wp.pl</v>
          </cell>
        </row>
        <row r="1332">
          <cell r="A1332" t="str">
            <v>01-51951</v>
          </cell>
          <cell r="B1332" t="str">
            <v>GOSPODARSTWO ROLNE WIĘCKIEWICZ TOMASZ WITOLD</v>
          </cell>
          <cell r="C1332" t="str">
            <v>GR WIĘCKIEWICZ TOMASZ WITOLD</v>
          </cell>
          <cell r="D1332" t="str">
            <v>KOŁAKI KWASY</v>
          </cell>
          <cell r="F1332">
            <v>22</v>
          </cell>
          <cell r="G1332" t="str">
            <v>OPINOGÓRA GÓRNA</v>
          </cell>
          <cell r="H1332">
            <v>6406</v>
          </cell>
          <cell r="I1332">
            <v>4</v>
          </cell>
          <cell r="J1332" t="str">
            <v>06-406</v>
          </cell>
          <cell r="L1332" t="str">
            <v>510-487-362</v>
          </cell>
          <cell r="M1332" t="str">
            <v>wiecekxx@wp.pl</v>
          </cell>
        </row>
        <row r="1333">
          <cell r="A1333" t="str">
            <v>01-51971</v>
          </cell>
          <cell r="B1333" t="str">
            <v>MARIA GUTOWSKA</v>
          </cell>
          <cell r="C1333" t="str">
            <v>MARIA GUTOWSKA</v>
          </cell>
          <cell r="D1333" t="str">
            <v>GUTY BUJNO</v>
          </cell>
          <cell r="F1333">
            <v>35</v>
          </cell>
          <cell r="G1333" t="str">
            <v>OSTRÓW MAZOWIECKA</v>
          </cell>
          <cell r="H1333">
            <v>7304</v>
          </cell>
          <cell r="I1333">
            <v>4</v>
          </cell>
          <cell r="J1333" t="str">
            <v>07-304</v>
          </cell>
          <cell r="M1333" t="str">
            <v>ugutowska-96@wp.pl</v>
          </cell>
        </row>
        <row r="1334">
          <cell r="A1334" t="str">
            <v>01-51981</v>
          </cell>
          <cell r="B1334" t="str">
            <v>GOSPODARSTWO ROLNE MATYJASIK JANUSZ ANDRZEJ</v>
          </cell>
          <cell r="C1334" t="str">
            <v>GR MATYJASIK JANUSZ</v>
          </cell>
          <cell r="D1334" t="str">
            <v>PAPIERNY BOREK</v>
          </cell>
          <cell r="F1334">
            <v>9</v>
          </cell>
          <cell r="G1334" t="str">
            <v>KRASNOSIELC</v>
          </cell>
          <cell r="H1334">
            <v>6212</v>
          </cell>
          <cell r="I1334">
            <v>4</v>
          </cell>
          <cell r="J1334" t="str">
            <v>06-212</v>
          </cell>
          <cell r="L1334" t="str">
            <v>662-083-073</v>
          </cell>
          <cell r="M1334" t="str">
            <v>janusz.matyjasik@onet.pl</v>
          </cell>
        </row>
        <row r="1335">
          <cell r="A1335" t="str">
            <v>01-51991</v>
          </cell>
          <cell r="B1335" t="str">
            <v>GOSPODARSTWO ROLNE KUTA WOJCIECH</v>
          </cell>
          <cell r="C1335" t="str">
            <v>GR KUTA WOJCIECH</v>
          </cell>
          <cell r="D1335" t="str">
            <v>KOZOŁUPY</v>
          </cell>
          <cell r="F1335">
            <v>22</v>
          </cell>
          <cell r="G1335" t="str">
            <v>STOCZEK</v>
          </cell>
          <cell r="H1335">
            <v>7104</v>
          </cell>
          <cell r="I1335">
            <v>4</v>
          </cell>
          <cell r="J1335" t="str">
            <v>07-104</v>
          </cell>
          <cell r="M1335" t="str">
            <v>edykut@wp.pl</v>
          </cell>
        </row>
        <row r="1336">
          <cell r="A1336" t="str">
            <v>01-52001</v>
          </cell>
          <cell r="B1336" t="str">
            <v>GOSPODARSTWO ROLNE KOZŁOWSKA BOŻENA</v>
          </cell>
          <cell r="C1336" t="str">
            <v>GR KOZŁOWSKA BOŻENA</v>
          </cell>
          <cell r="D1336" t="str">
            <v>ZIOMEK</v>
          </cell>
          <cell r="F1336">
            <v>13</v>
          </cell>
          <cell r="G1336" t="str">
            <v>BARANOWO</v>
          </cell>
          <cell r="H1336">
            <v>6320</v>
          </cell>
          <cell r="I1336">
            <v>4</v>
          </cell>
          <cell r="J1336" t="str">
            <v>06-320</v>
          </cell>
          <cell r="M1336" t="str">
            <v>kozlos13@o2.pl</v>
          </cell>
        </row>
        <row r="1337">
          <cell r="A1337" t="str">
            <v>01-52021</v>
          </cell>
          <cell r="B1337" t="str">
            <v>GOSPODARSTWO ROLNE MAREK DUSZCZYK</v>
          </cell>
          <cell r="C1337" t="str">
            <v>GR MAREK DUSZCZYK</v>
          </cell>
          <cell r="D1337" t="str">
            <v>BUDY WIELGOLESKIE</v>
          </cell>
          <cell r="F1337">
            <v>64</v>
          </cell>
          <cell r="G1337" t="str">
            <v>LATOWICZ</v>
          </cell>
          <cell r="H1337">
            <v>5334</v>
          </cell>
          <cell r="I1337">
            <v>4</v>
          </cell>
          <cell r="J1337" t="str">
            <v>05-334</v>
          </cell>
          <cell r="L1337">
            <v>507439438</v>
          </cell>
          <cell r="M1337" t="str">
            <v>marekduszczyk@wp.pl</v>
          </cell>
        </row>
        <row r="1338">
          <cell r="A1338" t="str">
            <v>01-52031</v>
          </cell>
          <cell r="B1338" t="str">
            <v>PRUS TOMASZ JANUSZ</v>
          </cell>
          <cell r="C1338" t="str">
            <v>PRUS TOMASZ JANUSZ</v>
          </cell>
          <cell r="D1338" t="str">
            <v>BUDY WIELGOLESKIE</v>
          </cell>
          <cell r="F1338">
            <v>63</v>
          </cell>
          <cell r="G1338" t="str">
            <v>LATOWICZ</v>
          </cell>
          <cell r="H1338">
            <v>5334</v>
          </cell>
          <cell r="I1338">
            <v>4</v>
          </cell>
          <cell r="J1338" t="str">
            <v>05-334</v>
          </cell>
          <cell r="M1338" t="str">
            <v>budnik0@wp.pl</v>
          </cell>
        </row>
        <row r="1339">
          <cell r="A1339" t="str">
            <v>01-52051</v>
          </cell>
          <cell r="B1339" t="str">
            <v>RONKIEWICZ JANUSZ</v>
          </cell>
          <cell r="C1339" t="str">
            <v>RONKIEWICZ JANUSZ</v>
          </cell>
          <cell r="D1339" t="str">
            <v>WRÓBLEWO</v>
          </cell>
          <cell r="F1339">
            <v>26</v>
          </cell>
          <cell r="G1339" t="str">
            <v>RADZANÓW</v>
          </cell>
          <cell r="H1339">
            <v>6540</v>
          </cell>
          <cell r="I1339">
            <v>4</v>
          </cell>
          <cell r="J1339" t="str">
            <v>06-540</v>
          </cell>
          <cell r="L1339">
            <v>881730904</v>
          </cell>
          <cell r="M1339" t="str">
            <v>bartek5858@gmail.com</v>
          </cell>
        </row>
        <row r="1340">
          <cell r="A1340" t="str">
            <v>01-52101</v>
          </cell>
          <cell r="B1340" t="str">
            <v>GOSPODARSTWO ROLNE JAGIEŁŁO IRENEUSZ</v>
          </cell>
          <cell r="C1340" t="str">
            <v>GR JAGIEŁŁO IRENEUSZ</v>
          </cell>
          <cell r="D1340" t="str">
            <v>CHOTYNIA</v>
          </cell>
          <cell r="F1340" t="str">
            <v>48A</v>
          </cell>
          <cell r="G1340" t="str">
            <v>SOBOLEW</v>
          </cell>
          <cell r="H1340">
            <v>8460</v>
          </cell>
          <cell r="I1340">
            <v>4</v>
          </cell>
          <cell r="J1340" t="str">
            <v>08-460</v>
          </cell>
          <cell r="M1340" t="str">
            <v>i.jagiello@wp.pl</v>
          </cell>
        </row>
        <row r="1341">
          <cell r="A1341" t="str">
            <v>01-52111</v>
          </cell>
          <cell r="B1341" t="str">
            <v>GOSPODARSTWO ROLNE LAUFERSKI WOJCIECH</v>
          </cell>
          <cell r="C1341" t="str">
            <v>GR LAUFERSKI WOJCIECH</v>
          </cell>
          <cell r="D1341" t="str">
            <v>OSTROMĘCZYN KOLONIA</v>
          </cell>
          <cell r="F1341">
            <v>31</v>
          </cell>
          <cell r="G1341" t="str">
            <v>PLATERÓW</v>
          </cell>
          <cell r="H1341">
            <v>8210</v>
          </cell>
          <cell r="I1341">
            <v>4</v>
          </cell>
          <cell r="J1341" t="str">
            <v>08-210</v>
          </cell>
          <cell r="L1341">
            <v>667330948</v>
          </cell>
          <cell r="M1341" t="str">
            <v>grlauferski@op.pl</v>
          </cell>
        </row>
        <row r="1342">
          <cell r="A1342" t="str">
            <v>01-52121</v>
          </cell>
          <cell r="B1342" t="str">
            <v>GOSPODARSTWO ROLNE SZULBORSKI STANISŁAW</v>
          </cell>
          <cell r="C1342" t="str">
            <v>GR SZULBORSKI STANISŁAW</v>
          </cell>
          <cell r="D1342" t="str">
            <v>OŁTARZE GOŁACZE</v>
          </cell>
          <cell r="F1342">
            <v>35</v>
          </cell>
          <cell r="G1342" t="str">
            <v>NUR</v>
          </cell>
          <cell r="H1342">
            <v>7322</v>
          </cell>
          <cell r="I1342">
            <v>4</v>
          </cell>
          <cell r="J1342" t="str">
            <v>07-322</v>
          </cell>
          <cell r="M1342" t="str">
            <v>szulborski1@o2.pl</v>
          </cell>
        </row>
        <row r="1343">
          <cell r="A1343" t="str">
            <v>01-52131</v>
          </cell>
          <cell r="B1343" t="str">
            <v>GOSPODARSTWO ROLNE ŁUNIEWSKI RAFAŁ</v>
          </cell>
          <cell r="C1343" t="str">
            <v>GR ŁUNIEWSKI RAFAŁ</v>
          </cell>
          <cell r="D1343" t="str">
            <v>KRÓLE DUŻE</v>
          </cell>
          <cell r="F1343">
            <v>42</v>
          </cell>
          <cell r="G1343" t="str">
            <v>ANDRZEJEWO</v>
          </cell>
          <cell r="H1343">
            <v>7305</v>
          </cell>
          <cell r="I1343">
            <v>4</v>
          </cell>
          <cell r="J1343" t="str">
            <v>07-305</v>
          </cell>
          <cell r="M1343" t="str">
            <v>rafal.luniewski@wp.pl</v>
          </cell>
        </row>
        <row r="1344">
          <cell r="A1344" t="str">
            <v>01-52141</v>
          </cell>
          <cell r="B1344" t="str">
            <v>GOSPODARSTWO ROLNE CZEREPSCY ANDRZEJ ADAM I MAŁGORZTA</v>
          </cell>
          <cell r="C1344" t="str">
            <v>GR CZEREPSCY A.A. I M.</v>
          </cell>
          <cell r="D1344" t="str">
            <v>GRABOWO</v>
          </cell>
          <cell r="F1344">
            <v>5</v>
          </cell>
          <cell r="G1344" t="str">
            <v>GOWOROWO</v>
          </cell>
          <cell r="H1344">
            <v>7440</v>
          </cell>
          <cell r="I1344">
            <v>4</v>
          </cell>
          <cell r="J1344" t="str">
            <v>07-440</v>
          </cell>
          <cell r="M1344" t="str">
            <v>andrzejczerepski2@wp.pl</v>
          </cell>
        </row>
        <row r="1345">
          <cell r="A1345" t="str">
            <v>01-52151</v>
          </cell>
          <cell r="B1345" t="str">
            <v>GOSPODARSTWO ROLNE PIĘTKA KRZYSZTOF</v>
          </cell>
          <cell r="C1345" t="str">
            <v>GR PIĘTKA KRZYSZTOF</v>
          </cell>
          <cell r="D1345" t="str">
            <v>KRASNOSIELC LEŚNY</v>
          </cell>
          <cell r="F1345">
            <v>22</v>
          </cell>
          <cell r="G1345" t="str">
            <v>KRASNOSIELC</v>
          </cell>
          <cell r="H1345">
            <v>6212</v>
          </cell>
          <cell r="I1345">
            <v>4</v>
          </cell>
          <cell r="J1345" t="str">
            <v>06-212</v>
          </cell>
          <cell r="M1345" t="str">
            <v>elapietka1980@wp.pl</v>
          </cell>
        </row>
        <row r="1346">
          <cell r="A1346" t="str">
            <v>01-52161</v>
          </cell>
          <cell r="B1346" t="str">
            <v>GOSPODARSTWO ROLNE RADOSŁAW SKOREK</v>
          </cell>
          <cell r="C1346" t="str">
            <v>GR RADOSŁAW SKOREK</v>
          </cell>
          <cell r="D1346" t="str">
            <v>BIAŁOBRZEGI</v>
          </cell>
          <cell r="F1346">
            <v>1</v>
          </cell>
          <cell r="G1346" t="str">
            <v>CHOTCZA</v>
          </cell>
          <cell r="H1346">
            <v>27312</v>
          </cell>
          <cell r="I1346">
            <v>5</v>
          </cell>
          <cell r="J1346" t="str">
            <v>27-312</v>
          </cell>
          <cell r="K1346">
            <v>483781132</v>
          </cell>
          <cell r="L1346">
            <v>508306931</v>
          </cell>
          <cell r="M1346" t="str">
            <v>radoslawskorek@gmail.com</v>
          </cell>
        </row>
        <row r="1347">
          <cell r="A1347" t="str">
            <v>01-52171</v>
          </cell>
          <cell r="B1347" t="str">
            <v>GOSPODARSTWO ROLNE ROMAN MARIUSZ</v>
          </cell>
          <cell r="C1347" t="str">
            <v>GR ROMAN MARIUSZ</v>
          </cell>
          <cell r="D1347" t="str">
            <v>SZCZEPANKI</v>
          </cell>
          <cell r="F1347">
            <v>2</v>
          </cell>
          <cell r="G1347" t="str">
            <v>CZERNICE BOROWE</v>
          </cell>
          <cell r="H1347">
            <v>6415</v>
          </cell>
          <cell r="I1347">
            <v>4</v>
          </cell>
          <cell r="J1347" t="str">
            <v>06-415</v>
          </cell>
        </row>
        <row r="1348">
          <cell r="A1348" t="str">
            <v>01-52181</v>
          </cell>
          <cell r="B1348" t="str">
            <v>KUTA ALFRED</v>
          </cell>
          <cell r="C1348" t="str">
            <v>KUTA ALFRED</v>
          </cell>
          <cell r="D1348" t="str">
            <v>KOZOŁUPY</v>
          </cell>
          <cell r="F1348">
            <v>22</v>
          </cell>
          <cell r="G1348" t="str">
            <v>STOCZEK</v>
          </cell>
          <cell r="H1348">
            <v>7104</v>
          </cell>
          <cell r="I1348">
            <v>4</v>
          </cell>
          <cell r="J1348" t="str">
            <v>07-104</v>
          </cell>
          <cell r="M1348" t="str">
            <v>edykut@wp.pl</v>
          </cell>
        </row>
        <row r="1349">
          <cell r="A1349" t="str">
            <v>01-52191</v>
          </cell>
          <cell r="B1349" t="str">
            <v>GOSPODARSTWO ROLNE BALCERZAK MICHAŁ</v>
          </cell>
          <cell r="C1349" t="str">
            <v>GR BALCERZAK MICHAŁ</v>
          </cell>
          <cell r="D1349" t="str">
            <v>JANOCHY</v>
          </cell>
          <cell r="F1349">
            <v>10</v>
          </cell>
          <cell r="G1349" t="str">
            <v>TROSZYN</v>
          </cell>
          <cell r="H1349">
            <v>7405</v>
          </cell>
          <cell r="I1349">
            <v>4</v>
          </cell>
          <cell r="J1349" t="str">
            <v>07-405</v>
          </cell>
          <cell r="M1349" t="str">
            <v>balcer79@o2.pl</v>
          </cell>
        </row>
        <row r="1350">
          <cell r="A1350" t="str">
            <v>01-52201</v>
          </cell>
          <cell r="B1350" t="str">
            <v>GOSPODARSTWO ROLNE GUMKOWSKI GRZEGORZ ADAM</v>
          </cell>
          <cell r="C1350" t="str">
            <v>GR GUMKOWSKI GRZEGORZ ADAM</v>
          </cell>
          <cell r="D1350" t="str">
            <v>JELONKI</v>
          </cell>
          <cell r="F1350">
            <v>39</v>
          </cell>
          <cell r="G1350" t="str">
            <v>OSTRÓW MAZOWIECKA</v>
          </cell>
          <cell r="H1350">
            <v>7302</v>
          </cell>
          <cell r="I1350">
            <v>4</v>
          </cell>
          <cell r="J1350" t="str">
            <v>07-302</v>
          </cell>
          <cell r="L1350" t="str">
            <v>608-086-517</v>
          </cell>
          <cell r="M1350" t="str">
            <v>l.gumkowski@onet.eu</v>
          </cell>
        </row>
        <row r="1351">
          <cell r="A1351" t="str">
            <v>01-52221</v>
          </cell>
          <cell r="B1351" t="str">
            <v>JANOWSKI GRZEGORZ ANTONI</v>
          </cell>
          <cell r="C1351" t="str">
            <v>JANOWSKI GRZEGORZ</v>
          </cell>
          <cell r="D1351" t="str">
            <v>TRUSZKI</v>
          </cell>
          <cell r="F1351">
            <v>11</v>
          </cell>
          <cell r="G1351" t="str">
            <v>GOŁYMIN OŚRODEK</v>
          </cell>
          <cell r="H1351">
            <v>6420</v>
          </cell>
          <cell r="I1351">
            <v>4</v>
          </cell>
          <cell r="J1351" t="str">
            <v>06-420</v>
          </cell>
          <cell r="M1351" t="str">
            <v>spmkrasula@o2.pl</v>
          </cell>
        </row>
        <row r="1352">
          <cell r="A1352" t="str">
            <v>01-52241</v>
          </cell>
          <cell r="B1352" t="str">
            <v>GOSPODARSTWO ROLNE LISOWSKI ZBIGNIEW</v>
          </cell>
          <cell r="C1352" t="str">
            <v>GR LISOWSKI ZBIGNIEW</v>
          </cell>
          <cell r="D1352" t="str">
            <v>MYŚLIN</v>
          </cell>
          <cell r="F1352">
            <v>23</v>
          </cell>
          <cell r="G1352" t="str">
            <v>BIEŻUŃ</v>
          </cell>
          <cell r="H1352">
            <v>9320</v>
          </cell>
          <cell r="I1352">
            <v>4</v>
          </cell>
          <cell r="J1352" t="str">
            <v>09-320</v>
          </cell>
          <cell r="L1352" t="str">
            <v>608-725-678</v>
          </cell>
          <cell r="M1352" t="str">
            <v>mo.lisowska@gmail.com</v>
          </cell>
        </row>
        <row r="1353">
          <cell r="A1353" t="str">
            <v>01-52261</v>
          </cell>
          <cell r="B1353" t="str">
            <v>KARCZMARCZYK DOROTA</v>
          </cell>
          <cell r="C1353" t="str">
            <v>KARCZMARCZYK DOROTA</v>
          </cell>
          <cell r="D1353" t="str">
            <v>RĘBKÓW PARCELE</v>
          </cell>
          <cell r="F1353">
            <v>15</v>
          </cell>
          <cell r="G1353" t="str">
            <v>GARWOLIN</v>
          </cell>
          <cell r="H1353">
            <v>8400</v>
          </cell>
          <cell r="I1353">
            <v>4</v>
          </cell>
          <cell r="J1353" t="str">
            <v>08-400</v>
          </cell>
          <cell r="L1353">
            <v>668851548</v>
          </cell>
        </row>
        <row r="1354">
          <cell r="A1354" t="str">
            <v>01-52271</v>
          </cell>
          <cell r="B1354" t="str">
            <v>GOSPODARSTWO ROLNE JANAS TOMASZ</v>
          </cell>
          <cell r="C1354" t="str">
            <v>GR JANAS TOMASZ</v>
          </cell>
          <cell r="D1354" t="str">
            <v>NOWE CZERNICE</v>
          </cell>
          <cell r="F1354">
            <v>4</v>
          </cell>
          <cell r="G1354" t="str">
            <v>CZERNICE BOROWE</v>
          </cell>
          <cell r="H1354">
            <v>6415</v>
          </cell>
          <cell r="I1354">
            <v>4</v>
          </cell>
          <cell r="J1354" t="str">
            <v>06-415</v>
          </cell>
        </row>
        <row r="1355">
          <cell r="A1355" t="str">
            <v>01-52281</v>
          </cell>
          <cell r="B1355" t="str">
            <v>ZIĘBA BOGDAN</v>
          </cell>
          <cell r="C1355" t="str">
            <v>ZIĘBA BOGDAN</v>
          </cell>
          <cell r="D1355" t="str">
            <v>JAWORY PODMAŚCIE</v>
          </cell>
          <cell r="F1355">
            <v>30</v>
          </cell>
          <cell r="G1355" t="str">
            <v>GOWOROWO</v>
          </cell>
          <cell r="H1355">
            <v>7440</v>
          </cell>
          <cell r="I1355">
            <v>4</v>
          </cell>
          <cell r="J1355" t="str">
            <v>07-440</v>
          </cell>
          <cell r="M1355" t="str">
            <v>sylwiazych2@wp.pl</v>
          </cell>
        </row>
        <row r="1356">
          <cell r="A1356" t="str">
            <v>01-52291</v>
          </cell>
          <cell r="B1356" t="str">
            <v>WYSOCKI TOMASZ</v>
          </cell>
          <cell r="C1356" t="str">
            <v>WYSOCKI TOMASZ</v>
          </cell>
          <cell r="D1356" t="str">
            <v>KONDRAJEC PAŃSKI</v>
          </cell>
          <cell r="F1356" t="str">
            <v>17B</v>
          </cell>
          <cell r="G1356" t="str">
            <v>GLINOJECK</v>
          </cell>
          <cell r="H1356">
            <v>6450</v>
          </cell>
          <cell r="I1356">
            <v>4</v>
          </cell>
          <cell r="J1356" t="str">
            <v>06-450</v>
          </cell>
        </row>
        <row r="1357">
          <cell r="A1357" t="str">
            <v>01-52301</v>
          </cell>
          <cell r="B1357" t="str">
            <v>PIWOWARCZYK JADWIGA</v>
          </cell>
          <cell r="C1357" t="str">
            <v>PIWOWARCZYK JADWIGA</v>
          </cell>
          <cell r="D1357" t="str">
            <v>BORKI</v>
          </cell>
          <cell r="F1357">
            <v>60</v>
          </cell>
          <cell r="G1357" t="str">
            <v>SEROCZYN</v>
          </cell>
          <cell r="H1357">
            <v>8116</v>
          </cell>
          <cell r="I1357">
            <v>4</v>
          </cell>
          <cell r="J1357" t="str">
            <v>08-116</v>
          </cell>
          <cell r="M1357" t="str">
            <v>jagoda220302@onet.pl</v>
          </cell>
        </row>
        <row r="1358">
          <cell r="A1358" t="str">
            <v>01-52311</v>
          </cell>
          <cell r="B1358" t="str">
            <v>GOSPODARSTWO ROLNE WILSKI KRZYSZTOF</v>
          </cell>
          <cell r="C1358" t="str">
            <v>GR WILSKI KRZYSZTOF</v>
          </cell>
          <cell r="D1358" t="str">
            <v>POPOWO - PÓŁNOC</v>
          </cell>
          <cell r="F1358">
            <v>21</v>
          </cell>
          <cell r="G1358" t="str">
            <v>NASIELSK</v>
          </cell>
          <cell r="H1358">
            <v>5190</v>
          </cell>
          <cell r="I1358">
            <v>4</v>
          </cell>
          <cell r="J1358" t="str">
            <v>05-190</v>
          </cell>
          <cell r="L1358">
            <v>514309812</v>
          </cell>
          <cell r="M1358" t="str">
            <v>moniakacperska@op.pl</v>
          </cell>
        </row>
        <row r="1359">
          <cell r="A1359" t="str">
            <v>01-52331</v>
          </cell>
          <cell r="B1359" t="str">
            <v>DERKACZ MARCIN</v>
          </cell>
          <cell r="C1359" t="str">
            <v>DERKACZ MARCIN</v>
          </cell>
          <cell r="D1359" t="str">
            <v>BIELANY WĄSY</v>
          </cell>
          <cell r="F1359">
            <v>5</v>
          </cell>
          <cell r="G1359" t="str">
            <v>BIELANY</v>
          </cell>
          <cell r="H1359">
            <v>8311</v>
          </cell>
          <cell r="I1359">
            <v>4</v>
          </cell>
          <cell r="J1359" t="str">
            <v>08-311</v>
          </cell>
          <cell r="M1359" t="str">
            <v>madlen71@op.pl</v>
          </cell>
        </row>
        <row r="1360">
          <cell r="A1360" t="str">
            <v>01-52341</v>
          </cell>
          <cell r="B1360" t="str">
            <v>GOSPODARSTWO ROLNE BOGUSKI MICHAŁ</v>
          </cell>
          <cell r="C1360" t="str">
            <v>GR BOGUSKI MICHAŁ</v>
          </cell>
          <cell r="D1360" t="str">
            <v>SUSK STARY</v>
          </cell>
          <cell r="F1360">
            <v>26</v>
          </cell>
          <cell r="G1360" t="str">
            <v>RZEKUŃ</v>
          </cell>
          <cell r="H1360">
            <v>7411</v>
          </cell>
          <cell r="I1360">
            <v>4</v>
          </cell>
          <cell r="J1360" t="str">
            <v>07-411</v>
          </cell>
          <cell r="M1360" t="str">
            <v>michalqaz123@poczta.fm</v>
          </cell>
        </row>
        <row r="1361">
          <cell r="A1361" t="str">
            <v>01-52351</v>
          </cell>
          <cell r="B1361" t="str">
            <v>DWORECKA JOLANTA</v>
          </cell>
          <cell r="C1361" t="str">
            <v>DWORECKA JOLANTA</v>
          </cell>
          <cell r="D1361" t="str">
            <v>ZAWADY WŁOŚCIAŃSKIE</v>
          </cell>
          <cell r="F1361">
            <v>3</v>
          </cell>
          <cell r="G1361" t="str">
            <v>GOŁYMIN-OŚRODEK</v>
          </cell>
          <cell r="H1361">
            <v>6420</v>
          </cell>
          <cell r="I1361">
            <v>4</v>
          </cell>
          <cell r="J1361" t="str">
            <v>06-420</v>
          </cell>
          <cell r="M1361" t="str">
            <v>piotrdworecki@wp.pl</v>
          </cell>
        </row>
        <row r="1362">
          <cell r="A1362" t="str">
            <v>01-52361</v>
          </cell>
          <cell r="B1362" t="str">
            <v>CHRZANOWSKA MARTA</v>
          </cell>
          <cell r="C1362" t="str">
            <v>CHRZANOWSKA MARTA</v>
          </cell>
          <cell r="D1362" t="str">
            <v>KOTERMAŃ</v>
          </cell>
          <cell r="F1362">
            <v>9</v>
          </cell>
          <cell r="G1362" t="str">
            <v>OPINOGÓRA GÓRNA</v>
          </cell>
          <cell r="H1362">
            <v>6406</v>
          </cell>
          <cell r="I1362">
            <v>4</v>
          </cell>
          <cell r="J1362" t="str">
            <v>06-406</v>
          </cell>
          <cell r="M1362" t="str">
            <v>lekwet@interia.eu</v>
          </cell>
        </row>
        <row r="1363">
          <cell r="A1363" t="str">
            <v>01-52381</v>
          </cell>
          <cell r="B1363" t="str">
            <v>ARCIŃSKI ANDRZEJ</v>
          </cell>
          <cell r="C1363" t="str">
            <v>ARCIŃSKI ANDRZEJ</v>
          </cell>
          <cell r="D1363" t="str">
            <v>OBRĄB</v>
          </cell>
          <cell r="F1363">
            <v>8</v>
          </cell>
          <cell r="G1363" t="str">
            <v>OJRZEŃ</v>
          </cell>
          <cell r="H1363">
            <v>6456</v>
          </cell>
          <cell r="I1363">
            <v>4</v>
          </cell>
          <cell r="J1363" t="str">
            <v>06-456</v>
          </cell>
          <cell r="M1363" t="str">
            <v>spmkrasula@o2.pl</v>
          </cell>
        </row>
        <row r="1364">
          <cell r="A1364" t="str">
            <v>01-52391</v>
          </cell>
          <cell r="B1364" t="str">
            <v>GOSPODARSTWO ROLNE SZCZEPANKOWSKA KATARZYNA</v>
          </cell>
          <cell r="C1364" t="str">
            <v>GR SZCZEPANKOWSKA KATARZYNA</v>
          </cell>
          <cell r="D1364" t="str">
            <v>GUMOWO</v>
          </cell>
          <cell r="F1364" t="str">
            <v>36A</v>
          </cell>
          <cell r="G1364" t="str">
            <v>OŚCISŁOWO</v>
          </cell>
          <cell r="H1364">
            <v>6452</v>
          </cell>
          <cell r="I1364">
            <v>4</v>
          </cell>
          <cell r="J1364" t="str">
            <v>06-452</v>
          </cell>
          <cell r="L1364">
            <v>5001799333</v>
          </cell>
          <cell r="M1364" t="str">
            <v>k.szczepankowska@wp.pl</v>
          </cell>
        </row>
        <row r="1365">
          <cell r="A1365" t="str">
            <v>01-52401</v>
          </cell>
          <cell r="B1365" t="str">
            <v>GOSPODARSTWO ROLNE KOWIESKI MAREK</v>
          </cell>
          <cell r="C1365" t="str">
            <v>GR KOWIESKI MAREK</v>
          </cell>
          <cell r="D1365" t="str">
            <v>WIŚNIEW</v>
          </cell>
          <cell r="E1365" t="str">
            <v>BATALIONÓW CHŁOPSKICH</v>
          </cell>
          <cell r="F1365">
            <v>65</v>
          </cell>
          <cell r="G1365" t="str">
            <v>WIŚNIEW</v>
          </cell>
          <cell r="H1365">
            <v>8112</v>
          </cell>
          <cell r="I1365">
            <v>4</v>
          </cell>
          <cell r="J1365" t="str">
            <v>08-112</v>
          </cell>
          <cell r="L1365">
            <v>533219666</v>
          </cell>
          <cell r="M1365" t="str">
            <v>mkkowies@wp.pl</v>
          </cell>
        </row>
        <row r="1366">
          <cell r="A1366" t="str">
            <v>01-52411</v>
          </cell>
          <cell r="B1366" t="str">
            <v>GOSPODARSTWO ROLNE RADZIKOWSKI GRZEGORZ JANUSZ</v>
          </cell>
          <cell r="C1366" t="str">
            <v>GR RADZIKOWSKI GRZEGORZ JANUSZ</v>
          </cell>
          <cell r="D1366" t="str">
            <v>RADZIKÓW WIELKI</v>
          </cell>
          <cell r="E1366" t="str">
            <v>PODLASKA</v>
          </cell>
          <cell r="F1366">
            <v>7</v>
          </cell>
          <cell r="G1366" t="str">
            <v>MORDY</v>
          </cell>
          <cell r="H1366">
            <v>8140</v>
          </cell>
          <cell r="I1366">
            <v>4</v>
          </cell>
          <cell r="J1366" t="str">
            <v>08-140</v>
          </cell>
          <cell r="M1366" t="str">
            <v>grzegorz.radzikowski@onet.eu</v>
          </cell>
        </row>
        <row r="1367">
          <cell r="A1367" t="str">
            <v>01-52451</v>
          </cell>
          <cell r="B1367" t="str">
            <v>GOSPODARSTWO ROLNE DAWIDCZYK TADEUSZ</v>
          </cell>
          <cell r="C1367" t="str">
            <v>GR DAWIDCZYK TADEUSZ</v>
          </cell>
          <cell r="D1367" t="str">
            <v>MYSZYNIEC STARY</v>
          </cell>
          <cell r="F1367">
            <v>1</v>
          </cell>
          <cell r="G1367" t="str">
            <v>MYSZYNIEC</v>
          </cell>
          <cell r="H1367">
            <v>7430</v>
          </cell>
          <cell r="I1367">
            <v>4</v>
          </cell>
          <cell r="J1367" t="str">
            <v>07-430</v>
          </cell>
          <cell r="L1367" t="str">
            <v>516-573-063</v>
          </cell>
          <cell r="M1367" t="str">
            <v>grsdawidczyk@gmail.com</v>
          </cell>
        </row>
        <row r="1368">
          <cell r="A1368" t="str">
            <v>01-52461</v>
          </cell>
          <cell r="B1368" t="str">
            <v>GOSPODARSTWO ROLNE STEĆ PAWEŁ</v>
          </cell>
          <cell r="C1368" t="str">
            <v>GR STEĆ PAWEŁ</v>
          </cell>
          <cell r="D1368" t="str">
            <v>MYŚLIBORY</v>
          </cell>
          <cell r="F1368">
            <v>12</v>
          </cell>
          <cell r="G1368" t="str">
            <v>NUR</v>
          </cell>
          <cell r="H1368">
            <v>7322</v>
          </cell>
          <cell r="I1368">
            <v>4</v>
          </cell>
          <cell r="J1368" t="str">
            <v>07-322</v>
          </cell>
          <cell r="L1368">
            <v>696276308</v>
          </cell>
          <cell r="M1368" t="str">
            <v>damian.kleist@wipasz.pl</v>
          </cell>
        </row>
        <row r="1369">
          <cell r="A1369" t="str">
            <v>01-52501</v>
          </cell>
          <cell r="B1369" t="str">
            <v>PIECHNA BOGDAN</v>
          </cell>
          <cell r="C1369" t="str">
            <v>PIECHNA BOGDAN</v>
          </cell>
          <cell r="D1369" t="str">
            <v>KOZDROJE</v>
          </cell>
          <cell r="F1369">
            <v>9</v>
          </cell>
          <cell r="G1369" t="str">
            <v>REGIMIN</v>
          </cell>
          <cell r="H1369">
            <v>6461</v>
          </cell>
          <cell r="I1369">
            <v>4</v>
          </cell>
          <cell r="J1369" t="str">
            <v>06-461</v>
          </cell>
          <cell r="L1369">
            <v>518194288</v>
          </cell>
          <cell r="M1369" t="str">
            <v>apiechna67@gmail.com</v>
          </cell>
        </row>
        <row r="1370">
          <cell r="A1370" t="str">
            <v>01-52521</v>
          </cell>
          <cell r="B1370" t="str">
            <v>GOSPODARSTWO ROLNO-HODOWLANE DĄBROWSKI MARCIN</v>
          </cell>
          <cell r="C1370" t="str">
            <v>GRH DĄBROWSKI MARCIN</v>
          </cell>
          <cell r="D1370" t="str">
            <v>GODLEWO WARSZE</v>
          </cell>
          <cell r="F1370">
            <v>28</v>
          </cell>
          <cell r="G1370" t="str">
            <v>NUR</v>
          </cell>
          <cell r="H1370">
            <v>7322</v>
          </cell>
          <cell r="I1370">
            <v>4</v>
          </cell>
          <cell r="J1370" t="str">
            <v>07-322</v>
          </cell>
          <cell r="M1370" t="str">
            <v>dorota.dabrowska1@op.pl</v>
          </cell>
        </row>
        <row r="1371">
          <cell r="A1371" t="str">
            <v>01-52531</v>
          </cell>
          <cell r="B1371" t="str">
            <v>GOSPODARSTWO ROLNE ZAKRZEWSKI ROMAN JAKUB</v>
          </cell>
          <cell r="C1371" t="str">
            <v>GR ZAKRZEWSKI ROMAN JAKUB</v>
          </cell>
          <cell r="D1371" t="str">
            <v>RAWY</v>
          </cell>
          <cell r="F1371">
            <v>4</v>
          </cell>
          <cell r="G1371" t="str">
            <v>SYPNIEWO</v>
          </cell>
          <cell r="H1371">
            <v>6213</v>
          </cell>
          <cell r="I1371">
            <v>4</v>
          </cell>
          <cell r="J1371" t="str">
            <v>06-213</v>
          </cell>
          <cell r="M1371" t="str">
            <v>tomeks695@wp.pl</v>
          </cell>
        </row>
        <row r="1372">
          <cell r="A1372" t="str">
            <v>01-52541</v>
          </cell>
          <cell r="B1372" t="str">
            <v>GOSPODARSTWO ROLNE GŁUCHOWSKI ANDRZEJ</v>
          </cell>
          <cell r="C1372" t="str">
            <v>GR GŁUCHOWSKI ANDRZEJ</v>
          </cell>
          <cell r="D1372" t="str">
            <v>PŁOSODRZA</v>
          </cell>
          <cell r="F1372" t="str">
            <v>17A</v>
          </cell>
          <cell r="G1372" t="str">
            <v>MORDY</v>
          </cell>
          <cell r="H1372">
            <v>8140</v>
          </cell>
          <cell r="I1372">
            <v>4</v>
          </cell>
          <cell r="J1372" t="str">
            <v>08-140</v>
          </cell>
          <cell r="L1372">
            <v>511125719</v>
          </cell>
          <cell r="M1372" t="str">
            <v>SATURNINA@BUZIACZEK.PL</v>
          </cell>
        </row>
        <row r="1373">
          <cell r="A1373" t="str">
            <v>01-52551</v>
          </cell>
          <cell r="B1373" t="str">
            <v>GOSPODARSTWO ROLNE DOBRODZIEJ WŁADYSŁAW</v>
          </cell>
          <cell r="C1373" t="str">
            <v>GR DOBRODZIEJ WŁADYSŁAW</v>
          </cell>
          <cell r="D1373" t="str">
            <v>SULGOSTÓW</v>
          </cell>
          <cell r="F1373">
            <v>67</v>
          </cell>
          <cell r="G1373" t="str">
            <v>KLWÓW</v>
          </cell>
          <cell r="H1373">
            <v>26415</v>
          </cell>
          <cell r="I1373">
            <v>5</v>
          </cell>
          <cell r="J1373" t="str">
            <v>26-415</v>
          </cell>
          <cell r="K1373" t="str">
            <v>48 671-02-64</v>
          </cell>
          <cell r="L1373" t="str">
            <v>695-797-946</v>
          </cell>
          <cell r="M1373" t="str">
            <v>krzysiekdob@o2.pl</v>
          </cell>
        </row>
        <row r="1374">
          <cell r="A1374" t="str">
            <v>01-52561</v>
          </cell>
          <cell r="B1374" t="str">
            <v>GOSPODARSTWO ROLNE SMOLIŃSKI WIESŁAW</v>
          </cell>
          <cell r="C1374" t="str">
            <v>GR SMOLIŃSKI WIESŁAW</v>
          </cell>
          <cell r="D1374" t="str">
            <v>ZAŁĘŻE WIELKIE</v>
          </cell>
          <cell r="F1374">
            <v>21</v>
          </cell>
          <cell r="G1374" t="str">
            <v>MŁYNARZE</v>
          </cell>
          <cell r="H1374">
            <v>6231</v>
          </cell>
          <cell r="I1374">
            <v>4</v>
          </cell>
          <cell r="J1374" t="str">
            <v>06-231</v>
          </cell>
        </row>
        <row r="1375">
          <cell r="A1375" t="str">
            <v>01-52571</v>
          </cell>
          <cell r="B1375" t="str">
            <v>GOSPODARSTWO ROLNE SAWICKI KAMIL</v>
          </cell>
          <cell r="C1375" t="str">
            <v>GR SAWICKI KAMIL</v>
          </cell>
          <cell r="D1375" t="str">
            <v>SKURCZA</v>
          </cell>
          <cell r="F1375">
            <v>17</v>
          </cell>
          <cell r="G1375" t="str">
            <v>WILGA</v>
          </cell>
          <cell r="H1375">
            <v>8470</v>
          </cell>
          <cell r="I1375">
            <v>4</v>
          </cell>
          <cell r="J1375" t="str">
            <v>08-470</v>
          </cell>
          <cell r="K1375" t="str">
            <v>25 685-22-27</v>
          </cell>
          <cell r="M1375" t="str">
            <v>kamil2601@gmail.com</v>
          </cell>
        </row>
        <row r="1376">
          <cell r="A1376" t="str">
            <v>01-52591</v>
          </cell>
          <cell r="B1376" t="str">
            <v>GOSPODARSTWO ROLNE ZAKRZEWSKA MARTA</v>
          </cell>
          <cell r="C1376" t="str">
            <v>GR ZAKRZEWSKA MARTA</v>
          </cell>
          <cell r="D1376" t="str">
            <v>KALINOWO</v>
          </cell>
          <cell r="F1376">
            <v>22</v>
          </cell>
          <cell r="G1376" t="str">
            <v>OSTRÓW MAZOWIECKA</v>
          </cell>
          <cell r="H1376">
            <v>7304</v>
          </cell>
          <cell r="I1376">
            <v>4</v>
          </cell>
          <cell r="J1376" t="str">
            <v>07-304</v>
          </cell>
          <cell r="M1376" t="str">
            <v>marta.zakrzewska@onet.pl</v>
          </cell>
        </row>
        <row r="1377">
          <cell r="A1377" t="str">
            <v>01-52611</v>
          </cell>
          <cell r="B1377" t="str">
            <v>BORUTA MAŁGORZATA I WALDEMAR</v>
          </cell>
          <cell r="C1377" t="str">
            <v>BORUTA MAŁGORZATA I WALDEMAR</v>
          </cell>
          <cell r="D1377" t="str">
            <v>ŁAZÓWEK</v>
          </cell>
          <cell r="F1377">
            <v>78</v>
          </cell>
          <cell r="G1377" t="str">
            <v>STERDYŃ</v>
          </cell>
          <cell r="H1377">
            <v>8320</v>
          </cell>
          <cell r="I1377">
            <v>4</v>
          </cell>
          <cell r="J1377" t="str">
            <v>08-320</v>
          </cell>
          <cell r="M1377" t="str">
            <v>nowakdominik89@gmail.com</v>
          </cell>
        </row>
        <row r="1378">
          <cell r="A1378" t="str">
            <v>01-52671</v>
          </cell>
          <cell r="B1378" t="str">
            <v>GOSPODARSTWO ROLNE BURSKI RAFAŁ</v>
          </cell>
          <cell r="C1378" t="str">
            <v>GR BURSKI RAFAŁ</v>
          </cell>
          <cell r="D1378" t="str">
            <v>CHOMENTÓW SZCZYGIEŁ</v>
          </cell>
          <cell r="F1378">
            <v>24</v>
          </cell>
          <cell r="G1378" t="str">
            <v>SKARYSZEW</v>
          </cell>
          <cell r="H1378">
            <v>26640</v>
          </cell>
          <cell r="I1378">
            <v>5</v>
          </cell>
          <cell r="J1378" t="str">
            <v>26-640</v>
          </cell>
          <cell r="L1378">
            <v>693557443</v>
          </cell>
          <cell r="M1378" t="str">
            <v>burski007@neostrada.pl</v>
          </cell>
        </row>
        <row r="1379">
          <cell r="A1379" t="str">
            <v>01-52681</v>
          </cell>
          <cell r="B1379" t="str">
            <v>STRUBIŃSKI ŁUKASZ</v>
          </cell>
          <cell r="C1379" t="str">
            <v>STRUBIŃSKI ŁUKASZ</v>
          </cell>
          <cell r="D1379" t="str">
            <v>ĆWIERSK</v>
          </cell>
          <cell r="F1379">
            <v>38</v>
          </cell>
          <cell r="G1379" t="str">
            <v>RACIĄŻ</v>
          </cell>
          <cell r="H1379">
            <v>9140</v>
          </cell>
          <cell r="I1379">
            <v>4</v>
          </cell>
          <cell r="J1379" t="str">
            <v>09-140</v>
          </cell>
          <cell r="L1379">
            <v>507872646</v>
          </cell>
          <cell r="M1379" t="str">
            <v>justyna12121@onet.pl</v>
          </cell>
        </row>
        <row r="1380">
          <cell r="A1380" t="str">
            <v>01-52691</v>
          </cell>
          <cell r="B1380" t="str">
            <v>FABISIAK RAFAŁ</v>
          </cell>
          <cell r="C1380" t="str">
            <v>FABISIAK RAFAŁ</v>
          </cell>
          <cell r="D1380" t="str">
            <v>CERANÓW</v>
          </cell>
          <cell r="F1380">
            <v>264</v>
          </cell>
          <cell r="G1380" t="str">
            <v>CERANÓW</v>
          </cell>
          <cell r="H1380">
            <v>8322</v>
          </cell>
          <cell r="I1380">
            <v>4</v>
          </cell>
          <cell r="J1380" t="str">
            <v>08-322</v>
          </cell>
          <cell r="M1380" t="str">
            <v>RAFAL280186@WP.PL</v>
          </cell>
        </row>
        <row r="1381">
          <cell r="A1381" t="str">
            <v>01-52711</v>
          </cell>
          <cell r="B1381" t="str">
            <v>GOSPODARSTWO ROLNE BOBER JAN STANISŁAW</v>
          </cell>
          <cell r="C1381" t="str">
            <v>GR BOBER JAN STANISŁAW</v>
          </cell>
          <cell r="D1381" t="str">
            <v>ŁOJE</v>
          </cell>
          <cell r="F1381">
            <v>8</v>
          </cell>
          <cell r="G1381" t="str">
            <v>KRZYNOWŁOGA MAŁA</v>
          </cell>
          <cell r="H1381">
            <v>6316</v>
          </cell>
          <cell r="I1381">
            <v>4</v>
          </cell>
          <cell r="J1381" t="str">
            <v>06-316</v>
          </cell>
          <cell r="M1381" t="str">
            <v>renatabober4@wp.pl</v>
          </cell>
        </row>
        <row r="1382">
          <cell r="A1382" t="str">
            <v>01-52721</v>
          </cell>
          <cell r="B1382" t="str">
            <v>RYTEL MAREK</v>
          </cell>
          <cell r="C1382" t="str">
            <v>RYTEL MAREK</v>
          </cell>
          <cell r="D1382" t="str">
            <v>RYTELE ŚWIĘCKIE</v>
          </cell>
          <cell r="F1382">
            <v>92</v>
          </cell>
          <cell r="G1382" t="str">
            <v>KOSÓW LACKI</v>
          </cell>
          <cell r="H1382">
            <v>8330</v>
          </cell>
          <cell r="I1382">
            <v>4</v>
          </cell>
          <cell r="J1382" t="str">
            <v>08-330</v>
          </cell>
          <cell r="M1382" t="str">
            <v>marekrytel@interia.pl</v>
          </cell>
        </row>
        <row r="1383">
          <cell r="A1383" t="str">
            <v>01-52741</v>
          </cell>
          <cell r="B1383" t="str">
            <v>GOSPODARSTWO ROLNE JÓZEF PIOTROWSKI</v>
          </cell>
          <cell r="C1383" t="str">
            <v>GR PIOTROWSKI JÓZEF</v>
          </cell>
          <cell r="D1383" t="str">
            <v>OSTRÓW</v>
          </cell>
          <cell r="F1383">
            <v>11</v>
          </cell>
          <cell r="G1383" t="str">
            <v>SZREŃSK</v>
          </cell>
          <cell r="H1383">
            <v>6550</v>
          </cell>
          <cell r="I1383">
            <v>4</v>
          </cell>
          <cell r="J1383" t="str">
            <v>06-550</v>
          </cell>
          <cell r="L1383">
            <v>514870451</v>
          </cell>
          <cell r="M1383" t="str">
            <v>vetpasz@vp.pl</v>
          </cell>
        </row>
        <row r="1384">
          <cell r="A1384" t="str">
            <v>01-52751</v>
          </cell>
          <cell r="B1384" t="str">
            <v>ZYCH MARIUSZ</v>
          </cell>
          <cell r="C1384" t="str">
            <v>ZYCH MARIUSZ</v>
          </cell>
          <cell r="D1384" t="str">
            <v>ZGLICZYN GLINKI</v>
          </cell>
          <cell r="F1384">
            <v>43</v>
          </cell>
          <cell r="G1384" t="str">
            <v>RADZANÓW</v>
          </cell>
          <cell r="H1384">
            <v>6540</v>
          </cell>
          <cell r="I1384">
            <v>4</v>
          </cell>
          <cell r="J1384" t="str">
            <v>06-540</v>
          </cell>
          <cell r="M1384" t="str">
            <v>vetpasz@vp.pl</v>
          </cell>
        </row>
        <row r="1385">
          <cell r="A1385" t="str">
            <v>01-52771</v>
          </cell>
          <cell r="B1385" t="str">
            <v>MAŁCZUK ANDRZEJ</v>
          </cell>
          <cell r="C1385" t="str">
            <v>MAŁCZUK ANDRZEJ</v>
          </cell>
          <cell r="D1385" t="str">
            <v>KARSKIE</v>
          </cell>
          <cell r="F1385">
            <v>28</v>
          </cell>
          <cell r="G1385" t="str">
            <v>REPKI</v>
          </cell>
          <cell r="H1385">
            <v>8307</v>
          </cell>
          <cell r="I1385">
            <v>4</v>
          </cell>
          <cell r="J1385" t="str">
            <v>08-307</v>
          </cell>
          <cell r="L1385">
            <v>513163081</v>
          </cell>
          <cell r="M1385" t="str">
            <v>cezary155@o2.pl</v>
          </cell>
        </row>
        <row r="1386">
          <cell r="A1386" t="str">
            <v>01-52791</v>
          </cell>
          <cell r="B1386" t="str">
            <v>GOSPODARSTWO ROLNE GARDZIŃSKI WALERIAN</v>
          </cell>
          <cell r="C1386" t="str">
            <v>GR GARDZIŃSKI WALERIAN</v>
          </cell>
          <cell r="D1386" t="str">
            <v>POMORZE</v>
          </cell>
          <cell r="F1386">
            <v>45</v>
          </cell>
          <cell r="G1386" t="str">
            <v>OPINOGÓRA GÓRNA</v>
          </cell>
          <cell r="H1386">
            <v>6406</v>
          </cell>
          <cell r="I1386">
            <v>4</v>
          </cell>
          <cell r="J1386" t="str">
            <v>06-406</v>
          </cell>
          <cell r="L1386">
            <v>513701474</v>
          </cell>
          <cell r="M1386" t="str">
            <v>spmkrasula@o2.pl</v>
          </cell>
        </row>
        <row r="1387">
          <cell r="A1387" t="str">
            <v>01-52801</v>
          </cell>
          <cell r="B1387" t="str">
            <v>PROCZKA ARKADIUSZ ANDRZEJ</v>
          </cell>
          <cell r="C1387" t="str">
            <v>PROCZKA ARKADIUSZ ANDRZEJ</v>
          </cell>
          <cell r="D1387" t="str">
            <v>WALISKA</v>
          </cell>
          <cell r="F1387">
            <v>9</v>
          </cell>
          <cell r="G1387" t="str">
            <v>JERUZAL</v>
          </cell>
          <cell r="H1387">
            <v>5317</v>
          </cell>
          <cell r="I1387">
            <v>4</v>
          </cell>
          <cell r="J1387" t="str">
            <v>05-317</v>
          </cell>
          <cell r="M1387" t="str">
            <v>a.proczka.77@wp.pl</v>
          </cell>
        </row>
        <row r="1388">
          <cell r="A1388" t="str">
            <v>01-52811</v>
          </cell>
          <cell r="B1388" t="str">
            <v>CHILIŃSKI DARIUSZ</v>
          </cell>
          <cell r="C1388" t="str">
            <v>CHILIŃSKI DARIUSZ</v>
          </cell>
          <cell r="D1388" t="str">
            <v>KOWALÓWKA</v>
          </cell>
          <cell r="F1388">
            <v>32</v>
          </cell>
          <cell r="G1388" t="str">
            <v>ANDRZEJEWO</v>
          </cell>
          <cell r="H1388">
            <v>7305</v>
          </cell>
          <cell r="I1388">
            <v>4</v>
          </cell>
          <cell r="J1388" t="str">
            <v>07-305</v>
          </cell>
          <cell r="M1388" t="str">
            <v>darek18055@wp.pl</v>
          </cell>
        </row>
        <row r="1389">
          <cell r="A1389" t="str">
            <v>01-52831</v>
          </cell>
          <cell r="B1389" t="str">
            <v>WERNICKI ZBIGNIEW</v>
          </cell>
          <cell r="C1389" t="str">
            <v>WERNICKI ZBIGNIEW</v>
          </cell>
          <cell r="D1389" t="str">
            <v>SMĘTNE</v>
          </cell>
          <cell r="F1389">
            <v>22</v>
          </cell>
          <cell r="G1389" t="str">
            <v>NIEDZBÓRZ</v>
          </cell>
          <cell r="H1389">
            <v>6458</v>
          </cell>
          <cell r="I1389">
            <v>4</v>
          </cell>
          <cell r="J1389" t="str">
            <v>06-458</v>
          </cell>
          <cell r="M1389" t="str">
            <v>vetpasz@vp.pl</v>
          </cell>
        </row>
        <row r="1390">
          <cell r="A1390" t="str">
            <v>01-52851</v>
          </cell>
          <cell r="B1390" t="str">
            <v>SĘKTAS JERZY</v>
          </cell>
          <cell r="C1390" t="str">
            <v>SĘKTAS JERZY</v>
          </cell>
          <cell r="D1390" t="str">
            <v>TROJANÓW</v>
          </cell>
          <cell r="F1390">
            <v>35</v>
          </cell>
          <cell r="G1390" t="str">
            <v>MROZY</v>
          </cell>
          <cell r="H1390">
            <v>5320</v>
          </cell>
          <cell r="I1390">
            <v>4</v>
          </cell>
          <cell r="J1390" t="str">
            <v>05-320</v>
          </cell>
          <cell r="K1390" t="str">
            <v>25 752-65-89</v>
          </cell>
          <cell r="M1390" t="str">
            <v>jareksektas@tlen.pl</v>
          </cell>
        </row>
        <row r="1391">
          <cell r="A1391" t="str">
            <v>01-52871</v>
          </cell>
          <cell r="B1391" t="str">
            <v>WARDA ANDRZEJ</v>
          </cell>
          <cell r="C1391" t="str">
            <v>WARDA ANDRZEJ</v>
          </cell>
          <cell r="D1391" t="str">
            <v>SADOLEŚ</v>
          </cell>
          <cell r="F1391">
            <v>23</v>
          </cell>
          <cell r="G1391" t="str">
            <v>SADOWNE</v>
          </cell>
          <cell r="H1391">
            <v>7140</v>
          </cell>
          <cell r="I1391">
            <v>4</v>
          </cell>
          <cell r="J1391" t="str">
            <v>07-140</v>
          </cell>
          <cell r="L1391" t="str">
            <v>508-541-956</v>
          </cell>
          <cell r="M1391" t="str">
            <v>agawar7@wp.pl</v>
          </cell>
        </row>
        <row r="1392">
          <cell r="A1392" t="str">
            <v>01-52881</v>
          </cell>
          <cell r="B1392" t="str">
            <v>PRZEWUSKI KAROL</v>
          </cell>
          <cell r="C1392" t="str">
            <v>PRZEWUSKI KAROL</v>
          </cell>
          <cell r="D1392" t="str">
            <v>TERLIKÓW</v>
          </cell>
          <cell r="F1392">
            <v>35</v>
          </cell>
          <cell r="G1392" t="str">
            <v>SARNAKI</v>
          </cell>
          <cell r="H1392">
            <v>8221</v>
          </cell>
          <cell r="I1392">
            <v>4</v>
          </cell>
          <cell r="J1392" t="str">
            <v>08-221</v>
          </cell>
          <cell r="M1392" t="str">
            <v>JANUSZPRZEWUSKI@WP.PL</v>
          </cell>
        </row>
        <row r="1393">
          <cell r="A1393" t="str">
            <v>01-52891</v>
          </cell>
          <cell r="B1393" t="str">
            <v>GOSPODARSTWO ROLNE CZARNOCKI SZYMON</v>
          </cell>
          <cell r="C1393" t="str">
            <v>GR CZARNOCKI SZYMON</v>
          </cell>
          <cell r="D1393" t="str">
            <v>KANABRÓD</v>
          </cell>
          <cell r="F1393">
            <v>0.41666666666666669</v>
          </cell>
          <cell r="G1393" t="str">
            <v>REPKI</v>
          </cell>
          <cell r="H1393">
            <v>8307</v>
          </cell>
          <cell r="I1393">
            <v>4</v>
          </cell>
          <cell r="J1393" t="str">
            <v>08-307</v>
          </cell>
          <cell r="M1393" t="str">
            <v>bczarnocka@wp.pl</v>
          </cell>
        </row>
        <row r="1394">
          <cell r="A1394" t="str">
            <v>01-52901</v>
          </cell>
          <cell r="B1394" t="str">
            <v>CYMEK BOŻENA</v>
          </cell>
          <cell r="C1394" t="str">
            <v>CYMEK BOŻENA</v>
          </cell>
          <cell r="D1394" t="str">
            <v>WACH</v>
          </cell>
          <cell r="F1394">
            <v>2</v>
          </cell>
          <cell r="G1394" t="str">
            <v>KADZIDŁO</v>
          </cell>
          <cell r="H1394">
            <v>7420</v>
          </cell>
          <cell r="I1394">
            <v>4</v>
          </cell>
          <cell r="J1394" t="str">
            <v>07-420</v>
          </cell>
          <cell r="L1394">
            <v>698901909</v>
          </cell>
          <cell r="M1394" t="str">
            <v>magdalena.cymek@wp.pl</v>
          </cell>
        </row>
        <row r="1395">
          <cell r="A1395" t="str">
            <v>01-52911</v>
          </cell>
          <cell r="B1395" t="str">
            <v>PIĘTKA ANETA</v>
          </cell>
          <cell r="C1395" t="str">
            <v>PIĘTKA ANETA</v>
          </cell>
          <cell r="D1395" t="str">
            <v>NOWY PODOŚ</v>
          </cell>
          <cell r="F1395">
            <v>14</v>
          </cell>
          <cell r="G1395" t="str">
            <v>PŁONIAWY-BRAMURA</v>
          </cell>
          <cell r="H1395">
            <v>6210</v>
          </cell>
          <cell r="I1395">
            <v>4</v>
          </cell>
          <cell r="J1395" t="str">
            <v>06-210</v>
          </cell>
        </row>
        <row r="1396">
          <cell r="A1396" t="str">
            <v>01-52951</v>
          </cell>
          <cell r="B1396" t="str">
            <v>GOSPODARSTWO ROLNE BRYZEK ŁUKASZ</v>
          </cell>
          <cell r="C1396" t="str">
            <v>GR BRYZEK ŁUKASZ</v>
          </cell>
          <cell r="D1396" t="str">
            <v>HUTA ŻELECHOWSKA</v>
          </cell>
          <cell r="F1396">
            <v>39</v>
          </cell>
          <cell r="G1396" t="str">
            <v>ŻELECHÓW</v>
          </cell>
          <cell r="H1396">
            <v>8430</v>
          </cell>
          <cell r="I1396">
            <v>4</v>
          </cell>
          <cell r="J1396" t="str">
            <v>08-430</v>
          </cell>
          <cell r="L1396" t="str">
            <v>508-153-774</v>
          </cell>
          <cell r="M1396" t="str">
            <v>lukasz.bryzek@gmail.com</v>
          </cell>
        </row>
        <row r="1397">
          <cell r="A1397" t="str">
            <v>01-52961</v>
          </cell>
          <cell r="B1397" t="str">
            <v>BIELSKI ARKADIUSZ</v>
          </cell>
          <cell r="C1397" t="str">
            <v>BIELSKI ARKADIUSZ</v>
          </cell>
          <cell r="D1397" t="str">
            <v>DYLEWO</v>
          </cell>
          <cell r="E1397" t="str">
            <v>SACHALIN</v>
          </cell>
          <cell r="F1397">
            <v>83</v>
          </cell>
          <cell r="G1397" t="str">
            <v>KADZIDŁO</v>
          </cell>
          <cell r="H1397">
            <v>7420</v>
          </cell>
          <cell r="I1397">
            <v>4</v>
          </cell>
          <cell r="J1397" t="str">
            <v>07-420</v>
          </cell>
          <cell r="M1397" t="str">
            <v>arekbielski123@wp.pl</v>
          </cell>
        </row>
        <row r="1398">
          <cell r="A1398" t="str">
            <v>01-52981</v>
          </cell>
          <cell r="B1398" t="str">
            <v>GOSPODARSTWO ROLNE BLIM MARIOLA</v>
          </cell>
          <cell r="C1398" t="str">
            <v>GR BLIM MARIOLA</v>
          </cell>
          <cell r="D1398" t="str">
            <v>KOPCE</v>
          </cell>
          <cell r="F1398">
            <v>35</v>
          </cell>
          <cell r="G1398" t="str">
            <v>HUSZLEW</v>
          </cell>
          <cell r="H1398">
            <v>8206</v>
          </cell>
          <cell r="I1398">
            <v>4</v>
          </cell>
          <cell r="J1398" t="str">
            <v>08-206</v>
          </cell>
          <cell r="M1398" t="str">
            <v>mariolka129@interia.pl</v>
          </cell>
        </row>
        <row r="1399">
          <cell r="A1399" t="str">
            <v>01-53021</v>
          </cell>
          <cell r="B1399" t="str">
            <v>GOSPODARSTWO HODOWLANE MODZELEWSKI ADAM</v>
          </cell>
          <cell r="C1399" t="str">
            <v>GH MODZELEWSKI ADAM</v>
          </cell>
          <cell r="D1399" t="str">
            <v>SULĘCIN SZLACHECKI</v>
          </cell>
          <cell r="F1399">
            <v>20</v>
          </cell>
          <cell r="G1399" t="str">
            <v>STARY LUBOTYŃ</v>
          </cell>
          <cell r="H1399">
            <v>7303</v>
          </cell>
          <cell r="I1399">
            <v>4</v>
          </cell>
          <cell r="J1399" t="str">
            <v>07-303</v>
          </cell>
          <cell r="L1399">
            <v>880634182</v>
          </cell>
          <cell r="M1399" t="str">
            <v>majdzel@wp.pl</v>
          </cell>
        </row>
        <row r="1400">
          <cell r="A1400" t="str">
            <v>01-53031</v>
          </cell>
          <cell r="B1400" t="str">
            <v>SZWAGIEREK EDWARD</v>
          </cell>
          <cell r="C1400" t="str">
            <v>SZWAGIEREK EDWARD</v>
          </cell>
          <cell r="D1400" t="str">
            <v>GARDZIENICE KOLONIA</v>
          </cell>
          <cell r="F1400">
            <v>20</v>
          </cell>
          <cell r="G1400" t="str">
            <v>CIEPIELÓW</v>
          </cell>
          <cell r="H1400">
            <v>27310</v>
          </cell>
          <cell r="I1400">
            <v>5</v>
          </cell>
          <cell r="J1400" t="str">
            <v>27-310</v>
          </cell>
          <cell r="L1400" t="str">
            <v>696-169-594</v>
          </cell>
        </row>
        <row r="1401">
          <cell r="A1401" t="str">
            <v>01-53041</v>
          </cell>
          <cell r="B1401" t="str">
            <v>PIEŃKOWSKI SYLWESTER</v>
          </cell>
          <cell r="C1401" t="str">
            <v>PIEŃKOWSKI SYLWESTER</v>
          </cell>
          <cell r="D1401" t="str">
            <v>ZEMŁY</v>
          </cell>
          <cell r="F1401">
            <v>7</v>
          </cell>
          <cell r="G1401" t="str">
            <v>MOKOBODY</v>
          </cell>
          <cell r="H1401">
            <v>8124</v>
          </cell>
          <cell r="I1401">
            <v>4</v>
          </cell>
          <cell r="J1401" t="str">
            <v>08-124</v>
          </cell>
          <cell r="M1401" t="str">
            <v>pienkowski1992@o2.pl</v>
          </cell>
        </row>
        <row r="1402">
          <cell r="A1402" t="str">
            <v>01-53051</v>
          </cell>
          <cell r="B1402" t="str">
            <v>JACZEWSKI SYLWESTER</v>
          </cell>
          <cell r="C1402" t="str">
            <v>JACZEWSKI SYLWESTER</v>
          </cell>
          <cell r="D1402" t="str">
            <v>BUCZYN DWORSKI</v>
          </cell>
          <cell r="F1402">
            <v>17</v>
          </cell>
          <cell r="G1402" t="str">
            <v>KOSÓW LACKI</v>
          </cell>
          <cell r="H1402">
            <v>8330</v>
          </cell>
          <cell r="I1402">
            <v>4</v>
          </cell>
          <cell r="J1402" t="str">
            <v>08-330</v>
          </cell>
          <cell r="M1402" t="str">
            <v>jaczewskagabrysia10@wp.pl</v>
          </cell>
        </row>
        <row r="1403">
          <cell r="A1403" t="str">
            <v>01-53141</v>
          </cell>
          <cell r="B1403" t="str">
            <v>GOSPODARSTWO ROLNE MINASIEWICZ EWA ANNA</v>
          </cell>
          <cell r="C1403" t="str">
            <v>GR MINASIEWICZ EWA ANNA</v>
          </cell>
          <cell r="D1403" t="str">
            <v>ZGORZAŁOWO</v>
          </cell>
          <cell r="F1403">
            <v>29</v>
          </cell>
          <cell r="G1403" t="str">
            <v>WĄSEWO</v>
          </cell>
          <cell r="H1403">
            <v>7311</v>
          </cell>
          <cell r="I1403">
            <v>4</v>
          </cell>
          <cell r="J1403" t="str">
            <v>07-311</v>
          </cell>
          <cell r="L1403">
            <v>693283729</v>
          </cell>
          <cell r="M1403" t="str">
            <v>ewaminasiewicz@interia.pl</v>
          </cell>
        </row>
        <row r="1404">
          <cell r="A1404" t="str">
            <v>01-53151</v>
          </cell>
          <cell r="B1404" t="str">
            <v>GOSPODARSTWO ROLNE PĘDZICH EDWARD</v>
          </cell>
          <cell r="C1404" t="str">
            <v>GR PĘDZICH EDWARD</v>
          </cell>
          <cell r="D1404" t="str">
            <v>KORDOWO</v>
          </cell>
          <cell r="F1404">
            <v>36</v>
          </cell>
          <cell r="G1404" t="str">
            <v>OLSZEWO-BORKI</v>
          </cell>
          <cell r="H1404">
            <v>7415</v>
          </cell>
          <cell r="I1404">
            <v>4</v>
          </cell>
          <cell r="J1404" t="str">
            <v>07-415</v>
          </cell>
          <cell r="M1404" t="str">
            <v>ewakossakowska1@wp.pl</v>
          </cell>
        </row>
        <row r="1405">
          <cell r="A1405" t="str">
            <v>01-53161</v>
          </cell>
          <cell r="B1405" t="str">
            <v>GOSPODARSTWO ROLNE BOROWY KRZYSZTOF</v>
          </cell>
          <cell r="C1405" t="str">
            <v>GR BOROWY KRZYSZTOF</v>
          </cell>
          <cell r="D1405" t="str">
            <v>ROMANY ZALESIE</v>
          </cell>
          <cell r="F1405">
            <v>15</v>
          </cell>
          <cell r="G1405" t="str">
            <v>KRZYNOWŁOGA MAŁA</v>
          </cell>
          <cell r="H1405">
            <v>6316</v>
          </cell>
          <cell r="I1405">
            <v>4</v>
          </cell>
          <cell r="J1405" t="str">
            <v>06-316</v>
          </cell>
          <cell r="M1405" t="str">
            <v>krzysztofborowy1@gmail.com</v>
          </cell>
        </row>
        <row r="1406">
          <cell r="A1406" t="str">
            <v>01-53171</v>
          </cell>
          <cell r="B1406" t="str">
            <v>TARACH JERZY</v>
          </cell>
          <cell r="C1406" t="str">
            <v>TARACH JERZY</v>
          </cell>
          <cell r="D1406" t="str">
            <v>KRUSZE</v>
          </cell>
          <cell r="F1406">
            <v>5</v>
          </cell>
          <cell r="G1406" t="str">
            <v>TŁUSZCZ</v>
          </cell>
          <cell r="H1406">
            <v>5240</v>
          </cell>
          <cell r="I1406">
            <v>4</v>
          </cell>
          <cell r="J1406" t="str">
            <v>05-240</v>
          </cell>
          <cell r="M1406" t="str">
            <v>jurektarach@wp.pl</v>
          </cell>
        </row>
        <row r="1407">
          <cell r="A1407" t="str">
            <v>01-53221</v>
          </cell>
          <cell r="B1407" t="str">
            <v>CYMERMAN ADAM</v>
          </cell>
          <cell r="C1407" t="str">
            <v>CYMERMAN ADAM</v>
          </cell>
          <cell r="D1407" t="str">
            <v>PERZANKI-BOREK</v>
          </cell>
          <cell r="F1407">
            <v>6</v>
          </cell>
          <cell r="G1407" t="str">
            <v>KRASNOSIELC</v>
          </cell>
          <cell r="H1407">
            <v>6212</v>
          </cell>
          <cell r="I1407">
            <v>4</v>
          </cell>
          <cell r="J1407" t="str">
            <v>06-212</v>
          </cell>
          <cell r="M1407" t="str">
            <v>adamcym77@wp.pl</v>
          </cell>
        </row>
        <row r="1408">
          <cell r="A1408" t="str">
            <v>01-53231</v>
          </cell>
          <cell r="B1408" t="str">
            <v>SZYMAŃSKI WITOLD</v>
          </cell>
          <cell r="C1408" t="str">
            <v>SZYMAŃSKI WITOLD</v>
          </cell>
          <cell r="D1408" t="str">
            <v>POKRYTKI</v>
          </cell>
          <cell r="F1408">
            <v>47</v>
          </cell>
          <cell r="G1408" t="str">
            <v>NIEDZBÓRZ</v>
          </cell>
          <cell r="H1408">
            <v>6458</v>
          </cell>
          <cell r="I1408">
            <v>4</v>
          </cell>
          <cell r="J1408" t="str">
            <v>06-458</v>
          </cell>
        </row>
        <row r="1409">
          <cell r="A1409" t="str">
            <v>01-53251</v>
          </cell>
          <cell r="B1409" t="str">
            <v>GOSPODARSTWO ROLNE SAMSEL PIOTR</v>
          </cell>
          <cell r="C1409" t="str">
            <v>GR SAMSEL PIOTR</v>
          </cell>
          <cell r="D1409" t="str">
            <v>WYDMUSY</v>
          </cell>
          <cell r="F1409">
            <v>19</v>
          </cell>
          <cell r="G1409" t="str">
            <v>MYSZYNIEC</v>
          </cell>
          <cell r="H1409">
            <v>7430</v>
          </cell>
          <cell r="I1409">
            <v>4</v>
          </cell>
          <cell r="J1409" t="str">
            <v>07-430</v>
          </cell>
          <cell r="M1409" t="str">
            <v>piotrsamsel69@gmail.com</v>
          </cell>
        </row>
        <row r="1410">
          <cell r="A1410" t="str">
            <v>01-53261</v>
          </cell>
          <cell r="B1410" t="str">
            <v>GOSPODARSTWO ROLNE KAMIŃSKI STANISŁAW</v>
          </cell>
          <cell r="C1410" t="str">
            <v>GR KAMIŃSKI STANISŁAW</v>
          </cell>
          <cell r="D1410" t="str">
            <v>KAMIEŃCZYK RYCIORKI</v>
          </cell>
          <cell r="F1410">
            <v>2</v>
          </cell>
          <cell r="G1410" t="str">
            <v>BOGUTY PIANKI</v>
          </cell>
          <cell r="H1410">
            <v>7325</v>
          </cell>
          <cell r="I1410">
            <v>4</v>
          </cell>
          <cell r="J1410" t="str">
            <v>07-325</v>
          </cell>
        </row>
        <row r="1411">
          <cell r="A1411" t="str">
            <v>01-53271</v>
          </cell>
          <cell r="B1411" t="str">
            <v>ANTONIUK MIECZYSŁAW</v>
          </cell>
          <cell r="C1411" t="str">
            <v>ANTONIUK MIECZYSŁAW</v>
          </cell>
          <cell r="D1411" t="str">
            <v>PRÓCHENKI</v>
          </cell>
          <cell r="F1411">
            <v>38</v>
          </cell>
          <cell r="G1411" t="str">
            <v>OLSZANKA</v>
          </cell>
          <cell r="H1411">
            <v>8207</v>
          </cell>
          <cell r="I1411">
            <v>4</v>
          </cell>
          <cell r="J1411" t="str">
            <v>08-207</v>
          </cell>
          <cell r="M1411" t="str">
            <v>sylwusia37@poczta.onet.pl</v>
          </cell>
        </row>
        <row r="1412">
          <cell r="A1412" t="str">
            <v>01-53291</v>
          </cell>
          <cell r="B1412" t="str">
            <v>BELKA STANISŁAW</v>
          </cell>
          <cell r="C1412" t="str">
            <v>BELKA STANISŁAW</v>
          </cell>
          <cell r="D1412" t="str">
            <v>WOLA MIASTKOWSKA</v>
          </cell>
          <cell r="F1412">
            <v>51</v>
          </cell>
          <cell r="G1412" t="str">
            <v>MIASTKÓW KOŚCIELNY</v>
          </cell>
          <cell r="H1412">
            <v>8420</v>
          </cell>
          <cell r="I1412">
            <v>4</v>
          </cell>
          <cell r="J1412" t="str">
            <v>08-420</v>
          </cell>
          <cell r="M1412" t="str">
            <v>wojtekbelka@o2.pl</v>
          </cell>
        </row>
        <row r="1413">
          <cell r="A1413" t="str">
            <v>01-53301</v>
          </cell>
          <cell r="B1413" t="str">
            <v>SKŁODOWSKI DARIUSZ</v>
          </cell>
          <cell r="C1413" t="str">
            <v>SKŁODOWSKI DARIUSZ</v>
          </cell>
          <cell r="D1413" t="str">
            <v>PIEŃKI ŻAKI</v>
          </cell>
          <cell r="F1413">
            <v>5</v>
          </cell>
          <cell r="G1413" t="str">
            <v>ANDRZEJEWO</v>
          </cell>
          <cell r="H1413">
            <v>7305</v>
          </cell>
          <cell r="I1413">
            <v>4</v>
          </cell>
          <cell r="J1413" t="str">
            <v>07-305</v>
          </cell>
          <cell r="M1413" t="str">
            <v>darek81168@wp.pl</v>
          </cell>
        </row>
        <row r="1414">
          <cell r="A1414" t="str">
            <v>01-53311</v>
          </cell>
          <cell r="B1414" t="str">
            <v>SKWIERCZYŃSKI PAWEŁ</v>
          </cell>
          <cell r="C1414" t="str">
            <v>SKWIERCZYŃSKI PAWEŁ</v>
          </cell>
          <cell r="D1414" t="str">
            <v>SKWIERCZYN WIEŚ</v>
          </cell>
          <cell r="F1414">
            <v>10</v>
          </cell>
          <cell r="G1414" t="str">
            <v>REPKI</v>
          </cell>
          <cell r="H1414">
            <v>8307</v>
          </cell>
          <cell r="I1414">
            <v>4</v>
          </cell>
          <cell r="J1414" t="str">
            <v>08-307</v>
          </cell>
          <cell r="M1414" t="str">
            <v>pawel_s86@wp.pl</v>
          </cell>
        </row>
        <row r="1415">
          <cell r="A1415" t="str">
            <v>01-53321</v>
          </cell>
          <cell r="B1415" t="str">
            <v>GRABOWSKI JAROSŁAW</v>
          </cell>
          <cell r="C1415" t="str">
            <v>GRABOWSKI JAROSŁAW</v>
          </cell>
          <cell r="D1415" t="str">
            <v>KOWALEWICE WŁOŚCIAŃSKIE</v>
          </cell>
          <cell r="F1415">
            <v>11</v>
          </cell>
          <cell r="G1415" t="str">
            <v>ŚWIERCZE</v>
          </cell>
          <cell r="H1415">
            <v>6150</v>
          </cell>
          <cell r="I1415">
            <v>4</v>
          </cell>
          <cell r="J1415" t="str">
            <v>06-150</v>
          </cell>
          <cell r="M1415" t="str">
            <v>jarek.grabowski11@onet.pl</v>
          </cell>
        </row>
        <row r="1416">
          <cell r="A1416" t="str">
            <v>01-53341</v>
          </cell>
          <cell r="B1416" t="str">
            <v>GOSPODARSTWO ROLNE NITKA MARIUSZ PIOTR</v>
          </cell>
          <cell r="C1416" t="str">
            <v>GR NITKA MARIUSZ PIOTR</v>
          </cell>
          <cell r="D1416" t="str">
            <v>GOŃCZYCE</v>
          </cell>
          <cell r="F1416">
            <v>110</v>
          </cell>
          <cell r="G1416" t="str">
            <v>SOBOLEW</v>
          </cell>
          <cell r="H1416">
            <v>8460</v>
          </cell>
          <cell r="I1416">
            <v>4</v>
          </cell>
          <cell r="J1416" t="str">
            <v>08-460</v>
          </cell>
          <cell r="M1416" t="str">
            <v>mariusz-nitka@wp.pl</v>
          </cell>
        </row>
        <row r="1417">
          <cell r="A1417" t="str">
            <v>01-53351</v>
          </cell>
          <cell r="B1417" t="str">
            <v>SZCZYGIEŁ DAMIAN</v>
          </cell>
          <cell r="C1417" t="str">
            <v>SZCZYGIEŁ DAMIAN</v>
          </cell>
          <cell r="D1417" t="str">
            <v>RADOMKA</v>
          </cell>
          <cell r="F1417">
            <v>3</v>
          </cell>
          <cell r="G1417" t="str">
            <v>REGIMIN</v>
          </cell>
          <cell r="H1417">
            <v>6461</v>
          </cell>
          <cell r="I1417">
            <v>4</v>
          </cell>
          <cell r="J1417" t="str">
            <v>06-461</v>
          </cell>
          <cell r="M1417" t="str">
            <v>bogusia1568@o2.pl</v>
          </cell>
        </row>
        <row r="1418">
          <cell r="A1418" t="str">
            <v>01-53361</v>
          </cell>
          <cell r="B1418" t="str">
            <v>GOSPODARSTWO ROLNO-HODOWLANE NORBERCZUK MARIUSZ ANTONI</v>
          </cell>
          <cell r="C1418" t="str">
            <v>GRH NORBERCZUK MARIUSZ ANTONI</v>
          </cell>
          <cell r="D1418" t="str">
            <v>STRĘKOWO</v>
          </cell>
          <cell r="F1418">
            <v>40</v>
          </cell>
          <cell r="G1418" t="str">
            <v>NUR</v>
          </cell>
          <cell r="H1418">
            <v>7322</v>
          </cell>
          <cell r="I1418">
            <v>4</v>
          </cell>
          <cell r="J1418" t="str">
            <v>07-322</v>
          </cell>
          <cell r="M1418" t="str">
            <v>MARIUSZ-NORBERCZUK@O2.PL</v>
          </cell>
        </row>
        <row r="1419">
          <cell r="A1419" t="str">
            <v>01-53371</v>
          </cell>
          <cell r="B1419" t="str">
            <v>GOSPODARSTWO ROLNE DOMAŃSKI JÓZEF</v>
          </cell>
          <cell r="C1419" t="str">
            <v>GR DOMAŃSKI JÓZEF</v>
          </cell>
          <cell r="D1419" t="str">
            <v>NIEBORZYN</v>
          </cell>
          <cell r="F1419">
            <v>20</v>
          </cell>
          <cell r="G1419" t="str">
            <v>GRUDUSK</v>
          </cell>
          <cell r="H1419">
            <v>6460</v>
          </cell>
          <cell r="I1419">
            <v>4</v>
          </cell>
          <cell r="J1419" t="str">
            <v>06-460</v>
          </cell>
          <cell r="M1419" t="str">
            <v>maly500@amorki.pl</v>
          </cell>
        </row>
        <row r="1420">
          <cell r="A1420" t="str">
            <v>01-53381</v>
          </cell>
          <cell r="B1420" t="str">
            <v>JAKUBOWSKA ANNA</v>
          </cell>
          <cell r="C1420" t="str">
            <v>JAKUBOWSKA ANNA</v>
          </cell>
          <cell r="D1420" t="str">
            <v>ZABRODZIE</v>
          </cell>
          <cell r="E1420" t="str">
            <v>STAROWIEJSKA</v>
          </cell>
          <cell r="F1420">
            <v>50</v>
          </cell>
          <cell r="G1420" t="str">
            <v>ZABRODZIE</v>
          </cell>
          <cell r="H1420">
            <v>7230</v>
          </cell>
          <cell r="I1420">
            <v>4</v>
          </cell>
          <cell r="J1420" t="str">
            <v>07-230</v>
          </cell>
          <cell r="M1420" t="str">
            <v>achmiel7@poczta.fm</v>
          </cell>
        </row>
        <row r="1421">
          <cell r="A1421" t="str">
            <v>01-53391</v>
          </cell>
          <cell r="B1421" t="str">
            <v>GOSPODARSTWO ROLNE POKORA EDWARD</v>
          </cell>
          <cell r="C1421" t="str">
            <v>GR POKORA EDWARD</v>
          </cell>
          <cell r="D1421" t="str">
            <v>JAZGARKA</v>
          </cell>
          <cell r="F1421">
            <v>20</v>
          </cell>
          <cell r="G1421" t="str">
            <v>KADZIDŁO</v>
          </cell>
          <cell r="H1421">
            <v>7420</v>
          </cell>
          <cell r="I1421">
            <v>4</v>
          </cell>
          <cell r="J1421" t="str">
            <v>07-420</v>
          </cell>
          <cell r="M1421" t="str">
            <v>wiktor.pokora@wp.pl</v>
          </cell>
        </row>
        <row r="1422">
          <cell r="A1422" t="str">
            <v>01-53401</v>
          </cell>
          <cell r="B1422" t="str">
            <v>GOSPODARSTWO ROLNE KOZIATEK ANDRZEJ</v>
          </cell>
          <cell r="C1422" t="str">
            <v>GR KOZIATEK ANDRZEJ</v>
          </cell>
          <cell r="D1422" t="str">
            <v>ŻELAZNA RZĄDOWA</v>
          </cell>
          <cell r="F1422">
            <v>68</v>
          </cell>
          <cell r="G1422" t="str">
            <v>JEDNOROŻEC</v>
          </cell>
          <cell r="H1422">
            <v>6323</v>
          </cell>
          <cell r="I1422">
            <v>4</v>
          </cell>
          <cell r="J1422" t="str">
            <v>06-323</v>
          </cell>
          <cell r="K1422" t="str">
            <v>029 751 88 34</v>
          </cell>
          <cell r="L1422">
            <v>604927390</v>
          </cell>
          <cell r="M1422" t="str">
            <v>amkoziatek70@gmail.com</v>
          </cell>
        </row>
        <row r="1423">
          <cell r="A1423" t="str">
            <v>01-53441</v>
          </cell>
          <cell r="B1423" t="str">
            <v>GOSPODARSTWO ROLNO-HODOWLANE MURAWSKI PAWEŁ</v>
          </cell>
          <cell r="C1423" t="str">
            <v>GR-H MURAWSKI PAWEŁ</v>
          </cell>
          <cell r="D1423" t="str">
            <v>NUR KOLONIA WSCHODNIA</v>
          </cell>
          <cell r="F1423">
            <v>27</v>
          </cell>
          <cell r="G1423" t="str">
            <v>NUR</v>
          </cell>
          <cell r="H1423">
            <v>7322</v>
          </cell>
          <cell r="I1423">
            <v>4</v>
          </cell>
          <cell r="J1423" t="str">
            <v>07-322</v>
          </cell>
          <cell r="K1423" t="str">
            <v>86 478-35-75</v>
          </cell>
          <cell r="L1423" t="str">
            <v>692-271-375</v>
          </cell>
          <cell r="M1423" t="str">
            <v>pawelmur@amorki.pl</v>
          </cell>
        </row>
        <row r="1424">
          <cell r="A1424" t="str">
            <v>01-53451</v>
          </cell>
          <cell r="B1424" t="str">
            <v>GOSPODARSTWO ROLNE OLSZAK ADAM</v>
          </cell>
          <cell r="C1424" t="str">
            <v>GR OLSZAK ADAM</v>
          </cell>
          <cell r="D1424" t="str">
            <v>GODLEWO MIERNIKI</v>
          </cell>
          <cell r="F1424">
            <v>9</v>
          </cell>
          <cell r="G1424" t="str">
            <v>NUR</v>
          </cell>
          <cell r="H1424">
            <v>7322</v>
          </cell>
          <cell r="I1424">
            <v>4</v>
          </cell>
          <cell r="J1424" t="str">
            <v>07-322</v>
          </cell>
          <cell r="M1424" t="str">
            <v>szlona@poczta.onet.pl</v>
          </cell>
        </row>
        <row r="1425">
          <cell r="A1425" t="str">
            <v>01-53461</v>
          </cell>
          <cell r="B1425" t="str">
            <v>GOSPODARSTWO ROLNE OLEWNICZAK JAROSŁAW</v>
          </cell>
          <cell r="C1425" t="str">
            <v>GR OLEWNICZAK JAROSŁAW</v>
          </cell>
          <cell r="D1425" t="str">
            <v>MCHOWO</v>
          </cell>
          <cell r="F1425">
            <v>2</v>
          </cell>
          <cell r="G1425" t="str">
            <v>PRZASNYSZ</v>
          </cell>
          <cell r="H1425">
            <v>6300</v>
          </cell>
          <cell r="I1425">
            <v>4</v>
          </cell>
          <cell r="J1425" t="str">
            <v>06-300</v>
          </cell>
          <cell r="M1425" t="str">
            <v>agata21383@o2.pl</v>
          </cell>
        </row>
        <row r="1426">
          <cell r="A1426" t="str">
            <v>01-53481</v>
          </cell>
          <cell r="B1426" t="str">
            <v>GOSPODARSTWO ROLNE SIKORSKI GRZEGORZ</v>
          </cell>
          <cell r="C1426" t="str">
            <v>GR SIKORSKI GRZEGORZ</v>
          </cell>
          <cell r="D1426" t="str">
            <v>GLINOJECK</v>
          </cell>
          <cell r="E1426" t="str">
            <v>WOJSKA POLSKIEGO</v>
          </cell>
          <cell r="F1426">
            <v>73</v>
          </cell>
          <cell r="G1426" t="str">
            <v>GLINOJECK</v>
          </cell>
          <cell r="H1426">
            <v>6450</v>
          </cell>
          <cell r="I1426">
            <v>4</v>
          </cell>
          <cell r="J1426" t="str">
            <v>06-450</v>
          </cell>
          <cell r="K1426">
            <v>236740391</v>
          </cell>
          <cell r="L1426" t="str">
            <v>798-083-981</v>
          </cell>
        </row>
        <row r="1427">
          <cell r="A1427" t="str">
            <v>01-53491</v>
          </cell>
          <cell r="B1427" t="str">
            <v>GOSPODARSTWO ROLNE GRUZ MAREK</v>
          </cell>
          <cell r="C1427" t="str">
            <v>GR GRUZ MAREK</v>
          </cell>
          <cell r="D1427" t="str">
            <v>JAWORY STARE</v>
          </cell>
          <cell r="F1427">
            <v>44</v>
          </cell>
          <cell r="G1427" t="str">
            <v>GOWOROWO</v>
          </cell>
          <cell r="H1427">
            <v>7440</v>
          </cell>
          <cell r="I1427">
            <v>4</v>
          </cell>
          <cell r="J1427" t="str">
            <v>07-440</v>
          </cell>
          <cell r="M1427" t="str">
            <v>mareka44@interia.pl</v>
          </cell>
        </row>
        <row r="1428">
          <cell r="A1428" t="str">
            <v>01-53501</v>
          </cell>
          <cell r="B1428" t="str">
            <v>POPIELARCZYK GRAŻYNA</v>
          </cell>
          <cell r="C1428" t="str">
            <v>POPIELARCZYK GRAŻYNA</v>
          </cell>
          <cell r="D1428" t="str">
            <v>GOLANKA</v>
          </cell>
          <cell r="F1428">
            <v>11</v>
          </cell>
          <cell r="G1428" t="str">
            <v>KADZIDŁO</v>
          </cell>
          <cell r="H1428">
            <v>7420</v>
          </cell>
          <cell r="I1428">
            <v>4</v>
          </cell>
          <cell r="J1428" t="str">
            <v>07-420</v>
          </cell>
          <cell r="K1428">
            <v>505412329</v>
          </cell>
          <cell r="M1428" t="str">
            <v>grazynapopielarczyk25@wp.pl</v>
          </cell>
        </row>
        <row r="1429">
          <cell r="A1429" t="str">
            <v>01-53511</v>
          </cell>
          <cell r="B1429" t="str">
            <v>SMAKOSZ MATEUSZ</v>
          </cell>
          <cell r="C1429" t="str">
            <v>SMAKOSZ MATEUSZ</v>
          </cell>
          <cell r="D1429" t="str">
            <v>LUBOTYŃ MORGI</v>
          </cell>
          <cell r="F1429">
            <v>12</v>
          </cell>
          <cell r="G1429" t="str">
            <v>STARY LUBOTYŃ</v>
          </cell>
          <cell r="H1429">
            <v>7303</v>
          </cell>
          <cell r="I1429">
            <v>4</v>
          </cell>
          <cell r="J1429" t="str">
            <v>07-303</v>
          </cell>
          <cell r="L1429">
            <v>886454298</v>
          </cell>
          <cell r="M1429" t="str">
            <v>smak12@o2.pl</v>
          </cell>
        </row>
        <row r="1430">
          <cell r="A1430" t="str">
            <v>01-53531</v>
          </cell>
          <cell r="B1430" t="str">
            <v>GOSPODARSTWO ROLNE CZERWIŃSKI JAN</v>
          </cell>
          <cell r="C1430" t="str">
            <v>GR CZERWIŃSKI JAN</v>
          </cell>
          <cell r="D1430" t="str">
            <v>BRZOZÓWKA</v>
          </cell>
          <cell r="F1430">
            <v>33</v>
          </cell>
          <cell r="G1430" t="str">
            <v>GRABÓW NAD PILICĄ</v>
          </cell>
          <cell r="H1430">
            <v>26902</v>
          </cell>
          <cell r="I1430">
            <v>5</v>
          </cell>
          <cell r="J1430" t="str">
            <v>26-902</v>
          </cell>
          <cell r="L1430">
            <v>503960598</v>
          </cell>
          <cell r="M1430" t="str">
            <v>freddy.durand@lactalis.pl</v>
          </cell>
        </row>
        <row r="1431">
          <cell r="A1431" t="str">
            <v>01-53541</v>
          </cell>
          <cell r="B1431" t="str">
            <v>WRÓBLEWSKI SŁAWOMIR</v>
          </cell>
          <cell r="C1431" t="str">
            <v>WRÓBLEWSKI SŁAWOMIR</v>
          </cell>
          <cell r="D1431" t="str">
            <v>NOWE PIEGŁOWO</v>
          </cell>
          <cell r="F1431">
            <v>36</v>
          </cell>
          <cell r="G1431" t="str">
            <v>SZYDŁOWO</v>
          </cell>
          <cell r="H1431">
            <v>6516</v>
          </cell>
          <cell r="I1431">
            <v>4</v>
          </cell>
          <cell r="J1431" t="str">
            <v>06-516</v>
          </cell>
          <cell r="L1431">
            <v>505118142</v>
          </cell>
          <cell r="M1431" t="str">
            <v>slawomir_wroblewski@onet.pl</v>
          </cell>
        </row>
        <row r="1432">
          <cell r="A1432" t="str">
            <v>01-53551</v>
          </cell>
          <cell r="B1432" t="str">
            <v>GOSPODARSTWO ROLNE ZAWISTOWSKI DARIUSZ</v>
          </cell>
          <cell r="C1432" t="str">
            <v>GR ZAWISTOWSKI DARIUSZ</v>
          </cell>
          <cell r="D1432" t="str">
            <v>BIAŁE MISZTALE</v>
          </cell>
          <cell r="F1432">
            <v>20</v>
          </cell>
          <cell r="G1432" t="str">
            <v>BOGUTY PIANKI</v>
          </cell>
          <cell r="H1432">
            <v>7325</v>
          </cell>
          <cell r="I1432">
            <v>4</v>
          </cell>
          <cell r="J1432" t="str">
            <v>07-325</v>
          </cell>
          <cell r="K1432">
            <v>862775214</v>
          </cell>
          <cell r="L1432">
            <v>504371951</v>
          </cell>
          <cell r="M1432" t="str">
            <v>asiadarek83@o2.pl</v>
          </cell>
        </row>
        <row r="1433">
          <cell r="A1433" t="str">
            <v>01-53561</v>
          </cell>
          <cell r="B1433" t="str">
            <v>CZARNOCKI MIROSŁAW</v>
          </cell>
          <cell r="C1433" t="str">
            <v>CZARNOCKI MIROSŁAW</v>
          </cell>
          <cell r="D1433" t="str">
            <v>CZARNOTY</v>
          </cell>
          <cell r="F1433">
            <v>3</v>
          </cell>
          <cell r="G1433" t="str">
            <v>PAPROTNIA</v>
          </cell>
          <cell r="H1433">
            <v>8107</v>
          </cell>
          <cell r="I1433">
            <v>4</v>
          </cell>
          <cell r="J1433" t="str">
            <v>08-107</v>
          </cell>
          <cell r="M1433" t="str">
            <v>joannacz1989@gmail.com</v>
          </cell>
        </row>
        <row r="1434">
          <cell r="A1434" t="str">
            <v>01-53571</v>
          </cell>
          <cell r="B1434" t="str">
            <v>OLGROSZ SP. Z O.O.</v>
          </cell>
          <cell r="C1434" t="str">
            <v>OLGROSZ SP. Z O.O.</v>
          </cell>
          <cell r="D1434" t="str">
            <v>NOWE MŁODOCHOWO</v>
          </cell>
          <cell r="F1434">
            <v>4</v>
          </cell>
          <cell r="G1434" t="str">
            <v>STARE  GRALEWO</v>
          </cell>
          <cell r="H1434">
            <v>9166</v>
          </cell>
          <cell r="I1434">
            <v>4</v>
          </cell>
          <cell r="J1434" t="str">
            <v>09-166</v>
          </cell>
          <cell r="L1434">
            <v>506325748</v>
          </cell>
          <cell r="M1434" t="str">
            <v>marcin.fronczak@onet.eu</v>
          </cell>
        </row>
        <row r="1435">
          <cell r="A1435" t="str">
            <v>01-53581</v>
          </cell>
          <cell r="B1435" t="str">
            <v>GOSPODARSTWO ROLNO-HODOWLANE TYMIŃSKI ANDRZEJ</v>
          </cell>
          <cell r="C1435" t="str">
            <v>GRH TYMIŃSKI ANDRZEJ</v>
          </cell>
          <cell r="D1435" t="str">
            <v>TYMIANKI SKÓRY</v>
          </cell>
          <cell r="F1435">
            <v>5</v>
          </cell>
          <cell r="G1435" t="str">
            <v>BOGUTY PIANKI</v>
          </cell>
          <cell r="H1435">
            <v>7325</v>
          </cell>
          <cell r="I1435">
            <v>4</v>
          </cell>
          <cell r="J1435" t="str">
            <v>07-325</v>
          </cell>
          <cell r="M1435" t="str">
            <v>tyminski.517@wp.pl</v>
          </cell>
        </row>
        <row r="1436">
          <cell r="A1436" t="str">
            <v>01-53591</v>
          </cell>
          <cell r="B1436" t="str">
            <v>GOSPODARSTWO ROLNE KRAKOWSKI WOJCIECH</v>
          </cell>
          <cell r="C1436" t="str">
            <v>GR KRAKOWSKI WOJCIECH</v>
          </cell>
          <cell r="D1436" t="str">
            <v>ORZYC</v>
          </cell>
          <cell r="F1436">
            <v>2</v>
          </cell>
          <cell r="G1436" t="str">
            <v>SZELKÓW</v>
          </cell>
          <cell r="H1436">
            <v>6220</v>
          </cell>
          <cell r="I1436">
            <v>4</v>
          </cell>
          <cell r="J1436" t="str">
            <v>06-220</v>
          </cell>
        </row>
        <row r="1437">
          <cell r="A1437" t="str">
            <v>01-53611</v>
          </cell>
          <cell r="B1437" t="str">
            <v>GIERS WIESŁAW</v>
          </cell>
          <cell r="C1437" t="str">
            <v>GIERS WIESŁAW</v>
          </cell>
          <cell r="D1437" t="str">
            <v>WACH</v>
          </cell>
          <cell r="F1437">
            <v>28</v>
          </cell>
          <cell r="G1437" t="str">
            <v>KADZIDŁO</v>
          </cell>
          <cell r="H1437">
            <v>7420</v>
          </cell>
          <cell r="I1437">
            <v>4</v>
          </cell>
          <cell r="J1437" t="str">
            <v>07-420</v>
          </cell>
          <cell r="L1437">
            <v>661077329</v>
          </cell>
          <cell r="M1437" t="str">
            <v>mgiers_3@o2.pl</v>
          </cell>
        </row>
        <row r="1438">
          <cell r="A1438" t="str">
            <v>01-53631</v>
          </cell>
          <cell r="B1438" t="str">
            <v>GOSPODARSTWO ROLNE BOBIŃSKI RADOSŁAW</v>
          </cell>
          <cell r="C1438" t="str">
            <v>GR BOBIŃSKI RADOSŁAW</v>
          </cell>
          <cell r="D1438" t="str">
            <v>PIASTOWO</v>
          </cell>
          <cell r="F1438">
            <v>2</v>
          </cell>
          <cell r="G1438" t="str">
            <v>KRZYNOWŁOGA MAŁA</v>
          </cell>
          <cell r="H1438">
            <v>6316</v>
          </cell>
          <cell r="I1438">
            <v>4</v>
          </cell>
          <cell r="J1438" t="str">
            <v>06-316</v>
          </cell>
          <cell r="M1438" t="str">
            <v>kbob@poczta.onet.pl</v>
          </cell>
        </row>
        <row r="1439">
          <cell r="A1439" t="str">
            <v>01-53641</v>
          </cell>
          <cell r="B1439" t="str">
            <v>POPIELARCZYK DARIUSZ</v>
          </cell>
          <cell r="C1439" t="str">
            <v>POPIELARCZYK DARIUSZ</v>
          </cell>
          <cell r="D1439" t="str">
            <v>SZAFRANKI</v>
          </cell>
          <cell r="F1439">
            <v>79</v>
          </cell>
          <cell r="G1439" t="str">
            <v>LIPNIKI</v>
          </cell>
          <cell r="H1439">
            <v>7436</v>
          </cell>
          <cell r="I1439">
            <v>4</v>
          </cell>
          <cell r="J1439" t="str">
            <v>07-436</v>
          </cell>
          <cell r="M1439" t="str">
            <v>Popielna79@wp.pl</v>
          </cell>
        </row>
        <row r="1440">
          <cell r="A1440" t="str">
            <v>01-53651</v>
          </cell>
          <cell r="B1440" t="str">
            <v>TRATKIEWICZ DAMIAN</v>
          </cell>
          <cell r="C1440" t="str">
            <v>TRATKIEWICZ DAMIAN</v>
          </cell>
          <cell r="D1440" t="str">
            <v>HUTA ŻELECHOWSKA</v>
          </cell>
          <cell r="F1440">
            <v>21</v>
          </cell>
          <cell r="G1440" t="str">
            <v>ŻELECHÓW</v>
          </cell>
          <cell r="H1440">
            <v>8430</v>
          </cell>
          <cell r="I1440">
            <v>4</v>
          </cell>
          <cell r="J1440" t="str">
            <v>08-430</v>
          </cell>
          <cell r="L1440">
            <v>515908789</v>
          </cell>
          <cell r="M1440" t="str">
            <v>damian.tratkiewicz@gmail.com</v>
          </cell>
        </row>
        <row r="1441">
          <cell r="A1441" t="str">
            <v>01-53661</v>
          </cell>
          <cell r="B1441" t="str">
            <v>GOSPODARSTWO ROLNE DMOCHOWSKI MARIUSZ</v>
          </cell>
          <cell r="C1441" t="str">
            <v>GR DMOCHOWSKI MARIUSZ</v>
          </cell>
          <cell r="D1441" t="str">
            <v>ROSTKI</v>
          </cell>
          <cell r="F1441">
            <v>13</v>
          </cell>
          <cell r="G1441" t="str">
            <v>TROSZYN</v>
          </cell>
          <cell r="H1441">
            <v>7405</v>
          </cell>
          <cell r="I1441">
            <v>4</v>
          </cell>
          <cell r="J1441" t="str">
            <v>07-405</v>
          </cell>
          <cell r="M1441" t="str">
            <v>mmmddd@onet.pl</v>
          </cell>
        </row>
        <row r="1442">
          <cell r="A1442" t="str">
            <v>01-53671</v>
          </cell>
          <cell r="B1442" t="str">
            <v>GOSPODARSTWO ROLNE ZEGA MAREK</v>
          </cell>
          <cell r="C1442" t="str">
            <v>GR ZEGA MAREK</v>
          </cell>
          <cell r="D1442" t="str">
            <v>RAKI</v>
          </cell>
          <cell r="F1442">
            <v>29</v>
          </cell>
          <cell r="G1442" t="str">
            <v>KRASNOSIELC</v>
          </cell>
          <cell r="H1442">
            <v>6214</v>
          </cell>
          <cell r="I1442">
            <v>4</v>
          </cell>
          <cell r="J1442" t="str">
            <v>06-214</v>
          </cell>
          <cell r="M1442" t="str">
            <v>marekzega29@wp.pl</v>
          </cell>
        </row>
        <row r="1443">
          <cell r="A1443" t="str">
            <v>01-53681</v>
          </cell>
          <cell r="B1443" t="str">
            <v>GOSPODARSTWO ROLNE WOJEWÓDZKI WOJCIECH</v>
          </cell>
          <cell r="C1443" t="str">
            <v>GR WOJEWÓDZKI WOJCIECH</v>
          </cell>
          <cell r="D1443" t="str">
            <v>KUDELCZYN</v>
          </cell>
          <cell r="F1443">
            <v>29</v>
          </cell>
          <cell r="G1443" t="str">
            <v>BIELANY</v>
          </cell>
          <cell r="H1443">
            <v>8311</v>
          </cell>
          <cell r="I1443">
            <v>4</v>
          </cell>
          <cell r="J1443" t="str">
            <v>08-311</v>
          </cell>
          <cell r="M1443" t="str">
            <v>wj.wojewodzki@gmail.com</v>
          </cell>
        </row>
        <row r="1444">
          <cell r="A1444" t="str">
            <v>01-53691</v>
          </cell>
          <cell r="B1444" t="str">
            <v>GOSPODARSTWO ROLNE GWARA JACEK</v>
          </cell>
          <cell r="C1444" t="str">
            <v>GR GWARA JACEK</v>
          </cell>
          <cell r="D1444" t="str">
            <v>JAZGARKA</v>
          </cell>
          <cell r="F1444">
            <v>21</v>
          </cell>
          <cell r="G1444" t="str">
            <v>KADZIDŁO</v>
          </cell>
          <cell r="H1444">
            <v>7420</v>
          </cell>
          <cell r="I1444">
            <v>4</v>
          </cell>
          <cell r="J1444" t="str">
            <v>07-420</v>
          </cell>
          <cell r="M1444" t="str">
            <v>jacek.gwara@gmail.com</v>
          </cell>
        </row>
        <row r="1445">
          <cell r="A1445" t="str">
            <v>01-53711</v>
          </cell>
          <cell r="B1445" t="str">
            <v>TYSZKA GRZEGORZ</v>
          </cell>
          <cell r="C1445" t="str">
            <v>TYSZKA GRZEGORZ</v>
          </cell>
          <cell r="D1445" t="str">
            <v>ZAŁUSKI LIPNIEWO</v>
          </cell>
          <cell r="F1445">
            <v>1</v>
          </cell>
          <cell r="G1445" t="str">
            <v>ANDRZEJEWO</v>
          </cell>
          <cell r="H1445">
            <v>7305</v>
          </cell>
          <cell r="I1445">
            <v>4</v>
          </cell>
          <cell r="J1445" t="str">
            <v>07-305</v>
          </cell>
          <cell r="K1445" t="str">
            <v>tyszkag2@wp.pl</v>
          </cell>
          <cell r="M1445" t="str">
            <v>tyszkag2@wp.pl</v>
          </cell>
        </row>
        <row r="1446">
          <cell r="A1446" t="str">
            <v>01-53721</v>
          </cell>
          <cell r="B1446" t="str">
            <v>GOSPODARSTWO ROLNE KRZYSZTOF DMOCHOWSKI</v>
          </cell>
          <cell r="C1446" t="str">
            <v>GR KRZYSZTOF DMOCHOWSKI</v>
          </cell>
          <cell r="D1446" t="str">
            <v>SEROCZYN</v>
          </cell>
          <cell r="F1446">
            <v>37</v>
          </cell>
          <cell r="G1446" t="str">
            <v>CZERWIN</v>
          </cell>
          <cell r="H1446">
            <v>7407</v>
          </cell>
          <cell r="I1446">
            <v>4</v>
          </cell>
          <cell r="J1446" t="str">
            <v>07-407</v>
          </cell>
          <cell r="M1446" t="str">
            <v>k_dmochowski@interia.pl</v>
          </cell>
        </row>
        <row r="1447">
          <cell r="A1447" t="str">
            <v>01-53741</v>
          </cell>
          <cell r="B1447" t="str">
            <v>GOSPODARSTWO ROLNE MAKOWSKI PRZEMYSŁAW</v>
          </cell>
          <cell r="C1447" t="str">
            <v>GR MAKOWSKI PRZEMYSŁAW</v>
          </cell>
          <cell r="D1447" t="str">
            <v>GOŚCIEJEWO</v>
          </cell>
          <cell r="F1447">
            <v>9</v>
          </cell>
          <cell r="G1447" t="str">
            <v>PUŁTUSK</v>
          </cell>
          <cell r="H1447">
            <v>6100</v>
          </cell>
          <cell r="I1447">
            <v>4</v>
          </cell>
          <cell r="J1447" t="str">
            <v>06-100</v>
          </cell>
          <cell r="L1447" t="str">
            <v>696-055-526</v>
          </cell>
          <cell r="M1447" t="str">
            <v>makowiak@op.pl</v>
          </cell>
        </row>
        <row r="1448">
          <cell r="A1448" t="str">
            <v>01-53761</v>
          </cell>
          <cell r="B1448" t="str">
            <v>GOSPODARSTWO ROLNE PAWELCZYK MAREK</v>
          </cell>
          <cell r="C1448" t="str">
            <v>GR PAWELCZYK MAREK</v>
          </cell>
          <cell r="D1448" t="str">
            <v>KRYSIAKI</v>
          </cell>
          <cell r="F1448">
            <v>75</v>
          </cell>
          <cell r="G1448" t="str">
            <v>MYSZYNIEC</v>
          </cell>
          <cell r="H1448">
            <v>7430</v>
          </cell>
          <cell r="I1448">
            <v>4</v>
          </cell>
          <cell r="J1448" t="str">
            <v>07-430</v>
          </cell>
          <cell r="L1448" t="str">
            <v>605-247-601</v>
          </cell>
          <cell r="M1448" t="str">
            <v>marek.pawelczyk8@wp.pl</v>
          </cell>
        </row>
        <row r="1449">
          <cell r="A1449" t="str">
            <v>01-53771</v>
          </cell>
          <cell r="B1449" t="str">
            <v>GOSPODARSTWO ROLNE KOSIŃSKI MARIUSZ</v>
          </cell>
          <cell r="C1449" t="str">
            <v>GR KOSIŃSKI MARIUSZ</v>
          </cell>
          <cell r="D1449" t="str">
            <v>RADOMKA</v>
          </cell>
          <cell r="F1449">
            <v>25</v>
          </cell>
          <cell r="G1449" t="str">
            <v>REGIMIN</v>
          </cell>
          <cell r="H1449">
            <v>6461</v>
          </cell>
          <cell r="I1449">
            <v>4</v>
          </cell>
          <cell r="J1449" t="str">
            <v>06-461</v>
          </cell>
          <cell r="M1449" t="str">
            <v>m.kos12@onet.pl</v>
          </cell>
        </row>
        <row r="1450">
          <cell r="A1450" t="str">
            <v>01-53781</v>
          </cell>
          <cell r="B1450" t="str">
            <v>SIUCHTA ARTUR</v>
          </cell>
          <cell r="C1450" t="str">
            <v>SIUCHTA ARTUR</v>
          </cell>
          <cell r="D1450" t="str">
            <v>RUCHNA</v>
          </cell>
          <cell r="F1450">
            <v>194</v>
          </cell>
          <cell r="G1450" t="str">
            <v>WĘGRÓW</v>
          </cell>
          <cell r="H1450">
            <v>7100</v>
          </cell>
          <cell r="I1450">
            <v>4</v>
          </cell>
          <cell r="J1450" t="str">
            <v>07-100</v>
          </cell>
          <cell r="M1450" t="str">
            <v>arczi510@vip.onet.pl</v>
          </cell>
        </row>
        <row r="1451">
          <cell r="A1451" t="str">
            <v>01-53791</v>
          </cell>
          <cell r="B1451" t="str">
            <v>GOSPODARSTWO ROLNE ZAWADZKI ŁUKASZ</v>
          </cell>
          <cell r="C1451" t="str">
            <v>GR ZAWADZKI ŁUKASZ</v>
          </cell>
          <cell r="D1451" t="str">
            <v>CZEKANÓW</v>
          </cell>
          <cell r="F1451">
            <v>54</v>
          </cell>
          <cell r="G1451" t="str">
            <v>JABŁONNA LACKA</v>
          </cell>
          <cell r="H1451">
            <v>8304</v>
          </cell>
          <cell r="I1451">
            <v>4</v>
          </cell>
          <cell r="J1451" t="str">
            <v>08-304</v>
          </cell>
          <cell r="M1451" t="str">
            <v>agoral@deheus.com</v>
          </cell>
        </row>
        <row r="1452">
          <cell r="A1452" t="str">
            <v>01-53801</v>
          </cell>
          <cell r="B1452" t="str">
            <v>ŻACZKIEWICZ WOJCIECH JAN</v>
          </cell>
          <cell r="C1452" t="str">
            <v>ŻACZKIEWICZ WOJCIECH JAN</v>
          </cell>
          <cell r="D1452" t="str">
            <v>GZOWICE</v>
          </cell>
          <cell r="F1452">
            <v>65</v>
          </cell>
          <cell r="G1452" t="str">
            <v>JEDLNIA LETNISKO</v>
          </cell>
          <cell r="H1452">
            <v>26630</v>
          </cell>
          <cell r="I1452">
            <v>5</v>
          </cell>
          <cell r="J1452" t="str">
            <v>26-630</v>
          </cell>
          <cell r="L1452">
            <v>697702876</v>
          </cell>
          <cell r="M1452" t="str">
            <v>AGNIESZKA160197@INTERIA.PL</v>
          </cell>
        </row>
        <row r="1453">
          <cell r="A1453" t="str">
            <v>01-53811</v>
          </cell>
          <cell r="B1453" t="str">
            <v>GOSPODARSTWO ROLNE STAŃCZAK ARTUR KAMIL</v>
          </cell>
          <cell r="C1453" t="str">
            <v>GR STAŃCZAK ARTUR KAMIL</v>
          </cell>
          <cell r="D1453" t="str">
            <v>STARY SZELKÓW</v>
          </cell>
          <cell r="F1453">
            <v>20</v>
          </cell>
          <cell r="G1453" t="str">
            <v>SZELKÓW</v>
          </cell>
          <cell r="H1453">
            <v>6220</v>
          </cell>
          <cell r="I1453">
            <v>4</v>
          </cell>
          <cell r="J1453" t="str">
            <v>06-220</v>
          </cell>
          <cell r="M1453" t="str">
            <v>milenastanczak@o2.pl</v>
          </cell>
        </row>
        <row r="1454">
          <cell r="A1454" t="str">
            <v>01-53821</v>
          </cell>
          <cell r="B1454" t="str">
            <v>PROKOP ANDRZEJ</v>
          </cell>
          <cell r="C1454" t="str">
            <v>PROKOP ANDRZEJ</v>
          </cell>
          <cell r="D1454" t="str">
            <v>OBRĄB</v>
          </cell>
          <cell r="F1454">
            <v>42</v>
          </cell>
          <cell r="G1454" t="str">
            <v>OJRZEŃ</v>
          </cell>
          <cell r="H1454">
            <v>6456</v>
          </cell>
          <cell r="I1454">
            <v>4</v>
          </cell>
          <cell r="J1454" t="str">
            <v>06-456</v>
          </cell>
          <cell r="M1454" t="str">
            <v>ewaprokop_1993@wp.pl</v>
          </cell>
        </row>
        <row r="1455">
          <cell r="A1455" t="str">
            <v>01-53831</v>
          </cell>
          <cell r="B1455" t="str">
            <v>SALACH KRZYSZTOF</v>
          </cell>
          <cell r="C1455" t="str">
            <v>SALACH KRZYSZTOF</v>
          </cell>
          <cell r="D1455" t="str">
            <v>UŚCIENIEC</v>
          </cell>
          <cell r="F1455">
            <v>3</v>
          </cell>
          <cell r="G1455" t="str">
            <v>ŁASKARZEW</v>
          </cell>
          <cell r="H1455">
            <v>8450</v>
          </cell>
          <cell r="I1455">
            <v>4</v>
          </cell>
          <cell r="J1455" t="str">
            <v>08-450</v>
          </cell>
          <cell r="M1455" t="str">
            <v>krzysztof04@o2.pl</v>
          </cell>
        </row>
        <row r="1456">
          <cell r="A1456" t="str">
            <v>01-53851</v>
          </cell>
          <cell r="B1456" t="str">
            <v>RYSZARD GRABOWSKI</v>
          </cell>
          <cell r="C1456" t="str">
            <v>RYSZARD GRABOWSKI</v>
          </cell>
          <cell r="D1456" t="str">
            <v>GRĄDZIKI</v>
          </cell>
          <cell r="F1456">
            <v>5</v>
          </cell>
          <cell r="G1456" t="str">
            <v>STARY LUBOTYŃ</v>
          </cell>
          <cell r="H1456">
            <v>7303</v>
          </cell>
          <cell r="I1456">
            <v>4</v>
          </cell>
          <cell r="J1456" t="str">
            <v>07-303</v>
          </cell>
          <cell r="L1456">
            <v>880560247</v>
          </cell>
          <cell r="M1456" t="str">
            <v>m-grabek@o2.pl</v>
          </cell>
        </row>
        <row r="1457">
          <cell r="A1457" t="str">
            <v>01-53861</v>
          </cell>
          <cell r="B1457" t="str">
            <v>GOSPODARSTWO ROLNE ROBERT STĘPIEŃ</v>
          </cell>
          <cell r="C1457" t="str">
            <v>GR ROBERT STĘPIEŃ</v>
          </cell>
          <cell r="D1457" t="str">
            <v>WIELGIE</v>
          </cell>
          <cell r="F1457">
            <v>23</v>
          </cell>
          <cell r="G1457" t="str">
            <v>CIEPIELÓW</v>
          </cell>
          <cell r="H1457">
            <v>27310</v>
          </cell>
          <cell r="I1457">
            <v>5</v>
          </cell>
          <cell r="J1457" t="str">
            <v>27-310</v>
          </cell>
          <cell r="L1457">
            <v>511521436</v>
          </cell>
          <cell r="M1457" t="str">
            <v>alex8860@wp.pl</v>
          </cell>
        </row>
        <row r="1458">
          <cell r="A1458" t="str">
            <v>01-53871</v>
          </cell>
          <cell r="B1458" t="str">
            <v>KUCHARSKI DAMIAN</v>
          </cell>
          <cell r="C1458" t="str">
            <v>KUCHARSKI DAMIAN</v>
          </cell>
          <cell r="D1458" t="str">
            <v>KAŁKI</v>
          </cell>
          <cell r="F1458">
            <v>20</v>
          </cell>
          <cell r="G1458" t="str">
            <v>OJRZEŃ</v>
          </cell>
          <cell r="H1458">
            <v>6456</v>
          </cell>
          <cell r="I1458">
            <v>4</v>
          </cell>
          <cell r="J1458" t="str">
            <v>06-456</v>
          </cell>
          <cell r="L1458" t="str">
            <v>514-463-379</v>
          </cell>
          <cell r="M1458" t="str">
            <v>d_kucharski456@o2.pl</v>
          </cell>
        </row>
        <row r="1459">
          <cell r="A1459" t="str">
            <v>01-53881</v>
          </cell>
          <cell r="B1459" t="str">
            <v>ŁODYGA MARCIN</v>
          </cell>
          <cell r="C1459" t="str">
            <v>ŁODYGA MARCIN</v>
          </cell>
          <cell r="D1459" t="str">
            <v>LALINY</v>
          </cell>
          <cell r="F1459">
            <v>33</v>
          </cell>
          <cell r="G1459" t="str">
            <v>BOROWIE</v>
          </cell>
          <cell r="H1459">
            <v>8412</v>
          </cell>
          <cell r="I1459">
            <v>4</v>
          </cell>
          <cell r="J1459" t="str">
            <v>08-412</v>
          </cell>
          <cell r="K1459">
            <v>256854113</v>
          </cell>
          <cell r="M1459" t="str">
            <v>dygas20@tlen.pl</v>
          </cell>
        </row>
        <row r="1460">
          <cell r="A1460" t="str">
            <v>01-53891</v>
          </cell>
          <cell r="B1460" t="str">
            <v>GOSPODARSTWO ROLNE OCHTABIŃSKI PIOTR</v>
          </cell>
          <cell r="C1460" t="str">
            <v>GR OCHTABIŃSKI PIOTR</v>
          </cell>
          <cell r="D1460" t="str">
            <v>GOŚCIEJEWO</v>
          </cell>
          <cell r="F1460">
            <v>10</v>
          </cell>
          <cell r="G1460" t="str">
            <v>PUŁTUSK</v>
          </cell>
          <cell r="H1460">
            <v>6100</v>
          </cell>
          <cell r="I1460">
            <v>4</v>
          </cell>
          <cell r="J1460" t="str">
            <v>06-100</v>
          </cell>
          <cell r="L1460">
            <v>696478159</v>
          </cell>
          <cell r="M1460" t="str">
            <v>adrian_kowalski@cargill.com</v>
          </cell>
        </row>
        <row r="1461">
          <cell r="A1461" t="str">
            <v>01-53901</v>
          </cell>
          <cell r="B1461" t="str">
            <v>GOSPODARSTWO ROLNE TYMIŃSKI KRYSTIAN</v>
          </cell>
          <cell r="C1461" t="str">
            <v>GR TYMIŃSKI KRYSTIAN</v>
          </cell>
          <cell r="D1461" t="str">
            <v>TYMIANKI PACHOŁY</v>
          </cell>
          <cell r="F1461">
            <v>4</v>
          </cell>
          <cell r="G1461" t="str">
            <v>BOGUTY PIANKI</v>
          </cell>
          <cell r="H1461">
            <v>7325</v>
          </cell>
          <cell r="I1461">
            <v>4</v>
          </cell>
          <cell r="J1461" t="str">
            <v>07-325</v>
          </cell>
          <cell r="M1461" t="str">
            <v>k.tyminski412@gmail.com</v>
          </cell>
        </row>
        <row r="1462">
          <cell r="A1462" t="str">
            <v>01-53911</v>
          </cell>
          <cell r="B1462" t="str">
            <v>GOSPODARSTWO ROLNE KAMIL ROZBICKI</v>
          </cell>
          <cell r="C1462" t="str">
            <v>GR KAMIL ROZBICKI</v>
          </cell>
          <cell r="D1462" t="str">
            <v>BŁONIE DUŻE</v>
          </cell>
          <cell r="F1462">
            <v>14</v>
          </cell>
          <cell r="G1462" t="str">
            <v>BIELANY</v>
          </cell>
          <cell r="H1462">
            <v>8311</v>
          </cell>
          <cell r="I1462">
            <v>4</v>
          </cell>
          <cell r="J1462" t="str">
            <v>08-311</v>
          </cell>
          <cell r="L1462" t="str">
            <v>508-787-980</v>
          </cell>
          <cell r="M1462" t="str">
            <v>rozbinek@vip.onet.pl</v>
          </cell>
        </row>
        <row r="1463">
          <cell r="A1463" t="str">
            <v>01-53921</v>
          </cell>
          <cell r="B1463" t="str">
            <v>GOSPODARSTWO ROLNE JACEK WYSZOMIERSKI</v>
          </cell>
          <cell r="C1463" t="str">
            <v>GR JACEK WYSZOMIERSKI</v>
          </cell>
          <cell r="D1463" t="str">
            <v>TRZCINIEC MAŁY</v>
          </cell>
          <cell r="F1463">
            <v>41</v>
          </cell>
          <cell r="G1463" t="str">
            <v>KOSÓW LACKI</v>
          </cell>
          <cell r="H1463">
            <v>8330</v>
          </cell>
          <cell r="I1463">
            <v>4</v>
          </cell>
          <cell r="J1463" t="str">
            <v>08-330</v>
          </cell>
          <cell r="M1463" t="str">
            <v>jacek_wysz@onet.pl</v>
          </cell>
        </row>
        <row r="1464">
          <cell r="A1464" t="str">
            <v>01-53931</v>
          </cell>
          <cell r="B1464" t="str">
            <v>JERZY PODGRUDNY</v>
          </cell>
          <cell r="C1464" t="str">
            <v>JERZY PODGRUDNY</v>
          </cell>
          <cell r="D1464" t="str">
            <v>NOWA WIEŚ</v>
          </cell>
          <cell r="F1464">
            <v>23</v>
          </cell>
          <cell r="G1464" t="str">
            <v>NASIELSK</v>
          </cell>
          <cell r="H1464">
            <v>5190</v>
          </cell>
          <cell r="I1464">
            <v>4</v>
          </cell>
          <cell r="J1464" t="str">
            <v>05-190</v>
          </cell>
          <cell r="M1464" t="str">
            <v>k.duszczyk@parzniew.pfhb.pl</v>
          </cell>
        </row>
        <row r="1465">
          <cell r="A1465" t="str">
            <v>01-53941</v>
          </cell>
          <cell r="B1465" t="str">
            <v>GOSPODARSTWO ROLNE ŻBIKOWSKI LESZEK</v>
          </cell>
          <cell r="C1465" t="str">
            <v>GR ŻBIKOWSKI LESZEK</v>
          </cell>
          <cell r="D1465" t="str">
            <v>TĄSEWY</v>
          </cell>
          <cell r="F1465">
            <v>6</v>
          </cell>
          <cell r="G1465" t="str">
            <v>WINNICA</v>
          </cell>
          <cell r="H1465">
            <v>6120</v>
          </cell>
          <cell r="I1465">
            <v>4</v>
          </cell>
          <cell r="J1465" t="str">
            <v>06-120</v>
          </cell>
          <cell r="M1465" t="str">
            <v>leoz@wp.pl</v>
          </cell>
        </row>
        <row r="1466">
          <cell r="A1466" t="str">
            <v>01-53951</v>
          </cell>
          <cell r="B1466" t="str">
            <v>GOSPODARSTWO ROLNE JASTRZĘBSKI DANIEL KLEMENS</v>
          </cell>
          <cell r="C1466" t="str">
            <v>GR JASTRZĘBSKI DANIEL KLEMENS</v>
          </cell>
          <cell r="D1466" t="str">
            <v>BORKI WYRKI</v>
          </cell>
          <cell r="F1466">
            <v>8</v>
          </cell>
          <cell r="G1466" t="str">
            <v>ZBUDZYN</v>
          </cell>
          <cell r="H1466">
            <v>8106</v>
          </cell>
          <cell r="I1466">
            <v>4</v>
          </cell>
          <cell r="J1466" t="str">
            <v>08-106</v>
          </cell>
          <cell r="M1466" t="str">
            <v>saturnina@buziaczek.pl</v>
          </cell>
        </row>
        <row r="1467">
          <cell r="A1467" t="str">
            <v>01-53961</v>
          </cell>
          <cell r="B1467" t="str">
            <v>JARZĘBSKI MICHAŁ</v>
          </cell>
          <cell r="C1467" t="str">
            <v>JARZĘBSKI MICHAŁ</v>
          </cell>
          <cell r="D1467" t="str">
            <v>DZIELNIK</v>
          </cell>
          <cell r="F1467">
            <v>22</v>
          </cell>
          <cell r="G1467" t="str">
            <v>SIENNICA</v>
          </cell>
          <cell r="H1467">
            <v>5332</v>
          </cell>
          <cell r="I1467">
            <v>4</v>
          </cell>
          <cell r="J1467" t="str">
            <v>05-332</v>
          </cell>
          <cell r="M1467" t="str">
            <v>andrzej.jarzebski@interia.pl</v>
          </cell>
        </row>
        <row r="1468">
          <cell r="A1468" t="str">
            <v>01-53971</v>
          </cell>
          <cell r="B1468" t="str">
            <v>SEPEŁOWSKI GRZEGORZ</v>
          </cell>
          <cell r="C1468" t="str">
            <v>SEPEŁOWSKI GRZEGORZ</v>
          </cell>
          <cell r="D1468" t="str">
            <v>KONARZEWO-BOLESTY</v>
          </cell>
          <cell r="F1468">
            <v>6</v>
          </cell>
          <cell r="G1468" t="str">
            <v>KARNIEWO</v>
          </cell>
          <cell r="H1468">
            <v>6425</v>
          </cell>
          <cell r="I1468">
            <v>4</v>
          </cell>
          <cell r="J1468" t="str">
            <v>06-425</v>
          </cell>
          <cell r="M1468" t="str">
            <v>emiliasepelowska@o2.pl</v>
          </cell>
        </row>
        <row r="1469">
          <cell r="A1469" t="str">
            <v>01-53981</v>
          </cell>
          <cell r="B1469" t="str">
            <v>GOSPODARSTWO ROLNE SZYMCZAK TOMASZ</v>
          </cell>
          <cell r="C1469" t="str">
            <v>GR SZYMCZAK TOMASZ</v>
          </cell>
          <cell r="D1469" t="str">
            <v>MOKRZEC</v>
          </cell>
          <cell r="F1469">
            <v>71</v>
          </cell>
          <cell r="G1469" t="str">
            <v>POTWORÓW</v>
          </cell>
          <cell r="H1469">
            <v>26414</v>
          </cell>
          <cell r="I1469">
            <v>5</v>
          </cell>
          <cell r="J1469" t="str">
            <v>26-414</v>
          </cell>
          <cell r="L1469">
            <v>514366002</v>
          </cell>
          <cell r="M1469" t="str">
            <v>kar-szy283@wp.pl</v>
          </cell>
        </row>
        <row r="1470">
          <cell r="A1470" t="str">
            <v>01-53991</v>
          </cell>
          <cell r="B1470" t="str">
            <v>GOSPODARSTWO ROLNO-HODOWLANE RADOSŁAW KIETLIŃSKI</v>
          </cell>
          <cell r="C1470" t="str">
            <v>G ROL-HOD RADOSŁAW KIETLIŃSKI</v>
          </cell>
          <cell r="D1470" t="str">
            <v>KIETLANKA</v>
          </cell>
          <cell r="F1470">
            <v>14</v>
          </cell>
          <cell r="G1470" t="str">
            <v>ZARĘBY KOŚCIELNE</v>
          </cell>
          <cell r="H1470">
            <v>7323</v>
          </cell>
          <cell r="I1470">
            <v>4</v>
          </cell>
          <cell r="J1470" t="str">
            <v>07-323</v>
          </cell>
          <cell r="L1470">
            <v>788422416</v>
          </cell>
          <cell r="M1470" t="str">
            <v>irer@interia.pl</v>
          </cell>
        </row>
        <row r="1471">
          <cell r="A1471" t="str">
            <v>01-54001</v>
          </cell>
          <cell r="B1471" t="str">
            <v>GOSPODARSTWO ROLNE WALDEMAR KULESZA</v>
          </cell>
          <cell r="C1471" t="str">
            <v>GR WALDEMAR KULESZA</v>
          </cell>
          <cell r="D1471" t="str">
            <v>PORĘBA ŚREDNIA</v>
          </cell>
          <cell r="F1471">
            <v>102</v>
          </cell>
          <cell r="G1471" t="str">
            <v>PORĘBA</v>
          </cell>
          <cell r="H1471">
            <v>7308</v>
          </cell>
          <cell r="I1471">
            <v>4</v>
          </cell>
          <cell r="J1471" t="str">
            <v>07-308</v>
          </cell>
          <cell r="M1471" t="str">
            <v>waldemar.kulesza@op.pl</v>
          </cell>
        </row>
        <row r="1472">
          <cell r="A1472" t="str">
            <v>01-54011</v>
          </cell>
          <cell r="B1472" t="str">
            <v>GOSPODARSTWO ROLNE TOMASZ NIEWIADOMSKI</v>
          </cell>
          <cell r="C1472" t="str">
            <v>GR TOMASZ NIEWIADOMSKI</v>
          </cell>
          <cell r="D1472" t="str">
            <v>NOWE KOZIMINY</v>
          </cell>
          <cell r="F1472">
            <v>13</v>
          </cell>
          <cell r="G1472" t="str">
            <v>PŁOŃSK</v>
          </cell>
          <cell r="H1472">
            <v>9100</v>
          </cell>
          <cell r="I1472">
            <v>4</v>
          </cell>
          <cell r="J1472" t="str">
            <v>09-100</v>
          </cell>
          <cell r="M1472" t="str">
            <v>maciek_926@wp.pl</v>
          </cell>
        </row>
        <row r="1473">
          <cell r="A1473" t="str">
            <v>01-54021</v>
          </cell>
          <cell r="B1473" t="str">
            <v>GOSPODARSTWO ROLNE STĘPIEŃ PIOTR</v>
          </cell>
          <cell r="C1473" t="str">
            <v>GR STĘPIEŃ PIOTR</v>
          </cell>
          <cell r="D1473" t="str">
            <v>SZYMANÓWEK</v>
          </cell>
          <cell r="F1473">
            <v>47</v>
          </cell>
          <cell r="G1473" t="str">
            <v>TŁUSZCZ</v>
          </cell>
          <cell r="H1473">
            <v>5240</v>
          </cell>
          <cell r="I1473">
            <v>4</v>
          </cell>
          <cell r="J1473" t="str">
            <v>05-240</v>
          </cell>
        </row>
        <row r="1474">
          <cell r="A1474" t="str">
            <v>01-54031</v>
          </cell>
          <cell r="B1474" t="str">
            <v>JASTRZĘBSKI KAROL</v>
          </cell>
          <cell r="C1474" t="str">
            <v>JASTRZĘBSKI KAROL</v>
          </cell>
          <cell r="D1474" t="str">
            <v>GOSTERY</v>
          </cell>
          <cell r="F1474">
            <v>18</v>
          </cell>
          <cell r="G1474" t="str">
            <v>CZERWIN</v>
          </cell>
          <cell r="H1474">
            <v>7407</v>
          </cell>
          <cell r="I1474">
            <v>4</v>
          </cell>
          <cell r="J1474" t="str">
            <v>07-407</v>
          </cell>
          <cell r="L1474" t="str">
            <v>781-404-359</v>
          </cell>
          <cell r="M1474" t="str">
            <v>wicki.1995@wp.pl</v>
          </cell>
        </row>
        <row r="1475">
          <cell r="A1475" t="str">
            <v>01-54041</v>
          </cell>
          <cell r="B1475" t="str">
            <v>BUCZYŃSKI ANDRZEJ</v>
          </cell>
          <cell r="C1475" t="str">
            <v>BUCZYŃSKI ANDRZEJ</v>
          </cell>
          <cell r="D1475" t="str">
            <v>STRUNIAWY</v>
          </cell>
          <cell r="F1475">
            <v>9</v>
          </cell>
          <cell r="G1475" t="str">
            <v>GOWOROWO</v>
          </cell>
          <cell r="H1475">
            <v>7440</v>
          </cell>
          <cell r="I1475">
            <v>4</v>
          </cell>
          <cell r="J1475" t="str">
            <v>07-440</v>
          </cell>
          <cell r="L1475" t="str">
            <v>604 57 08 55</v>
          </cell>
          <cell r="M1475" t="str">
            <v>andrzejbuczynski2@wp.pl</v>
          </cell>
        </row>
        <row r="1476">
          <cell r="A1476" t="str">
            <v>01-54051</v>
          </cell>
          <cell r="B1476" t="str">
            <v>BOGDAN SABAK</v>
          </cell>
          <cell r="C1476" t="str">
            <v>BOGDAN SABAK</v>
          </cell>
          <cell r="D1476" t="str">
            <v>LALINY</v>
          </cell>
          <cell r="F1476">
            <v>37</v>
          </cell>
          <cell r="G1476" t="str">
            <v>BOROWIE</v>
          </cell>
          <cell r="H1476">
            <v>8412</v>
          </cell>
          <cell r="I1476">
            <v>4</v>
          </cell>
          <cell r="J1476" t="str">
            <v>08-412</v>
          </cell>
        </row>
        <row r="1477">
          <cell r="A1477" t="str">
            <v>01-54061</v>
          </cell>
          <cell r="B1477" t="str">
            <v>TOMASZ ŻYŁOWSKI</v>
          </cell>
          <cell r="C1477" t="str">
            <v>TOMASZ ŻYŁOWSKI</v>
          </cell>
          <cell r="D1477" t="str">
            <v>GRODZICK OŁDAKI</v>
          </cell>
          <cell r="F1477">
            <v>4</v>
          </cell>
          <cell r="G1477" t="str">
            <v>ANDRZEJEWO</v>
          </cell>
          <cell r="H1477">
            <v>7305</v>
          </cell>
          <cell r="I1477">
            <v>4</v>
          </cell>
          <cell r="J1477" t="str">
            <v>07-305</v>
          </cell>
          <cell r="M1477" t="str">
            <v>grazynaitomek@wp.pl</v>
          </cell>
        </row>
        <row r="1478">
          <cell r="A1478" t="str">
            <v>01-54071</v>
          </cell>
          <cell r="B1478" t="str">
            <v>GOSPODARSTWO ROLNE JANISIEWICZ MICHAŁ</v>
          </cell>
          <cell r="C1478" t="str">
            <v>GR JANISIEWICZ MICHAŁ</v>
          </cell>
          <cell r="D1478" t="str">
            <v>IZDEBNO</v>
          </cell>
          <cell r="F1478">
            <v>61</v>
          </cell>
          <cell r="G1478" t="str">
            <v>ŁASKARZEW</v>
          </cell>
          <cell r="H1478">
            <v>8450</v>
          </cell>
          <cell r="I1478">
            <v>4</v>
          </cell>
          <cell r="J1478" t="str">
            <v>08-450</v>
          </cell>
          <cell r="L1478" t="str">
            <v>511-724-756</v>
          </cell>
          <cell r="M1478" t="str">
            <v>michal900331@wp.pl</v>
          </cell>
        </row>
        <row r="1479">
          <cell r="A1479" t="str">
            <v>01-54091</v>
          </cell>
          <cell r="B1479" t="str">
            <v>ZAJĄC GRAŻYNA ANNA</v>
          </cell>
          <cell r="C1479" t="str">
            <v>ZAJĄC GRAŻYNA ANNA</v>
          </cell>
          <cell r="D1479" t="str">
            <v>TOMASZÓW</v>
          </cell>
          <cell r="F1479">
            <v>13</v>
          </cell>
          <cell r="G1479" t="str">
            <v>OROŃSKO</v>
          </cell>
          <cell r="H1479">
            <v>26505</v>
          </cell>
          <cell r="I1479">
            <v>5</v>
          </cell>
          <cell r="J1479" t="str">
            <v>26-505</v>
          </cell>
          <cell r="K1479">
            <v>486184320</v>
          </cell>
          <cell r="L1479">
            <v>509139804</v>
          </cell>
          <cell r="M1479" t="str">
            <v>ekozajac@op.pl</v>
          </cell>
        </row>
        <row r="1480">
          <cell r="A1480" t="str">
            <v>01-54101</v>
          </cell>
          <cell r="B1480" t="str">
            <v>PIETRZYK ADAM</v>
          </cell>
          <cell r="C1480" t="str">
            <v>PIETRZYK ADAM</v>
          </cell>
          <cell r="D1480" t="str">
            <v>BARTODZIEJE</v>
          </cell>
          <cell r="F1480">
            <v>26</v>
          </cell>
          <cell r="G1480" t="str">
            <v>TCZÓW</v>
          </cell>
          <cell r="H1480">
            <v>26706</v>
          </cell>
          <cell r="I1480">
            <v>5</v>
          </cell>
          <cell r="J1480" t="str">
            <v>26-706</v>
          </cell>
          <cell r="L1480">
            <v>507378877</v>
          </cell>
          <cell r="M1480" t="str">
            <v>adampietrzyk@poczta.fm</v>
          </cell>
        </row>
        <row r="1481">
          <cell r="A1481" t="str">
            <v>01-54111</v>
          </cell>
          <cell r="B1481" t="str">
            <v>GOSPODARSTWO ROLNE PIOTR WAGNER</v>
          </cell>
          <cell r="C1481" t="str">
            <v>GR PIOTR WAGNER</v>
          </cell>
          <cell r="D1481" t="str">
            <v>WOLA ŁASZEWSKA</v>
          </cell>
          <cell r="F1481">
            <v>8</v>
          </cell>
          <cell r="G1481" t="str">
            <v>SIEMIĄTKOWO</v>
          </cell>
          <cell r="H1481">
            <v>9135</v>
          </cell>
          <cell r="I1481">
            <v>4</v>
          </cell>
          <cell r="J1481" t="str">
            <v>09-135</v>
          </cell>
          <cell r="L1481" t="str">
            <v>505-908-462</v>
          </cell>
          <cell r="M1481" t="str">
            <v>piotr_wagner@op.pl</v>
          </cell>
        </row>
        <row r="1482">
          <cell r="A1482" t="str">
            <v>01-54121</v>
          </cell>
          <cell r="B1482" t="str">
            <v>JÓŹWIK WOJCIECH</v>
          </cell>
          <cell r="C1482" t="str">
            <v>JÓŹWIK WOJCIECH</v>
          </cell>
          <cell r="D1482" t="str">
            <v>PRZYTUŁY</v>
          </cell>
          <cell r="F1482">
            <v>21</v>
          </cell>
          <cell r="G1482" t="str">
            <v>KRASNOSIELC</v>
          </cell>
          <cell r="H1482">
            <v>6212</v>
          </cell>
          <cell r="I1482">
            <v>4</v>
          </cell>
          <cell r="J1482" t="str">
            <v>06-212</v>
          </cell>
        </row>
        <row r="1483">
          <cell r="A1483" t="str">
            <v>01-54131</v>
          </cell>
          <cell r="B1483" t="str">
            <v>DUSZAK STANISŁAW</v>
          </cell>
          <cell r="C1483" t="str">
            <v>DUSZAK STANISŁAW</v>
          </cell>
          <cell r="D1483" t="str">
            <v>KIERZEK</v>
          </cell>
          <cell r="F1483">
            <v>28</v>
          </cell>
          <cell r="G1483" t="str">
            <v>KADZIDŁO</v>
          </cell>
          <cell r="H1483">
            <v>7420</v>
          </cell>
          <cell r="I1483">
            <v>4</v>
          </cell>
          <cell r="J1483" t="str">
            <v>07-420</v>
          </cell>
          <cell r="L1483">
            <v>606486443</v>
          </cell>
          <cell r="M1483" t="str">
            <v>justynaduszka79@wp.pl</v>
          </cell>
        </row>
        <row r="1484">
          <cell r="A1484" t="str">
            <v>01-54141</v>
          </cell>
          <cell r="B1484" t="str">
            <v>CZARNECKA MILENA</v>
          </cell>
          <cell r="C1484" t="str">
            <v>CZARNECKA MILENA</v>
          </cell>
          <cell r="D1484" t="str">
            <v>CHŁOPIA ŁĄKA</v>
          </cell>
          <cell r="F1484">
            <v>28</v>
          </cell>
          <cell r="G1484" t="str">
            <v>KRASNOSIELC</v>
          </cell>
          <cell r="H1484">
            <v>6212</v>
          </cell>
          <cell r="I1484">
            <v>4</v>
          </cell>
          <cell r="J1484" t="str">
            <v>06-212</v>
          </cell>
          <cell r="M1484" t="str">
            <v>milenaczarnecka626@wp.pl</v>
          </cell>
        </row>
        <row r="1485">
          <cell r="A1485" t="str">
            <v>01-54161</v>
          </cell>
          <cell r="B1485" t="str">
            <v>GOSPODARSTWO ROLNE EMILIA DOBKOWSKA</v>
          </cell>
          <cell r="C1485" t="str">
            <v>GR EMILIA DOBKOWSKA</v>
          </cell>
          <cell r="D1485" t="str">
            <v>ROSTKI</v>
          </cell>
          <cell r="F1485">
            <v>7</v>
          </cell>
          <cell r="G1485" t="str">
            <v>TROSZYN</v>
          </cell>
          <cell r="H1485">
            <v>7405</v>
          </cell>
          <cell r="I1485">
            <v>4</v>
          </cell>
          <cell r="J1485" t="str">
            <v>07-405</v>
          </cell>
          <cell r="M1485" t="str">
            <v>emilia.dobkowska@interia.pl</v>
          </cell>
        </row>
        <row r="1486">
          <cell r="A1486" t="str">
            <v>01-54171</v>
          </cell>
          <cell r="B1486" t="str">
            <v>DACEWICZ MAREK PIOTR</v>
          </cell>
          <cell r="C1486" t="str">
            <v>DACEWICZ MAREK PIOTR</v>
          </cell>
          <cell r="D1486" t="str">
            <v>STARA KORNICA</v>
          </cell>
          <cell r="F1486">
            <v>1</v>
          </cell>
          <cell r="G1486" t="str">
            <v>STARA KORNICA</v>
          </cell>
          <cell r="H1486">
            <v>8205</v>
          </cell>
          <cell r="I1486">
            <v>4</v>
          </cell>
          <cell r="J1486" t="str">
            <v>08-205</v>
          </cell>
          <cell r="K1486" t="str">
            <v>83 358 77 97</v>
          </cell>
          <cell r="L1486">
            <v>510518352</v>
          </cell>
          <cell r="M1486" t="str">
            <v>j.dacewicz@wp.pl</v>
          </cell>
        </row>
        <row r="1487">
          <cell r="A1487" t="str">
            <v>01-54191</v>
          </cell>
          <cell r="B1487" t="str">
            <v>GOSPODARSTWO ROLNE DARIUSZ SPIŻARNY</v>
          </cell>
          <cell r="C1487" t="str">
            <v>GR DARIUSZ SPIŻARNY</v>
          </cell>
          <cell r="D1487" t="str">
            <v>KLECZKOWO</v>
          </cell>
          <cell r="E1487" t="str">
            <v>MODRZEJEWSKIEJ</v>
          </cell>
          <cell r="F1487">
            <v>12</v>
          </cell>
          <cell r="G1487" t="str">
            <v>TROSZYN</v>
          </cell>
          <cell r="H1487">
            <v>7405</v>
          </cell>
          <cell r="I1487">
            <v>4</v>
          </cell>
          <cell r="J1487" t="str">
            <v>07-405</v>
          </cell>
          <cell r="M1487" t="str">
            <v>milena41111@wp.pl</v>
          </cell>
        </row>
        <row r="1488">
          <cell r="A1488" t="str">
            <v>01-54201</v>
          </cell>
          <cell r="B1488" t="str">
            <v>GOSPODARSTWO ROLNE GOLDENMILK ROBERT SZCZĘSNY</v>
          </cell>
          <cell r="C1488" t="str">
            <v>GR GOLDENMILK ROBERT SZCZĘSNY</v>
          </cell>
          <cell r="D1488" t="str">
            <v>NOWY PODOŚ</v>
          </cell>
          <cell r="F1488">
            <v>60</v>
          </cell>
          <cell r="G1488" t="str">
            <v>PŁONIAWY -BRAMURA</v>
          </cell>
          <cell r="H1488">
            <v>6210</v>
          </cell>
          <cell r="I1488">
            <v>4</v>
          </cell>
          <cell r="J1488" t="str">
            <v>06-210</v>
          </cell>
          <cell r="L1488">
            <v>533508509</v>
          </cell>
          <cell r="M1488" t="str">
            <v>robert@goldenmilk.pl</v>
          </cell>
        </row>
        <row r="1489">
          <cell r="A1489" t="str">
            <v>01-54221</v>
          </cell>
          <cell r="B1489" t="str">
            <v>GOSPODARSTWO ROLNE JAROSŁAW ZAKRZEWSKI</v>
          </cell>
          <cell r="C1489" t="str">
            <v>GR JAROSŁAW ZAKRZEWSKI</v>
          </cell>
          <cell r="D1489" t="str">
            <v>KRÓLE DUŻE</v>
          </cell>
          <cell r="F1489">
            <v>51</v>
          </cell>
          <cell r="G1489" t="str">
            <v>ANDRZEJEWO</v>
          </cell>
          <cell r="H1489">
            <v>7305</v>
          </cell>
          <cell r="I1489">
            <v>4</v>
          </cell>
          <cell r="J1489" t="str">
            <v>07-305</v>
          </cell>
          <cell r="M1489" t="str">
            <v>zakrzewskabogusia@wp.pl</v>
          </cell>
        </row>
        <row r="1490">
          <cell r="A1490" t="str">
            <v>01-54231</v>
          </cell>
          <cell r="B1490" t="str">
            <v>GOSPODARSTWO ROLNE ODZIEMCZYK KAROL</v>
          </cell>
          <cell r="C1490" t="str">
            <v>GR ODZIEMCZYK KAROL</v>
          </cell>
          <cell r="D1490" t="str">
            <v>WOLA MIASTKOWSKA</v>
          </cell>
          <cell r="F1490">
            <v>33</v>
          </cell>
          <cell r="G1490" t="str">
            <v>MIASTKÓW KOŚCIELNY</v>
          </cell>
          <cell r="H1490">
            <v>8420</v>
          </cell>
          <cell r="I1490">
            <v>4</v>
          </cell>
          <cell r="J1490" t="str">
            <v>08-420</v>
          </cell>
          <cell r="M1490" t="str">
            <v>karolodziemczyk8@wp.pl</v>
          </cell>
        </row>
        <row r="1491">
          <cell r="A1491" t="str">
            <v>01-54251</v>
          </cell>
          <cell r="B1491" t="str">
            <v>POLKOWSKI ŁUKASZ</v>
          </cell>
          <cell r="C1491" t="str">
            <v>POLKOWSKI ŁUKASZ</v>
          </cell>
          <cell r="D1491" t="str">
            <v>POBRATYMY</v>
          </cell>
          <cell r="F1491">
            <v>40</v>
          </cell>
          <cell r="G1491" t="str">
            <v>GRĘBKÓW</v>
          </cell>
          <cell r="H1491">
            <v>7110</v>
          </cell>
          <cell r="I1491">
            <v>4</v>
          </cell>
          <cell r="J1491" t="str">
            <v>07-110</v>
          </cell>
          <cell r="L1491">
            <v>511348428</v>
          </cell>
          <cell r="M1491" t="str">
            <v>beatapolkowska23@wp.pl</v>
          </cell>
        </row>
        <row r="1492">
          <cell r="A1492" t="str">
            <v>01-54261</v>
          </cell>
          <cell r="B1492" t="str">
            <v>GOSPODARSTWO ROLNE KRZYSZTOF ŻEBROWSKI</v>
          </cell>
          <cell r="C1492" t="str">
            <v>GR KRZYSZTOF ŻEBROWSKI</v>
          </cell>
          <cell r="D1492" t="str">
            <v>MĘŻENINO- WĘGŁOWICE</v>
          </cell>
          <cell r="F1492">
            <v>12</v>
          </cell>
          <cell r="G1492" t="str">
            <v>SOŃSK</v>
          </cell>
          <cell r="H1492">
            <v>6430</v>
          </cell>
          <cell r="I1492">
            <v>4</v>
          </cell>
          <cell r="J1492" t="str">
            <v>06-430</v>
          </cell>
          <cell r="M1492" t="str">
            <v>wioletta.zebrowska@wp.pl</v>
          </cell>
        </row>
        <row r="1493">
          <cell r="A1493" t="str">
            <v>01-54281</v>
          </cell>
          <cell r="B1493" t="str">
            <v>GOSPODARSTWO ROLNE ANTONI KONRAD TYSZKA</v>
          </cell>
          <cell r="C1493" t="str">
            <v>GR ANTONI KONRAD TYSZKA</v>
          </cell>
          <cell r="D1493" t="str">
            <v>ZAWADY DWORSKIE</v>
          </cell>
          <cell r="F1493">
            <v>46</v>
          </cell>
          <cell r="G1493" t="str">
            <v>PŁONIAWY-BRAMURA</v>
          </cell>
          <cell r="H1493">
            <v>6210</v>
          </cell>
          <cell r="I1493">
            <v>4</v>
          </cell>
          <cell r="J1493" t="str">
            <v>06-210</v>
          </cell>
          <cell r="M1493" t="str">
            <v>kasiatyszka80@wp.pl</v>
          </cell>
        </row>
        <row r="1494">
          <cell r="A1494" t="str">
            <v>01-54301</v>
          </cell>
          <cell r="B1494" t="str">
            <v>ROMAN KĘPA</v>
          </cell>
          <cell r="C1494" t="str">
            <v>ROMAN KĘPA</v>
          </cell>
          <cell r="D1494" t="str">
            <v>GRĄDEK</v>
          </cell>
          <cell r="F1494">
            <v>14</v>
          </cell>
          <cell r="G1494" t="str">
            <v>LIPOWIEC KOŚCIELNY</v>
          </cell>
          <cell r="H1494">
            <v>6545</v>
          </cell>
          <cell r="I1494">
            <v>4</v>
          </cell>
          <cell r="J1494" t="str">
            <v>06-545</v>
          </cell>
          <cell r="K1494">
            <v>510926733</v>
          </cell>
          <cell r="L1494">
            <v>513014206</v>
          </cell>
          <cell r="M1494" t="str">
            <v>damian.kepa@spoko.pl</v>
          </cell>
        </row>
        <row r="1495">
          <cell r="A1495" t="str">
            <v>01-54331</v>
          </cell>
          <cell r="B1495" t="str">
            <v>DUSZCZYK KONRAD</v>
          </cell>
          <cell r="C1495" t="str">
            <v>DUSZCZYK KONRAD</v>
          </cell>
          <cell r="D1495" t="str">
            <v>ZGLECHÓW</v>
          </cell>
          <cell r="F1495">
            <v>35</v>
          </cell>
          <cell r="G1495" t="str">
            <v>SIENNICA</v>
          </cell>
          <cell r="H1495">
            <v>5332</v>
          </cell>
          <cell r="I1495">
            <v>4</v>
          </cell>
          <cell r="J1495" t="str">
            <v>05-332</v>
          </cell>
          <cell r="M1495" t="str">
            <v>konradduszczyk.gr@wp.pl</v>
          </cell>
        </row>
        <row r="1496">
          <cell r="A1496" t="str">
            <v>01-54341</v>
          </cell>
          <cell r="B1496" t="str">
            <v>GOSPODARSTWO ROLNO- HODOWLANE ZAŁUSKA ANDRZEJ</v>
          </cell>
          <cell r="C1496" t="str">
            <v>GRH ZAŁUSKA ANDRZEJ</v>
          </cell>
          <cell r="D1496" t="str">
            <v>ZAŁUSKI LIPNIEWO</v>
          </cell>
          <cell r="F1496">
            <v>11</v>
          </cell>
          <cell r="G1496" t="str">
            <v>ANDRZEJEWO</v>
          </cell>
          <cell r="H1496">
            <v>7305</v>
          </cell>
          <cell r="I1496">
            <v>4</v>
          </cell>
          <cell r="J1496" t="str">
            <v>07-305</v>
          </cell>
          <cell r="M1496" t="str">
            <v>andrzej.zaluska@onet.pl</v>
          </cell>
        </row>
        <row r="1497">
          <cell r="A1497" t="str">
            <v>01-54351</v>
          </cell>
          <cell r="B1497" t="str">
            <v>GOSPODARSTWO ROLNE KINER JOANNA</v>
          </cell>
          <cell r="C1497" t="str">
            <v>GR KINER JOANNA</v>
          </cell>
          <cell r="D1497" t="str">
            <v>PRZEŹDZIECKO LENARTY</v>
          </cell>
          <cell r="F1497">
            <v>16</v>
          </cell>
          <cell r="G1497" t="str">
            <v>ANDRZEJEWO</v>
          </cell>
          <cell r="H1497">
            <v>7305</v>
          </cell>
          <cell r="I1497">
            <v>4</v>
          </cell>
          <cell r="J1497" t="str">
            <v>07-305</v>
          </cell>
          <cell r="M1497" t="str">
            <v>goldi_81@wp.pl</v>
          </cell>
        </row>
        <row r="1498">
          <cell r="A1498" t="str">
            <v>01-54361</v>
          </cell>
          <cell r="B1498" t="str">
            <v>GOSPODARSTWO ROLNE CIEŚLIK JERZY</v>
          </cell>
          <cell r="C1498" t="str">
            <v>GR CIEŚLIK JERZY</v>
          </cell>
          <cell r="D1498" t="str">
            <v>REPKI</v>
          </cell>
          <cell r="F1498">
            <v>9</v>
          </cell>
          <cell r="G1498" t="str">
            <v>TROSZYN</v>
          </cell>
          <cell r="H1498">
            <v>7405</v>
          </cell>
          <cell r="I1498">
            <v>4</v>
          </cell>
          <cell r="J1498" t="str">
            <v>07-405</v>
          </cell>
          <cell r="M1498" t="str">
            <v>jacek1631@wp.pl</v>
          </cell>
        </row>
        <row r="1499">
          <cell r="A1499" t="str">
            <v>01-54371</v>
          </cell>
          <cell r="B1499" t="str">
            <v>GOSPODARSTWO ROLNE ARTUR ANDRZEJCZYK</v>
          </cell>
          <cell r="C1499" t="str">
            <v>GR ARTUR ANDRZEJCZYK</v>
          </cell>
          <cell r="D1499" t="str">
            <v>DUDY PUSZCZAŃSKIE</v>
          </cell>
          <cell r="F1499">
            <v>19</v>
          </cell>
          <cell r="G1499" t="str">
            <v>ZALAS</v>
          </cell>
          <cell r="H1499">
            <v>7438</v>
          </cell>
          <cell r="I1499">
            <v>4</v>
          </cell>
          <cell r="J1499" t="str">
            <v>07-438</v>
          </cell>
          <cell r="M1499" t="str">
            <v>ANDKAR1992WP.PL@WP.PL</v>
          </cell>
        </row>
        <row r="1500">
          <cell r="A1500" t="str">
            <v>01-54381</v>
          </cell>
          <cell r="B1500" t="str">
            <v>OLK JAROSŁAW</v>
          </cell>
          <cell r="C1500" t="str">
            <v>OLK JAROSŁAW</v>
          </cell>
          <cell r="D1500" t="str">
            <v>GLEBA</v>
          </cell>
          <cell r="F1500">
            <v>18</v>
          </cell>
          <cell r="G1500" t="str">
            <v>KADZIDŁO</v>
          </cell>
          <cell r="H1500">
            <v>7420</v>
          </cell>
          <cell r="I1500">
            <v>4</v>
          </cell>
          <cell r="J1500" t="str">
            <v>07-420</v>
          </cell>
          <cell r="L1500" t="str">
            <v>516-972-538</v>
          </cell>
          <cell r="M1500" t="str">
            <v>misia17105@wp.pl</v>
          </cell>
        </row>
        <row r="1501">
          <cell r="A1501" t="str">
            <v>01-54391</v>
          </cell>
          <cell r="B1501" t="str">
            <v>DUSZCZYK ŁUKASZ</v>
          </cell>
          <cell r="C1501" t="str">
            <v>DUSZCZYK ŁUKASZ</v>
          </cell>
          <cell r="D1501" t="str">
            <v>ZGLECHÓW</v>
          </cell>
          <cell r="F1501">
            <v>11</v>
          </cell>
          <cell r="G1501" t="str">
            <v>SIENNICA</v>
          </cell>
          <cell r="H1501">
            <v>5332</v>
          </cell>
          <cell r="I1501">
            <v>4</v>
          </cell>
          <cell r="J1501" t="str">
            <v>05-332</v>
          </cell>
          <cell r="M1501" t="str">
            <v>lukasz303@onet.eu</v>
          </cell>
        </row>
        <row r="1502">
          <cell r="A1502" t="str">
            <v>01-54401</v>
          </cell>
          <cell r="B1502" t="str">
            <v>GOSPODARSTWO ROLNE GRUSZKA ROMAN ZDZISŁAW</v>
          </cell>
          <cell r="C1502" t="str">
            <v>GR GRUSZKA ROMAN ZDZISŁAW</v>
          </cell>
          <cell r="D1502" t="str">
            <v>JAWORY PODMAŚCIE</v>
          </cell>
          <cell r="F1502">
            <v>9</v>
          </cell>
          <cell r="G1502" t="str">
            <v>GOWOROWO</v>
          </cell>
          <cell r="H1502">
            <v>7440</v>
          </cell>
          <cell r="I1502">
            <v>4</v>
          </cell>
          <cell r="J1502" t="str">
            <v>07-440</v>
          </cell>
          <cell r="M1502" t="str">
            <v>rz.gruszka@gmail.com</v>
          </cell>
        </row>
        <row r="1503">
          <cell r="A1503" t="str">
            <v>01-54431</v>
          </cell>
          <cell r="B1503" t="str">
            <v>GOSPODARSTWO ROLNE PRUSIK DARIUSZ</v>
          </cell>
          <cell r="C1503" t="str">
            <v>GR PRUSIK DARIUSZ</v>
          </cell>
          <cell r="D1503" t="str">
            <v>GOŁYSTOK</v>
          </cell>
          <cell r="F1503">
            <v>19</v>
          </cell>
          <cell r="G1503" t="str">
            <v>RZĄŚNIK</v>
          </cell>
          <cell r="H1503">
            <v>7205</v>
          </cell>
          <cell r="I1503">
            <v>4</v>
          </cell>
          <cell r="J1503" t="str">
            <v>07-205</v>
          </cell>
          <cell r="M1503" t="str">
            <v>d-prusik@wp.pl</v>
          </cell>
        </row>
        <row r="1504">
          <cell r="A1504" t="str">
            <v>01-54461</v>
          </cell>
          <cell r="B1504" t="str">
            <v>GOSPODARSTWO ROLNE MARCIN RUPIŃSKI</v>
          </cell>
          <cell r="C1504" t="str">
            <v>GR MARCIN RUPIŃSKI</v>
          </cell>
          <cell r="D1504" t="str">
            <v>NOWE CZERNICE</v>
          </cell>
          <cell r="F1504">
            <v>1</v>
          </cell>
          <cell r="G1504" t="str">
            <v>CZERNICE  BOROWE</v>
          </cell>
          <cell r="H1504">
            <v>6415</v>
          </cell>
          <cell r="I1504">
            <v>4</v>
          </cell>
          <cell r="J1504" t="str">
            <v>06-415</v>
          </cell>
          <cell r="L1504" t="str">
            <v>515-108-864</v>
          </cell>
          <cell r="M1504" t="str">
            <v>k.duszczyk@parzniew.pfhb.pl</v>
          </cell>
        </row>
        <row r="1505">
          <cell r="A1505" t="str">
            <v>01-54481</v>
          </cell>
          <cell r="B1505" t="str">
            <v>BOŻEK KAZIMIERZ</v>
          </cell>
          <cell r="C1505" t="str">
            <v>BOŻEK KAZIMIERZ</v>
          </cell>
          <cell r="D1505" t="str">
            <v>GOŃCZYCE</v>
          </cell>
          <cell r="F1505">
            <v>54</v>
          </cell>
          <cell r="G1505" t="str">
            <v>SOBOLEW</v>
          </cell>
          <cell r="H1505">
            <v>8460</v>
          </cell>
          <cell r="I1505">
            <v>4</v>
          </cell>
          <cell r="J1505" t="str">
            <v>08-460</v>
          </cell>
          <cell r="M1505" t="str">
            <v>slawomir.bozek@onet.pl</v>
          </cell>
        </row>
        <row r="1506">
          <cell r="A1506" t="str">
            <v>01-54501</v>
          </cell>
          <cell r="B1506" t="str">
            <v>GOSPODARSTWO ROLNO-HODOWLANE GODLEWSKA JADWIGA</v>
          </cell>
          <cell r="C1506" t="str">
            <v>GRH GODLEWSKA JADWIGA</v>
          </cell>
          <cell r="D1506" t="str">
            <v>ZAWISTY KRÓLE</v>
          </cell>
          <cell r="F1506">
            <v>6</v>
          </cell>
          <cell r="G1506" t="str">
            <v>BOGUTY PIANKI</v>
          </cell>
          <cell r="H1506">
            <v>7325</v>
          </cell>
          <cell r="I1506">
            <v>4</v>
          </cell>
          <cell r="J1506" t="str">
            <v>07-325</v>
          </cell>
          <cell r="L1506">
            <v>512346157</v>
          </cell>
          <cell r="M1506" t="str">
            <v>jadwiga.godlewska@onet.pl</v>
          </cell>
        </row>
        <row r="1507">
          <cell r="A1507" t="str">
            <v>01-54521</v>
          </cell>
          <cell r="B1507" t="str">
            <v>GOSPODARSTWO ROLNO- HODOWLANE DARIUSZ BRZEZIŃSKI</v>
          </cell>
          <cell r="C1507" t="str">
            <v>GR-H DARIUSZ BRZEZIŃSKI</v>
          </cell>
          <cell r="D1507" t="str">
            <v>KRAMKOWO LIPSKIE</v>
          </cell>
          <cell r="F1507">
            <v>59</v>
          </cell>
          <cell r="G1507" t="str">
            <v>NUR</v>
          </cell>
          <cell r="H1507">
            <v>7322</v>
          </cell>
          <cell r="I1507">
            <v>4</v>
          </cell>
          <cell r="J1507" t="str">
            <v>07-322</v>
          </cell>
          <cell r="M1507" t="str">
            <v>brzezinski1011@wp.pl</v>
          </cell>
        </row>
        <row r="1508">
          <cell r="A1508" t="str">
            <v>01-54531</v>
          </cell>
          <cell r="B1508" t="str">
            <v>GOSPODARSTWO ROLNE ROMAN KACZMARCZYK</v>
          </cell>
          <cell r="C1508" t="str">
            <v>GR ROMAN KACZMARCZYK</v>
          </cell>
          <cell r="D1508" t="str">
            <v>GUMOWO</v>
          </cell>
          <cell r="F1508">
            <v>30</v>
          </cell>
          <cell r="G1508" t="str">
            <v>STARY LUBOTYŃ</v>
          </cell>
          <cell r="H1508">
            <v>7303</v>
          </cell>
          <cell r="I1508">
            <v>4</v>
          </cell>
          <cell r="J1508" t="str">
            <v>07-303</v>
          </cell>
          <cell r="M1508" t="str">
            <v>romankaczmarczyk30@gmail.com</v>
          </cell>
        </row>
        <row r="1509">
          <cell r="A1509" t="str">
            <v>01-54541</v>
          </cell>
          <cell r="B1509" t="str">
            <v>GOSPODARSTWO ROLNE IWONA OLBRYŚ</v>
          </cell>
          <cell r="C1509" t="str">
            <v>GR IWONA OLBRYŚ</v>
          </cell>
          <cell r="D1509" t="str">
            <v>WOLA WŁOŚCIAŃSKA</v>
          </cell>
          <cell r="F1509">
            <v>29</v>
          </cell>
          <cell r="G1509" t="str">
            <v>KRASNOSIELC</v>
          </cell>
          <cell r="H1509">
            <v>6212</v>
          </cell>
          <cell r="I1509">
            <v>4</v>
          </cell>
          <cell r="J1509" t="str">
            <v>06-212</v>
          </cell>
          <cell r="M1509" t="str">
            <v>iwonaolbrys.80@o2.pl</v>
          </cell>
        </row>
        <row r="1510">
          <cell r="A1510" t="str">
            <v>01-54551</v>
          </cell>
          <cell r="B1510" t="str">
            <v>GOSPODARSTWO ROLNE KRZYSZTOF KONARZEWSKI</v>
          </cell>
          <cell r="C1510" t="str">
            <v>GR KRZYSZTOF KONARZEWSKI</v>
          </cell>
          <cell r="D1510" t="str">
            <v>UŚCIANEK DĘBIANKA</v>
          </cell>
          <cell r="F1510">
            <v>22</v>
          </cell>
          <cell r="G1510" t="str">
            <v>SZULBORZE WIELKIE</v>
          </cell>
          <cell r="H1510">
            <v>7324</v>
          </cell>
          <cell r="I1510">
            <v>4</v>
          </cell>
          <cell r="J1510" t="str">
            <v>07-324</v>
          </cell>
          <cell r="L1510">
            <v>789129158</v>
          </cell>
          <cell r="M1510" t="str">
            <v>anna.godlewska.91@gmail.com</v>
          </cell>
        </row>
        <row r="1511">
          <cell r="A1511" t="str">
            <v>01-54581</v>
          </cell>
          <cell r="B1511" t="str">
            <v>BERNABIUK BOGUSŁAW</v>
          </cell>
          <cell r="C1511" t="str">
            <v>BERNABIUK BOGUSŁAW</v>
          </cell>
          <cell r="D1511" t="str">
            <v>KRUPY</v>
          </cell>
          <cell r="F1511">
            <v>7</v>
          </cell>
          <cell r="G1511" t="str">
            <v>KOSÓW LACKI</v>
          </cell>
          <cell r="H1511">
            <v>8330</v>
          </cell>
          <cell r="I1511">
            <v>4</v>
          </cell>
          <cell r="J1511" t="str">
            <v>08-330</v>
          </cell>
          <cell r="M1511" t="str">
            <v>ngerta@interia.pl</v>
          </cell>
        </row>
        <row r="1512">
          <cell r="A1512" t="str">
            <v>01-54591</v>
          </cell>
          <cell r="B1512" t="str">
            <v>GAŁĄZKA JAN</v>
          </cell>
          <cell r="C1512" t="str">
            <v>GAŁĄZKA JAN</v>
          </cell>
          <cell r="D1512" t="str">
            <v>WÓLKA OSTROŻEŃSKA</v>
          </cell>
          <cell r="F1512">
            <v>64</v>
          </cell>
          <cell r="G1512" t="str">
            <v>GÓRZNO</v>
          </cell>
          <cell r="H1512">
            <v>8404</v>
          </cell>
          <cell r="I1512">
            <v>4</v>
          </cell>
          <cell r="J1512" t="str">
            <v>08-404</v>
          </cell>
          <cell r="M1512" t="str">
            <v>k.duszczyk@pfhb.pl</v>
          </cell>
        </row>
        <row r="1513">
          <cell r="A1513" t="str">
            <v>01-54621</v>
          </cell>
          <cell r="B1513" t="str">
            <v>GOSPODARSTWO ROLNE ADAM MOCEK</v>
          </cell>
          <cell r="C1513" t="str">
            <v>GR ADAM MOCEK</v>
          </cell>
          <cell r="D1513" t="str">
            <v>DOBRZANKOWO</v>
          </cell>
          <cell r="F1513">
            <v>101</v>
          </cell>
          <cell r="G1513" t="str">
            <v>PRZASNYSZ</v>
          </cell>
          <cell r="H1513">
            <v>6300</v>
          </cell>
          <cell r="I1513">
            <v>4</v>
          </cell>
          <cell r="J1513" t="str">
            <v>06-300</v>
          </cell>
          <cell r="L1513">
            <v>605451277</v>
          </cell>
          <cell r="M1513" t="str">
            <v>adammocek67@gmail.com</v>
          </cell>
        </row>
        <row r="1514">
          <cell r="A1514" t="str">
            <v>01-54641</v>
          </cell>
          <cell r="B1514" t="str">
            <v>GOSPODARSTWO ROLNE ŁADA WALDEMAR</v>
          </cell>
          <cell r="C1514" t="str">
            <v>GR ŁADA WALDEMAR</v>
          </cell>
          <cell r="D1514" t="str">
            <v>ŁADY MANS</v>
          </cell>
          <cell r="F1514">
            <v>4</v>
          </cell>
          <cell r="G1514" t="str">
            <v>CZERWIN</v>
          </cell>
          <cell r="H1514">
            <v>7407</v>
          </cell>
          <cell r="I1514">
            <v>4</v>
          </cell>
          <cell r="J1514" t="str">
            <v>07-407</v>
          </cell>
        </row>
        <row r="1515">
          <cell r="A1515" t="str">
            <v>01-54651</v>
          </cell>
          <cell r="B1515" t="str">
            <v>GOSPODARSTWO ROLNE ZDZISŁAW TERLIKOWSKI</v>
          </cell>
          <cell r="C1515" t="str">
            <v>GR TERLIKOWSKI ZDZISŁAW</v>
          </cell>
          <cell r="D1515" t="str">
            <v>RABĘDY</v>
          </cell>
          <cell r="F1515">
            <v>14</v>
          </cell>
          <cell r="G1515" t="str">
            <v>STARY LUBOTYŃ</v>
          </cell>
          <cell r="H1515">
            <v>7303</v>
          </cell>
          <cell r="I1515">
            <v>4</v>
          </cell>
          <cell r="J1515" t="str">
            <v>07-303</v>
          </cell>
          <cell r="M1515" t="str">
            <v>klaudias@wp.pl</v>
          </cell>
        </row>
        <row r="1516">
          <cell r="A1516" t="str">
            <v>01-54661</v>
          </cell>
          <cell r="B1516" t="str">
            <v>GOSPODARSTWO ROLNE TADEUSZ NOWAKOWSKI</v>
          </cell>
          <cell r="C1516" t="str">
            <v>GR TADEUSZ NOWAKOWSKI</v>
          </cell>
          <cell r="D1516" t="str">
            <v>CHRZCZONY</v>
          </cell>
          <cell r="F1516">
            <v>10</v>
          </cell>
          <cell r="G1516" t="str">
            <v>TROSZYN</v>
          </cell>
          <cell r="H1516">
            <v>7405</v>
          </cell>
          <cell r="I1516">
            <v>4</v>
          </cell>
          <cell r="J1516" t="str">
            <v>07-405</v>
          </cell>
          <cell r="K1516" t="str">
            <v>29/ 767-13-18</v>
          </cell>
          <cell r="L1516" t="str">
            <v>606-803-018</v>
          </cell>
          <cell r="M1516" t="str">
            <v>nowaknowy@interia.pl</v>
          </cell>
        </row>
        <row r="1517">
          <cell r="A1517" t="str">
            <v>01-54671</v>
          </cell>
          <cell r="B1517" t="str">
            <v>GOSPODARSTWO ROLNE KUMIŃSKI BOGDAN JAN</v>
          </cell>
          <cell r="C1517" t="str">
            <v>GR KUMIŃSKI BOGDAN JAN</v>
          </cell>
          <cell r="D1517" t="str">
            <v>MALINOWO STARE</v>
          </cell>
          <cell r="F1517">
            <v>4</v>
          </cell>
          <cell r="G1517" t="str">
            <v>CZERWIN</v>
          </cell>
          <cell r="H1517">
            <v>7407</v>
          </cell>
          <cell r="I1517">
            <v>4</v>
          </cell>
          <cell r="J1517" t="str">
            <v>07-407</v>
          </cell>
          <cell r="M1517" t="str">
            <v>marzenakuminska@wp.pl</v>
          </cell>
        </row>
        <row r="1518">
          <cell r="A1518" t="str">
            <v>01-54681</v>
          </cell>
          <cell r="B1518" t="str">
            <v>GOSPODARSTWO ROLNE BOROWSKI ZBIGNIEW GRZEGORZ</v>
          </cell>
          <cell r="C1518" t="str">
            <v>GR BOROWSKI ZBIGNIEW GRZEGORZ</v>
          </cell>
          <cell r="D1518" t="str">
            <v>MONIOCHY</v>
          </cell>
          <cell r="F1518" t="str">
            <v>22A</v>
          </cell>
          <cell r="G1518" t="str">
            <v>GŁOWACZÓW</v>
          </cell>
          <cell r="H1518">
            <v>26903</v>
          </cell>
          <cell r="I1518">
            <v>5</v>
          </cell>
          <cell r="J1518" t="str">
            <v>26-903</v>
          </cell>
          <cell r="L1518">
            <v>505878361</v>
          </cell>
          <cell r="M1518" t="str">
            <v>oczko58zbyszek@wp.pl</v>
          </cell>
        </row>
        <row r="1519">
          <cell r="A1519" t="str">
            <v>01-54691</v>
          </cell>
          <cell r="B1519" t="str">
            <v>WIELGÓRSKI ANDRZEJ</v>
          </cell>
          <cell r="C1519" t="str">
            <v>WIELGÓRSKI ANDRZEJ</v>
          </cell>
          <cell r="D1519" t="str">
            <v>RADZIKÓW WIELKI</v>
          </cell>
          <cell r="F1519">
            <v>2</v>
          </cell>
          <cell r="G1519" t="str">
            <v>MORDY</v>
          </cell>
          <cell r="H1519">
            <v>8140</v>
          </cell>
          <cell r="I1519">
            <v>4</v>
          </cell>
          <cell r="J1519" t="str">
            <v>08-140</v>
          </cell>
          <cell r="M1519" t="str">
            <v>mleczna.zagroda@wp.pl</v>
          </cell>
        </row>
        <row r="1520">
          <cell r="A1520" t="str">
            <v>01-54701</v>
          </cell>
          <cell r="B1520" t="str">
            <v>GOSPODARSTWO ROLNE CZARNOCKI KRZYSZTOF ADAM</v>
          </cell>
          <cell r="C1520" t="str">
            <v>GR CZARNOCKI KRZYSZTOF ADAM</v>
          </cell>
          <cell r="D1520" t="str">
            <v>CZARNOTY</v>
          </cell>
          <cell r="F1520">
            <v>14</v>
          </cell>
          <cell r="G1520" t="str">
            <v>PAPROTNIA</v>
          </cell>
          <cell r="H1520">
            <v>8107</v>
          </cell>
          <cell r="I1520">
            <v>4</v>
          </cell>
          <cell r="J1520" t="str">
            <v>08-107</v>
          </cell>
          <cell r="L1520">
            <v>791230533</v>
          </cell>
          <cell r="M1520" t="str">
            <v>kristo5@op.pl</v>
          </cell>
        </row>
        <row r="1521">
          <cell r="A1521" t="str">
            <v>01-54711</v>
          </cell>
          <cell r="B1521" t="str">
            <v>ANDRZEJ TYBOROWSKI GOSPODARSTWO ROLNE</v>
          </cell>
          <cell r="C1521" t="str">
            <v>GR ANDRZEJ TYBOROWSKI</v>
          </cell>
          <cell r="D1521" t="str">
            <v>MILEWO ŁOSIE</v>
          </cell>
          <cell r="F1521" t="str">
            <v>13 A</v>
          </cell>
          <cell r="G1521" t="str">
            <v>TROSZYN</v>
          </cell>
          <cell r="H1521">
            <v>7405</v>
          </cell>
          <cell r="I1521">
            <v>4</v>
          </cell>
          <cell r="J1521" t="str">
            <v>07-405</v>
          </cell>
          <cell r="M1521" t="str">
            <v>atyborowski@o2.pl</v>
          </cell>
        </row>
        <row r="1522">
          <cell r="A1522" t="str">
            <v>01-54731</v>
          </cell>
          <cell r="B1522" t="str">
            <v>GOSPODARSTWO ROLNE EWA PREKIEL</v>
          </cell>
          <cell r="C1522" t="str">
            <v>GR EWA PREKIEL</v>
          </cell>
          <cell r="D1522" t="str">
            <v>KOBYLAKI KORYSZE</v>
          </cell>
          <cell r="F1522">
            <v>13</v>
          </cell>
          <cell r="G1522" t="str">
            <v>JEDNOROŻEC</v>
          </cell>
          <cell r="H1522">
            <v>6323</v>
          </cell>
          <cell r="I1522">
            <v>4</v>
          </cell>
          <cell r="J1522" t="str">
            <v>06-323</v>
          </cell>
          <cell r="M1522" t="str">
            <v>w.rzewnicki@wp.pl</v>
          </cell>
        </row>
        <row r="1523">
          <cell r="A1523" t="str">
            <v>01-54751</v>
          </cell>
          <cell r="B1523" t="str">
            <v>CHOROŚ ARTUR</v>
          </cell>
          <cell r="C1523" t="str">
            <v>CHOROŚ ARTUR</v>
          </cell>
          <cell r="D1523" t="str">
            <v>BARTODZIEJE</v>
          </cell>
          <cell r="F1523">
            <v>82</v>
          </cell>
          <cell r="G1523" t="str">
            <v>TCZÓW</v>
          </cell>
          <cell r="H1523">
            <v>26706</v>
          </cell>
          <cell r="I1523">
            <v>5</v>
          </cell>
          <cell r="J1523" t="str">
            <v>26-706</v>
          </cell>
          <cell r="L1523" t="str">
            <v>514-462-891</v>
          </cell>
          <cell r="M1523" t="str">
            <v>artek148@o2.pl</v>
          </cell>
        </row>
        <row r="1524">
          <cell r="A1524" t="str">
            <v>01-54771</v>
          </cell>
          <cell r="B1524" t="str">
            <v>KACZMARCZYK GRZEGORZ</v>
          </cell>
          <cell r="C1524" t="str">
            <v>KACZMARCZYK GRZEGORZ</v>
          </cell>
          <cell r="D1524" t="str">
            <v>JAŹWINY</v>
          </cell>
          <cell r="F1524">
            <v>34</v>
          </cell>
          <cell r="G1524" t="str">
            <v>BOROWIE</v>
          </cell>
          <cell r="H1524">
            <v>8412</v>
          </cell>
          <cell r="I1524">
            <v>4</v>
          </cell>
          <cell r="J1524" t="str">
            <v>08-412</v>
          </cell>
          <cell r="L1524">
            <v>513213318</v>
          </cell>
        </row>
        <row r="1525">
          <cell r="A1525" t="str">
            <v>01-54781</v>
          </cell>
          <cell r="B1525" t="str">
            <v>KAPCIAK GRZEGORZ</v>
          </cell>
          <cell r="C1525" t="str">
            <v>KAPCIAK GRZEGORZ</v>
          </cell>
          <cell r="D1525" t="str">
            <v>CIEPIELÓW KOLONIA</v>
          </cell>
          <cell r="F1525">
            <v>33</v>
          </cell>
          <cell r="G1525" t="str">
            <v>CIEPIELÓW</v>
          </cell>
          <cell r="H1525">
            <v>27310</v>
          </cell>
          <cell r="I1525">
            <v>5</v>
          </cell>
          <cell r="J1525" t="str">
            <v>27-310</v>
          </cell>
          <cell r="L1525">
            <v>500288256</v>
          </cell>
          <cell r="M1525" t="str">
            <v>ilonka291290@buziaczek.pl</v>
          </cell>
        </row>
        <row r="1526">
          <cell r="A1526" t="str">
            <v>01-54791</v>
          </cell>
          <cell r="B1526" t="str">
            <v>GOSPODARSTWO ROLNO-HODOWLANE JACEK SIENICKI</v>
          </cell>
          <cell r="C1526" t="str">
            <v>GR-H JACEK SIENICKI</v>
          </cell>
          <cell r="D1526" t="str">
            <v>BIAŁE- KWACZOŁY</v>
          </cell>
          <cell r="F1526">
            <v>35</v>
          </cell>
          <cell r="G1526" t="str">
            <v>BOGUTY PIANKI</v>
          </cell>
          <cell r="H1526">
            <v>7325</v>
          </cell>
          <cell r="I1526">
            <v>4</v>
          </cell>
          <cell r="J1526" t="str">
            <v>07-325</v>
          </cell>
          <cell r="L1526">
            <v>514546806</v>
          </cell>
          <cell r="M1526" t="str">
            <v>maniek1100@vp.pl</v>
          </cell>
        </row>
        <row r="1527">
          <cell r="A1527" t="str">
            <v>01-54811</v>
          </cell>
          <cell r="B1527" t="str">
            <v>BARAN ROBERT</v>
          </cell>
          <cell r="C1527" t="str">
            <v>BARAN ROBERT</v>
          </cell>
          <cell r="D1527" t="str">
            <v>FILIPÓWKA</v>
          </cell>
          <cell r="F1527">
            <v>27</v>
          </cell>
          <cell r="G1527" t="str">
            <v>BOROWIE</v>
          </cell>
          <cell r="H1527">
            <v>8412</v>
          </cell>
          <cell r="I1527">
            <v>4</v>
          </cell>
          <cell r="J1527" t="str">
            <v>08-412</v>
          </cell>
          <cell r="K1527">
            <v>256859575</v>
          </cell>
          <cell r="L1527">
            <v>517676145</v>
          </cell>
          <cell r="M1527" t="str">
            <v>robertbaran16@wp.pl</v>
          </cell>
        </row>
        <row r="1528">
          <cell r="A1528" t="str">
            <v>01-54821</v>
          </cell>
          <cell r="B1528" t="str">
            <v>LELENIEWSKI JANUSZ</v>
          </cell>
          <cell r="C1528" t="str">
            <v>LELENIEWSKI JANUSZ</v>
          </cell>
          <cell r="D1528" t="str">
            <v>GOSTKOWO</v>
          </cell>
          <cell r="F1528">
            <v>43</v>
          </cell>
          <cell r="G1528" t="str">
            <v>PRZASNYSZ</v>
          </cell>
          <cell r="H1528">
            <v>6300</v>
          </cell>
          <cell r="I1528">
            <v>4</v>
          </cell>
          <cell r="J1528" t="str">
            <v>06-300</v>
          </cell>
          <cell r="M1528" t="str">
            <v>bmagda@wp.pl</v>
          </cell>
        </row>
        <row r="1529">
          <cell r="A1529" t="str">
            <v>01-54831</v>
          </cell>
          <cell r="B1529" t="str">
            <v>GOSPODARSTWO ROLNE TOMCZYK JUSTYNA</v>
          </cell>
          <cell r="C1529" t="str">
            <v>GR TOMCZYK JUSTYNA</v>
          </cell>
          <cell r="D1529" t="str">
            <v>KOLONIA KUŹNIA</v>
          </cell>
          <cell r="F1529">
            <v>9</v>
          </cell>
          <cell r="G1529" t="str">
            <v>JASTRZĄB</v>
          </cell>
          <cell r="H1529">
            <v>26502</v>
          </cell>
          <cell r="I1529">
            <v>5</v>
          </cell>
          <cell r="J1529" t="str">
            <v>26-502</v>
          </cell>
          <cell r="K1529">
            <v>486284734</v>
          </cell>
          <cell r="L1529">
            <v>602332154</v>
          </cell>
          <cell r="M1529" t="str">
            <v>justyna_2102@op.pl</v>
          </cell>
        </row>
        <row r="1530">
          <cell r="A1530" t="str">
            <v>01-54851</v>
          </cell>
          <cell r="B1530" t="str">
            <v>DARIUSZ KOWALSKI</v>
          </cell>
          <cell r="C1530" t="str">
            <v>DARIUSZ KOWALSKI</v>
          </cell>
          <cell r="D1530" t="str">
            <v>BOJANOWO</v>
          </cell>
          <cell r="F1530">
            <v>28</v>
          </cell>
          <cell r="G1530" t="str">
            <v>RADZANÓW</v>
          </cell>
          <cell r="H1530">
            <v>6540</v>
          </cell>
          <cell r="I1530">
            <v>4</v>
          </cell>
          <cell r="J1530" t="str">
            <v>06-540</v>
          </cell>
          <cell r="L1530" t="str">
            <v>500-808-520</v>
          </cell>
          <cell r="M1530" t="str">
            <v>adrian_kowalsk@wp.pl</v>
          </cell>
        </row>
        <row r="1531">
          <cell r="A1531" t="str">
            <v>01-54871</v>
          </cell>
          <cell r="B1531" t="str">
            <v>GOSPODARSTWO ROLNE TABAKA GRZEGORZ</v>
          </cell>
          <cell r="C1531" t="str">
            <v>GR TABAKA GRZEGORZ</v>
          </cell>
          <cell r="D1531" t="str">
            <v>CIERPIĘTA</v>
          </cell>
          <cell r="F1531">
            <v>1</v>
          </cell>
          <cell r="G1531" t="str">
            <v>BARANOWO</v>
          </cell>
          <cell r="H1531">
            <v>6320</v>
          </cell>
          <cell r="I1531">
            <v>4</v>
          </cell>
          <cell r="J1531" t="str">
            <v>06-320</v>
          </cell>
          <cell r="L1531" t="str">
            <v>503-458-493</v>
          </cell>
          <cell r="M1531" t="str">
            <v>tabakagrzes@gmail.com</v>
          </cell>
        </row>
        <row r="1532">
          <cell r="A1532" t="str">
            <v>01-54931</v>
          </cell>
          <cell r="B1532" t="str">
            <v>GRABOWSKI TOMASZ</v>
          </cell>
          <cell r="C1532" t="str">
            <v>GRABOWSKI TOMASZ</v>
          </cell>
          <cell r="D1532" t="str">
            <v>PERZANKI-BOREK</v>
          </cell>
          <cell r="F1532">
            <v>2</v>
          </cell>
          <cell r="G1532" t="str">
            <v>KRASNOSIELC</v>
          </cell>
          <cell r="H1532">
            <v>6212</v>
          </cell>
          <cell r="I1532">
            <v>4</v>
          </cell>
          <cell r="J1532" t="str">
            <v>06-212</v>
          </cell>
          <cell r="M1532" t="str">
            <v>edygrabowska@wp.pl</v>
          </cell>
        </row>
        <row r="1533">
          <cell r="A1533" t="str">
            <v>01-54951</v>
          </cell>
          <cell r="B1533" t="str">
            <v>SYLWESTER BOJARSKI</v>
          </cell>
          <cell r="C1533" t="str">
            <v>SYLWESTER BOJARSKI</v>
          </cell>
          <cell r="D1533" t="str">
            <v>STARA WIEŚ DRUGA</v>
          </cell>
          <cell r="F1533">
            <v>10</v>
          </cell>
          <cell r="G1533" t="str">
            <v>KOŁBIEL</v>
          </cell>
          <cell r="H1533">
            <v>5340</v>
          </cell>
          <cell r="I1533">
            <v>4</v>
          </cell>
          <cell r="J1533" t="str">
            <v>05-340</v>
          </cell>
          <cell r="M1533" t="str">
            <v>SBOJARSKA1@WP.PL</v>
          </cell>
        </row>
        <row r="1534">
          <cell r="A1534" t="str">
            <v>01-54961</v>
          </cell>
          <cell r="B1534" t="str">
            <v>MARZENA TYBOROWSKA</v>
          </cell>
          <cell r="C1534" t="str">
            <v>MARZENA TYBOROWSKA</v>
          </cell>
          <cell r="D1534" t="str">
            <v>STARA RUSKOŁĘKA</v>
          </cell>
          <cell r="F1534">
            <v>11</v>
          </cell>
          <cell r="G1534" t="str">
            <v>ANDRZEJEWO</v>
          </cell>
          <cell r="H1534">
            <v>7305</v>
          </cell>
          <cell r="I1534">
            <v>4</v>
          </cell>
          <cell r="J1534" t="str">
            <v>07-305</v>
          </cell>
          <cell r="M1534" t="str">
            <v>marzena734@onet.pl</v>
          </cell>
        </row>
        <row r="1535">
          <cell r="A1535" t="str">
            <v>01-54971</v>
          </cell>
          <cell r="B1535" t="str">
            <v>GOSPODARSTWO ROLNE TOPA ZBIGNIEW</v>
          </cell>
          <cell r="C1535" t="str">
            <v>GR TOPA ZBIGNIEW</v>
          </cell>
          <cell r="D1535" t="str">
            <v>SUROWE</v>
          </cell>
          <cell r="F1535">
            <v>72</v>
          </cell>
          <cell r="G1535" t="str">
            <v>CZARNIA</v>
          </cell>
          <cell r="H1535">
            <v>7431</v>
          </cell>
          <cell r="I1535">
            <v>4</v>
          </cell>
          <cell r="J1535" t="str">
            <v>07-431</v>
          </cell>
          <cell r="M1535" t="str">
            <v>MARZENA_TOPA@WP.PL</v>
          </cell>
        </row>
        <row r="1536">
          <cell r="A1536" t="str">
            <v>01-54981</v>
          </cell>
          <cell r="B1536" t="str">
            <v>ANTOSZEWSKI TOMASZ</v>
          </cell>
          <cell r="C1536" t="str">
            <v>ANTOSZEWSKI TOMASZ</v>
          </cell>
          <cell r="D1536" t="str">
            <v>OLSZEWKA</v>
          </cell>
          <cell r="F1536">
            <v>34</v>
          </cell>
          <cell r="G1536" t="str">
            <v>LELIS</v>
          </cell>
          <cell r="H1536">
            <v>7402</v>
          </cell>
          <cell r="I1536">
            <v>4</v>
          </cell>
          <cell r="J1536" t="str">
            <v>07-402</v>
          </cell>
          <cell r="M1536" t="str">
            <v>t-antoszewski@wp.pl</v>
          </cell>
        </row>
        <row r="1537">
          <cell r="A1537" t="str">
            <v>01-54991</v>
          </cell>
          <cell r="B1537" t="str">
            <v>OLEWNICZAK JERZY</v>
          </cell>
          <cell r="C1537" t="str">
            <v>OLEWNICZAK JERZY</v>
          </cell>
          <cell r="D1537" t="str">
            <v>AUGUSTOWO</v>
          </cell>
          <cell r="F1537">
            <v>7</v>
          </cell>
          <cell r="G1537" t="str">
            <v>STRZEGOWO</v>
          </cell>
          <cell r="H1537">
            <v>6445</v>
          </cell>
          <cell r="I1537">
            <v>4</v>
          </cell>
          <cell r="J1537" t="str">
            <v>06-445</v>
          </cell>
          <cell r="M1537" t="str">
            <v>kolej3@op.pl</v>
          </cell>
        </row>
        <row r="1538">
          <cell r="A1538" t="str">
            <v>01-55011</v>
          </cell>
          <cell r="B1538" t="str">
            <v>GOSPODARSTWO ROLNE MAREK KAMIŃSKI</v>
          </cell>
          <cell r="C1538" t="str">
            <v>GR MAREK KAMIŃSKI</v>
          </cell>
          <cell r="D1538" t="str">
            <v>TYMIANKI ADAMY</v>
          </cell>
          <cell r="F1538">
            <v>13</v>
          </cell>
          <cell r="G1538" t="str">
            <v>BOGUTY -PIANKI</v>
          </cell>
          <cell r="H1538">
            <v>7325</v>
          </cell>
          <cell r="I1538">
            <v>4</v>
          </cell>
          <cell r="J1538" t="str">
            <v>07-325</v>
          </cell>
          <cell r="M1538" t="str">
            <v>MAREKAM@INTERIA.PL</v>
          </cell>
        </row>
        <row r="1539">
          <cell r="A1539" t="str">
            <v>01-55031</v>
          </cell>
          <cell r="B1539" t="str">
            <v>PAWEŁ ZEMŁA</v>
          </cell>
          <cell r="C1539" t="str">
            <v>PAWEŁ ZEMŁA</v>
          </cell>
          <cell r="D1539" t="str">
            <v>ZEMŁY</v>
          </cell>
          <cell r="F1539">
            <v>2</v>
          </cell>
          <cell r="G1539" t="str">
            <v>MOKOBODY</v>
          </cell>
          <cell r="H1539">
            <v>8124</v>
          </cell>
          <cell r="I1539">
            <v>4</v>
          </cell>
          <cell r="J1539" t="str">
            <v>08-124</v>
          </cell>
          <cell r="M1539" t="str">
            <v>pawel.zemla@onet.pl</v>
          </cell>
        </row>
        <row r="1540">
          <cell r="A1540" t="str">
            <v>01-55041</v>
          </cell>
          <cell r="B1540" t="str">
            <v>GOSPODARSTWO ROLNE SKIBNIEWSKI JANUSZ</v>
          </cell>
          <cell r="C1540" t="str">
            <v>GR SKIBNIEWSKI JANUSZ</v>
          </cell>
          <cell r="D1540" t="str">
            <v>SKIBNIEW-PODAWCE</v>
          </cell>
          <cell r="E1540" t="str">
            <v>LEŚNA</v>
          </cell>
          <cell r="F1540">
            <v>31</v>
          </cell>
          <cell r="G1540" t="str">
            <v>SOKOŁÓW PODLASKI</v>
          </cell>
          <cell r="H1540">
            <v>8300</v>
          </cell>
          <cell r="I1540">
            <v>4</v>
          </cell>
          <cell r="J1540" t="str">
            <v>08-300</v>
          </cell>
          <cell r="M1540" t="str">
            <v>beatas1@poczta.onet.eu</v>
          </cell>
        </row>
        <row r="1541">
          <cell r="A1541" t="str">
            <v>01-55051</v>
          </cell>
          <cell r="B1541" t="str">
            <v>SIEJK ROMAN</v>
          </cell>
          <cell r="C1541" t="str">
            <v>SIEJK ROMAN</v>
          </cell>
          <cell r="D1541" t="str">
            <v>MIANOWO</v>
          </cell>
          <cell r="F1541">
            <v>13</v>
          </cell>
          <cell r="G1541" t="str">
            <v>ANDRZEJEWO</v>
          </cell>
          <cell r="H1541">
            <v>7305</v>
          </cell>
          <cell r="I1541">
            <v>4</v>
          </cell>
          <cell r="J1541" t="str">
            <v>07-305</v>
          </cell>
        </row>
        <row r="1542">
          <cell r="A1542" t="str">
            <v>01-55091</v>
          </cell>
          <cell r="B1542" t="str">
            <v>KWIATKOWSKI ROBERT</v>
          </cell>
          <cell r="C1542" t="str">
            <v>KWIATKOWSKI ROBERT</v>
          </cell>
          <cell r="D1542" t="str">
            <v>GOŁEŁĄKI</v>
          </cell>
          <cell r="F1542">
            <v>20</v>
          </cell>
          <cell r="G1542" t="str">
            <v>LATOWICZ</v>
          </cell>
          <cell r="H1542">
            <v>5334</v>
          </cell>
          <cell r="I1542">
            <v>4</v>
          </cell>
          <cell r="J1542" t="str">
            <v>05-334</v>
          </cell>
        </row>
        <row r="1543">
          <cell r="A1543" t="str">
            <v>01-55111</v>
          </cell>
          <cell r="B1543" t="str">
            <v>GUTOWSKA IRENA AGNIESZKA</v>
          </cell>
          <cell r="C1543" t="str">
            <v>GUTOWSKA IRENA AGNIESZKA</v>
          </cell>
          <cell r="D1543" t="str">
            <v>ZAMOŚĆ</v>
          </cell>
          <cell r="G1543" t="str">
            <v>SYPNIEWO</v>
          </cell>
          <cell r="H1543">
            <v>6213</v>
          </cell>
          <cell r="I1543">
            <v>4</v>
          </cell>
          <cell r="J1543" t="str">
            <v>06-213</v>
          </cell>
          <cell r="M1543" t="str">
            <v>jacek_gutowski@wp.pl</v>
          </cell>
        </row>
        <row r="1544">
          <cell r="A1544" t="str">
            <v>01-55121</v>
          </cell>
          <cell r="B1544" t="str">
            <v>GOSPODARSTWO ROLNE DEPTUŁA STANISŁAW</v>
          </cell>
          <cell r="C1544" t="str">
            <v>GR DEPTUŁA STANISŁAW</v>
          </cell>
          <cell r="D1544" t="str">
            <v>GLINKI</v>
          </cell>
          <cell r="F1544">
            <v>2</v>
          </cell>
          <cell r="G1544" t="str">
            <v>BARANOWO</v>
          </cell>
          <cell r="H1544">
            <v>6320</v>
          </cell>
          <cell r="I1544">
            <v>4</v>
          </cell>
          <cell r="J1544" t="str">
            <v>06-320</v>
          </cell>
          <cell r="M1544" t="str">
            <v>teresa-deptula@wp.pl</v>
          </cell>
        </row>
        <row r="1545">
          <cell r="A1545" t="str">
            <v>01-55151</v>
          </cell>
          <cell r="B1545" t="str">
            <v>GÓRKA ZBIGNIEW</v>
          </cell>
          <cell r="C1545" t="str">
            <v>GÓRKA ZBIGNIEW</v>
          </cell>
          <cell r="D1545" t="str">
            <v>GRABINA</v>
          </cell>
          <cell r="F1545">
            <v>19</v>
          </cell>
          <cell r="G1545" t="str">
            <v>ŁASKARZEW</v>
          </cell>
          <cell r="H1545">
            <v>8450</v>
          </cell>
          <cell r="I1545">
            <v>4</v>
          </cell>
          <cell r="J1545" t="str">
            <v>08-450</v>
          </cell>
          <cell r="M1545" t="str">
            <v>aneta.gorka@tutanota.com</v>
          </cell>
        </row>
        <row r="1546">
          <cell r="A1546" t="str">
            <v>01-55161</v>
          </cell>
          <cell r="B1546" t="str">
            <v>GUTOWSKI GRZEGORZ JAN</v>
          </cell>
          <cell r="C1546" t="str">
            <v>GUTOWSKI GRZEGORZ JAN</v>
          </cell>
          <cell r="D1546" t="str">
            <v>SYBERIA</v>
          </cell>
          <cell r="F1546">
            <v>7</v>
          </cell>
          <cell r="G1546" t="str">
            <v>STRZEGOWO</v>
          </cell>
          <cell r="H1546">
            <v>6445</v>
          </cell>
          <cell r="I1546">
            <v>4</v>
          </cell>
          <cell r="J1546" t="str">
            <v>06-445</v>
          </cell>
          <cell r="M1546" t="str">
            <v>dami504071775@gmail.com</v>
          </cell>
        </row>
        <row r="1547">
          <cell r="A1547" t="str">
            <v>01-55191</v>
          </cell>
          <cell r="B1547" t="str">
            <v>PODBIELSKI KONRAD</v>
          </cell>
          <cell r="C1547" t="str">
            <v>PODBIELSKI KONRAD</v>
          </cell>
          <cell r="D1547" t="str">
            <v>BOBIN</v>
          </cell>
          <cell r="F1547">
            <v>11</v>
          </cell>
          <cell r="G1547" t="str">
            <v>CZERWIN</v>
          </cell>
          <cell r="H1547">
            <v>7407</v>
          </cell>
          <cell r="I1547">
            <v>4</v>
          </cell>
          <cell r="J1547" t="str">
            <v>07-407</v>
          </cell>
          <cell r="L1547">
            <v>668228422</v>
          </cell>
          <cell r="M1547" t="str">
            <v>adam.podbielski77@gmail.com</v>
          </cell>
        </row>
        <row r="1548">
          <cell r="A1548" t="str">
            <v>01-55201</v>
          </cell>
          <cell r="B1548" t="str">
            <v>ZADROŻNY JAN</v>
          </cell>
          <cell r="C1548" t="str">
            <v>ZADROŻNY JAN</v>
          </cell>
          <cell r="D1548" t="str">
            <v>KADZIDŁO</v>
          </cell>
          <cell r="F1548">
            <v>114</v>
          </cell>
          <cell r="G1548" t="str">
            <v>KADZIDŁO</v>
          </cell>
          <cell r="H1548">
            <v>7420</v>
          </cell>
          <cell r="I1548">
            <v>4</v>
          </cell>
          <cell r="J1548" t="str">
            <v>07-420</v>
          </cell>
          <cell r="L1548" t="str">
            <v>793-324-124</v>
          </cell>
          <cell r="M1548" t="str">
            <v>azadrozna6@gmail.com</v>
          </cell>
        </row>
        <row r="1549">
          <cell r="A1549" t="str">
            <v>01-55211</v>
          </cell>
          <cell r="B1549" t="str">
            <v>STANISŁAW POGONOWSKI</v>
          </cell>
          <cell r="C1549" t="str">
            <v>STANISŁAW POGONOWSKI</v>
          </cell>
          <cell r="D1549" t="str">
            <v>POGONÓW</v>
          </cell>
          <cell r="F1549">
            <v>14</v>
          </cell>
          <cell r="G1549" t="str">
            <v>ZBUCZYN</v>
          </cell>
          <cell r="H1549">
            <v>8106</v>
          </cell>
          <cell r="I1549">
            <v>4</v>
          </cell>
          <cell r="J1549" t="str">
            <v>08-106</v>
          </cell>
          <cell r="M1549" t="str">
            <v>pogonowski13@wp.pl</v>
          </cell>
        </row>
        <row r="1550">
          <cell r="A1550" t="str">
            <v>01-55221</v>
          </cell>
          <cell r="B1550" t="str">
            <v>GOSPODARSTWO ROLNO-HODOWLANE STANISŁAW ZAWISTOWSKI</v>
          </cell>
          <cell r="C1550" t="str">
            <v>GR-H STANISŁAW ZAWISTOWSKI</v>
          </cell>
          <cell r="D1550" t="str">
            <v>ZAŁUSKI LIPNIEWO</v>
          </cell>
          <cell r="F1550">
            <v>15</v>
          </cell>
          <cell r="G1550" t="str">
            <v>ANDRZEJEWO</v>
          </cell>
          <cell r="H1550">
            <v>7305</v>
          </cell>
          <cell r="I1550">
            <v>4</v>
          </cell>
          <cell r="J1550" t="str">
            <v>07-305</v>
          </cell>
          <cell r="M1550" t="str">
            <v>STANISLAW.ZAWISTOWSKI66@WP.PL</v>
          </cell>
        </row>
        <row r="1551">
          <cell r="A1551" t="str">
            <v>01-55231</v>
          </cell>
          <cell r="B1551" t="str">
            <v>ŁUKASZ WACHNIK</v>
          </cell>
          <cell r="C1551" t="str">
            <v>ŁUKASZ WACHNIK</v>
          </cell>
          <cell r="D1551" t="str">
            <v>BOGUSZKÓW</v>
          </cell>
          <cell r="F1551">
            <v>30</v>
          </cell>
          <cell r="G1551" t="str">
            <v>MAGNUSZEW</v>
          </cell>
          <cell r="H1551">
            <v>26910</v>
          </cell>
          <cell r="I1551">
            <v>5</v>
          </cell>
          <cell r="J1551" t="str">
            <v>26-910</v>
          </cell>
          <cell r="M1551" t="str">
            <v>lukasz301@onet.pl</v>
          </cell>
        </row>
        <row r="1552">
          <cell r="A1552" t="str">
            <v>01-55241</v>
          </cell>
          <cell r="B1552" t="str">
            <v>GOSPODARSTWO ROLNE JAN WILEŃSKI</v>
          </cell>
          <cell r="C1552" t="str">
            <v>GR JAN WILEŃSKI</v>
          </cell>
          <cell r="D1552" t="str">
            <v>ANDRZEJEWO</v>
          </cell>
          <cell r="E1552" t="str">
            <v>WARSZAWSKA</v>
          </cell>
          <cell r="F1552">
            <v>20</v>
          </cell>
          <cell r="G1552" t="str">
            <v>ANDRZEJEWO</v>
          </cell>
          <cell r="H1552">
            <v>7305</v>
          </cell>
          <cell r="I1552">
            <v>4</v>
          </cell>
          <cell r="J1552" t="str">
            <v>07-305</v>
          </cell>
          <cell r="M1552" t="str">
            <v>karolina_z91@wp.pl</v>
          </cell>
        </row>
        <row r="1553">
          <cell r="A1553" t="str">
            <v>01-55251</v>
          </cell>
          <cell r="B1553" t="str">
            <v>ŚLUSARCZYK KAMIL</v>
          </cell>
          <cell r="C1553" t="str">
            <v>ŚLUSARCZYK KAMIL</v>
          </cell>
          <cell r="D1553" t="str">
            <v>HUMIĘCINO ANDRYCHY</v>
          </cell>
          <cell r="F1553">
            <v>5</v>
          </cell>
          <cell r="G1553" t="str">
            <v>GRUDUSK</v>
          </cell>
          <cell r="H1553">
            <v>6460</v>
          </cell>
          <cell r="I1553">
            <v>4</v>
          </cell>
          <cell r="J1553" t="str">
            <v>06-460</v>
          </cell>
          <cell r="L1553">
            <v>505353908</v>
          </cell>
          <cell r="M1553" t="str">
            <v>lekwet@interia.eu</v>
          </cell>
        </row>
        <row r="1554">
          <cell r="A1554" t="str">
            <v>01-55261</v>
          </cell>
          <cell r="B1554" t="str">
            <v>GOSPODARSTWO ROLNE ZAŁĘSKI GRZEGORZ</v>
          </cell>
          <cell r="C1554" t="str">
            <v>GR ZAŁĘSKI GRZEGORZ</v>
          </cell>
          <cell r="D1554" t="str">
            <v>POMASKI MAŁE</v>
          </cell>
          <cell r="F1554">
            <v>8</v>
          </cell>
          <cell r="G1554" t="str">
            <v>MAKÓW MAZOWIECKI</v>
          </cell>
          <cell r="H1554">
            <v>6200</v>
          </cell>
          <cell r="I1554">
            <v>4</v>
          </cell>
          <cell r="J1554" t="str">
            <v>06-200</v>
          </cell>
          <cell r="L1554">
            <v>882127675</v>
          </cell>
          <cell r="M1554" t="str">
            <v>ag.zalescy@gmail.com</v>
          </cell>
        </row>
        <row r="1555">
          <cell r="A1555" t="str">
            <v>01-55271</v>
          </cell>
          <cell r="B1555" t="str">
            <v>GRZEGORZ ZAJĄC</v>
          </cell>
          <cell r="C1555" t="str">
            <v>GRZEGORZ ZAJĄC</v>
          </cell>
          <cell r="D1555" t="str">
            <v>POMORZE</v>
          </cell>
          <cell r="F1555">
            <v>22</v>
          </cell>
          <cell r="G1555" t="str">
            <v>OPINOGÓRA  GÓRNA</v>
          </cell>
          <cell r="H1555">
            <v>6406</v>
          </cell>
          <cell r="I1555">
            <v>4</v>
          </cell>
          <cell r="J1555" t="str">
            <v>06-406</v>
          </cell>
          <cell r="M1555" t="str">
            <v>spmkrasula@o2.pl</v>
          </cell>
        </row>
        <row r="1556">
          <cell r="A1556" t="str">
            <v>01-55281</v>
          </cell>
          <cell r="B1556" t="str">
            <v>JACKOWSKA AGATA</v>
          </cell>
          <cell r="C1556" t="str">
            <v>JACKOWSKA AGATA</v>
          </cell>
          <cell r="D1556" t="str">
            <v>GRÓDEK RZĄDOWY</v>
          </cell>
          <cell r="F1556">
            <v>30</v>
          </cell>
          <cell r="G1556" t="str">
            <v>OBRYTE</v>
          </cell>
          <cell r="H1556">
            <v>7215</v>
          </cell>
          <cell r="I1556">
            <v>4</v>
          </cell>
          <cell r="J1556" t="str">
            <v>07-215</v>
          </cell>
          <cell r="M1556" t="str">
            <v>agata.jackowska@onet.pl</v>
          </cell>
        </row>
        <row r="1557">
          <cell r="A1557" t="str">
            <v>01-55321</v>
          </cell>
          <cell r="B1557" t="str">
            <v>GOSPODARSTWO ROLNE PESZYŃSKI ANDRZEJ</v>
          </cell>
          <cell r="C1557" t="str">
            <v>GR PESZYŃSKI ANDRZEJ</v>
          </cell>
          <cell r="D1557" t="str">
            <v>DŹWIERZNO</v>
          </cell>
          <cell r="F1557">
            <v>12</v>
          </cell>
          <cell r="G1557" t="str">
            <v>BIEŻUŃ</v>
          </cell>
          <cell r="H1557">
            <v>9320</v>
          </cell>
          <cell r="I1557">
            <v>4</v>
          </cell>
          <cell r="J1557" t="str">
            <v>09-320</v>
          </cell>
          <cell r="L1557">
            <v>724661119</v>
          </cell>
          <cell r="M1557" t="str">
            <v>andrzejpeszynski@onet.pl</v>
          </cell>
        </row>
        <row r="1558">
          <cell r="A1558" t="str">
            <v>01-55331</v>
          </cell>
          <cell r="B1558" t="str">
            <v>GOSPODARSTWO ROLNE PRZEMYSŁAW KLONOWSKI</v>
          </cell>
          <cell r="C1558" t="str">
            <v>GR PRZEMYSŁAW KLONOWSKI</v>
          </cell>
          <cell r="D1558" t="str">
            <v>TOKI</v>
          </cell>
          <cell r="F1558">
            <v>1</v>
          </cell>
          <cell r="G1558" t="str">
            <v>CZERNICE BOROWE</v>
          </cell>
          <cell r="H1558">
            <v>6415</v>
          </cell>
          <cell r="I1558">
            <v>4</v>
          </cell>
          <cell r="J1558" t="str">
            <v>06-415</v>
          </cell>
          <cell r="L1558">
            <v>505839542</v>
          </cell>
          <cell r="M1558" t="str">
            <v>p_klonowski@wp.pl</v>
          </cell>
        </row>
        <row r="1559">
          <cell r="A1559" t="str">
            <v>01-55351</v>
          </cell>
          <cell r="B1559" t="str">
            <v>ZEMBRZUSKI MARIAN STANISŁAW</v>
          </cell>
          <cell r="C1559" t="str">
            <v>ZEMBRZUSKI MARIAN STANISŁAW</v>
          </cell>
          <cell r="D1559" t="str">
            <v>ZAŁOGI JĘDRZEJKI</v>
          </cell>
          <cell r="F1559">
            <v>1</v>
          </cell>
          <cell r="G1559" t="str">
            <v>CZERNICE BOROWE</v>
          </cell>
          <cell r="H1559">
            <v>6415</v>
          </cell>
          <cell r="I1559">
            <v>4</v>
          </cell>
          <cell r="J1559" t="str">
            <v>06-415</v>
          </cell>
          <cell r="M1559" t="str">
            <v>daro_zembek@wp.pl</v>
          </cell>
        </row>
        <row r="1560">
          <cell r="A1560" t="str">
            <v>01-55371</v>
          </cell>
          <cell r="B1560" t="str">
            <v>GAJEK KRZYSZTOF</v>
          </cell>
          <cell r="C1560" t="str">
            <v>GAJEK KRZYSZTOF</v>
          </cell>
          <cell r="D1560" t="str">
            <v>RAKÓW</v>
          </cell>
          <cell r="F1560">
            <v>32</v>
          </cell>
          <cell r="G1560" t="str">
            <v>PACYNA</v>
          </cell>
          <cell r="H1560">
            <v>9541</v>
          </cell>
          <cell r="I1560">
            <v>4</v>
          </cell>
          <cell r="J1560" t="str">
            <v>09-541</v>
          </cell>
          <cell r="L1560">
            <v>665505704</v>
          </cell>
          <cell r="M1560" t="str">
            <v>wioletta07061982@wp.pl</v>
          </cell>
        </row>
        <row r="1561">
          <cell r="A1561" t="str">
            <v>01-55381</v>
          </cell>
          <cell r="B1561" t="str">
            <v>GOSPODARSTWO ROLNE GÓRSKI TOMASZ</v>
          </cell>
          <cell r="C1561" t="str">
            <v>GR GÓRSKI TOMASZ</v>
          </cell>
          <cell r="D1561" t="str">
            <v>PODCZACHY</v>
          </cell>
          <cell r="F1561">
            <v>10</v>
          </cell>
          <cell r="G1561" t="str">
            <v>PACYNA</v>
          </cell>
          <cell r="H1561">
            <v>9541</v>
          </cell>
          <cell r="I1561">
            <v>4</v>
          </cell>
          <cell r="J1561" t="str">
            <v>09-541</v>
          </cell>
          <cell r="L1561">
            <v>723254457</v>
          </cell>
          <cell r="M1561" t="str">
            <v>karolek48@onet.pl</v>
          </cell>
        </row>
        <row r="1562">
          <cell r="A1562" t="str">
            <v>01-55391</v>
          </cell>
          <cell r="B1562" t="str">
            <v>WŁODARCZYK PIOTR</v>
          </cell>
          <cell r="C1562" t="str">
            <v>WŁODARCZYK PIOTR</v>
          </cell>
          <cell r="D1562" t="str">
            <v>LUSZYN</v>
          </cell>
          <cell r="F1562">
            <v>18</v>
          </cell>
          <cell r="G1562" t="str">
            <v>PACYNA</v>
          </cell>
          <cell r="H1562">
            <v>9541</v>
          </cell>
          <cell r="I1562">
            <v>4</v>
          </cell>
          <cell r="J1562" t="str">
            <v>09-541</v>
          </cell>
          <cell r="L1562">
            <v>783100438</v>
          </cell>
          <cell r="M1562" t="str">
            <v>piotr_wlodarczyk@onet.pl</v>
          </cell>
        </row>
        <row r="1563">
          <cell r="A1563" t="str">
            <v>01-55431</v>
          </cell>
          <cell r="B1563" t="str">
            <v>PAWŁOWSKI IRENEUSZ</v>
          </cell>
          <cell r="C1563" t="str">
            <v>PAWŁOWSKI IRENEUSZ</v>
          </cell>
          <cell r="D1563" t="str">
            <v>WIKCINEK</v>
          </cell>
          <cell r="F1563">
            <v>5</v>
          </cell>
          <cell r="G1563" t="str">
            <v>NOWA SUCHA</v>
          </cell>
          <cell r="H1563">
            <v>96513</v>
          </cell>
          <cell r="I1563">
            <v>5</v>
          </cell>
          <cell r="J1563" t="str">
            <v>96-513</v>
          </cell>
          <cell r="L1563" t="str">
            <v>668-482-374</v>
          </cell>
        </row>
        <row r="1564">
          <cell r="A1564" t="str">
            <v>01-55451</v>
          </cell>
          <cell r="B1564" t="str">
            <v>GOSPODARSTWO ROLNE DZICZEK SŁAWOMIR</v>
          </cell>
          <cell r="C1564" t="str">
            <v>GR DZICZEK SŁAWOMIR</v>
          </cell>
          <cell r="D1564" t="str">
            <v>NIEDŹWIEDŹ</v>
          </cell>
          <cell r="F1564">
            <v>28</v>
          </cell>
          <cell r="G1564" t="str">
            <v>MYSZYNIEC</v>
          </cell>
          <cell r="H1564">
            <v>7430</v>
          </cell>
          <cell r="I1564">
            <v>4</v>
          </cell>
          <cell r="J1564" t="str">
            <v>07-430</v>
          </cell>
          <cell r="L1564" t="str">
            <v>514-009-660</v>
          </cell>
          <cell r="M1564" t="str">
            <v>slwomir.dziczek@interia.pl</v>
          </cell>
        </row>
        <row r="1565">
          <cell r="A1565" t="str">
            <v>01-55461</v>
          </cell>
          <cell r="B1565" t="str">
            <v>RYCHLIK KRZYSZTOF</v>
          </cell>
          <cell r="C1565" t="str">
            <v>RYCHLIK KRZYSZTOF</v>
          </cell>
          <cell r="D1565" t="str">
            <v>RUCHNA</v>
          </cell>
          <cell r="F1565">
            <v>140</v>
          </cell>
          <cell r="G1565" t="str">
            <v>WĘGRÓW</v>
          </cell>
          <cell r="H1565">
            <v>7100</v>
          </cell>
          <cell r="I1565">
            <v>4</v>
          </cell>
          <cell r="J1565" t="str">
            <v>07-100</v>
          </cell>
          <cell r="M1565" t="str">
            <v>katarzynarychlik979@gmail.com</v>
          </cell>
        </row>
        <row r="1566">
          <cell r="A1566" t="str">
            <v>01-55471</v>
          </cell>
          <cell r="B1566" t="str">
            <v>GOSPODARSTWO ROLNE WALCZAK GRZEGORZ</v>
          </cell>
          <cell r="C1566" t="str">
            <v>GR WALCZAK GRZEGORZ</v>
          </cell>
          <cell r="D1566" t="str">
            <v>MCHOWO</v>
          </cell>
          <cell r="F1566">
            <v>93</v>
          </cell>
          <cell r="G1566" t="str">
            <v>PRZASNYSZ</v>
          </cell>
          <cell r="H1566">
            <v>6300</v>
          </cell>
          <cell r="I1566">
            <v>4</v>
          </cell>
          <cell r="J1566" t="str">
            <v>06-300</v>
          </cell>
        </row>
        <row r="1567">
          <cell r="A1567" t="str">
            <v>01-55501</v>
          </cell>
          <cell r="B1567" t="str">
            <v>GOSPODARSTWO ROLNE BIAŁOBRZESKI JAROSŁAW</v>
          </cell>
          <cell r="C1567" t="str">
            <v>GR BIAŁOBRZESKI JAROSŁAW</v>
          </cell>
          <cell r="D1567" t="str">
            <v>ZAPIECZNE</v>
          </cell>
          <cell r="F1567">
            <v>13</v>
          </cell>
          <cell r="G1567" t="str">
            <v>TROSZYN</v>
          </cell>
          <cell r="H1567">
            <v>7405</v>
          </cell>
          <cell r="I1567">
            <v>4</v>
          </cell>
          <cell r="J1567" t="str">
            <v>07-405</v>
          </cell>
          <cell r="K1567">
            <v>297671743</v>
          </cell>
          <cell r="M1567" t="str">
            <v>197708022@wp.pl</v>
          </cell>
        </row>
        <row r="1568">
          <cell r="A1568" t="str">
            <v>01-55511</v>
          </cell>
          <cell r="B1568" t="str">
            <v>GWARA MIROSŁAW</v>
          </cell>
          <cell r="C1568" t="str">
            <v>GWARA MIROSŁAW</v>
          </cell>
          <cell r="D1568" t="str">
            <v>KROBIA</v>
          </cell>
          <cell r="F1568">
            <v>9</v>
          </cell>
          <cell r="G1568" t="str">
            <v>KADZIDŁO</v>
          </cell>
          <cell r="H1568">
            <v>7420</v>
          </cell>
          <cell r="I1568">
            <v>4</v>
          </cell>
          <cell r="J1568" t="str">
            <v>07-420</v>
          </cell>
          <cell r="L1568">
            <v>664317743</v>
          </cell>
          <cell r="M1568" t="str">
            <v>renatagwara@gazeta.pl</v>
          </cell>
        </row>
        <row r="1569">
          <cell r="A1569" t="str">
            <v>01-55521</v>
          </cell>
          <cell r="B1569" t="str">
            <v>GOSPODARSTWO ROLNE IZDEBSKI DANIEL JAN</v>
          </cell>
          <cell r="C1569" t="str">
            <v>GR IZDEBSKI DANIEL JAN</v>
          </cell>
          <cell r="D1569" t="str">
            <v>RADZIKÓW WIELKI</v>
          </cell>
          <cell r="F1569">
            <v>16</v>
          </cell>
          <cell r="G1569" t="str">
            <v>MORDY</v>
          </cell>
          <cell r="H1569">
            <v>8140</v>
          </cell>
          <cell r="I1569">
            <v>4</v>
          </cell>
          <cell r="J1569" t="str">
            <v>08-140</v>
          </cell>
          <cell r="M1569" t="str">
            <v>emiliamichalska31@wp.pl</v>
          </cell>
        </row>
        <row r="1570">
          <cell r="A1570" t="str">
            <v>01-55531</v>
          </cell>
          <cell r="B1570" t="str">
            <v>GOSPODARSTWO ROLNE NASIŁOWSKI WOJCIECH</v>
          </cell>
          <cell r="C1570" t="str">
            <v>GR NASIŁOWSKI WOJCIECH</v>
          </cell>
          <cell r="D1570" t="str">
            <v>SKWIERCZYN LACKI</v>
          </cell>
          <cell r="F1570">
            <v>8</v>
          </cell>
          <cell r="G1570" t="str">
            <v>PAPROTNIA</v>
          </cell>
          <cell r="H1570">
            <v>8107</v>
          </cell>
          <cell r="I1570">
            <v>4</v>
          </cell>
          <cell r="J1570" t="str">
            <v>08-107</v>
          </cell>
          <cell r="L1570">
            <v>516532934</v>
          </cell>
          <cell r="M1570" t="str">
            <v>wocio5@gmail.com</v>
          </cell>
        </row>
        <row r="1571">
          <cell r="A1571" t="str">
            <v>01-55541</v>
          </cell>
          <cell r="B1571" t="str">
            <v>PACZUSKI GRZEGORZ</v>
          </cell>
          <cell r="C1571" t="str">
            <v>PACZUSKI GRZEGORZ</v>
          </cell>
          <cell r="D1571" t="str">
            <v>PACZUSKI DUŻE</v>
          </cell>
          <cell r="F1571">
            <v>11</v>
          </cell>
          <cell r="G1571" t="str">
            <v>BIELANY</v>
          </cell>
          <cell r="H1571">
            <v>8311</v>
          </cell>
          <cell r="I1571">
            <v>4</v>
          </cell>
          <cell r="J1571" t="str">
            <v>08-311</v>
          </cell>
          <cell r="M1571" t="str">
            <v>grzegorzpaczuski1101@gmail.com</v>
          </cell>
        </row>
        <row r="1572">
          <cell r="A1572" t="str">
            <v>01-55551</v>
          </cell>
          <cell r="B1572" t="str">
            <v>PLUTA KONRAD</v>
          </cell>
          <cell r="C1572" t="str">
            <v>PLUTA KONRAD</v>
          </cell>
          <cell r="D1572" t="str">
            <v>RADZIKÓW WIELKI</v>
          </cell>
          <cell r="E1572" t="str">
            <v>PODLASKA</v>
          </cell>
          <cell r="F1572">
            <v>20</v>
          </cell>
          <cell r="G1572" t="str">
            <v>MORDY</v>
          </cell>
          <cell r="H1572">
            <v>8140</v>
          </cell>
          <cell r="I1572">
            <v>4</v>
          </cell>
          <cell r="J1572" t="str">
            <v>08-140</v>
          </cell>
          <cell r="L1572" t="str">
            <v>784-061-020</v>
          </cell>
          <cell r="M1572" t="str">
            <v>konradpluta930608@wp.pl</v>
          </cell>
        </row>
        <row r="1573">
          <cell r="A1573" t="str">
            <v>01-55571</v>
          </cell>
          <cell r="B1573" t="str">
            <v>GOSPODARSTWO ROLNE JANKOWSKI ARKADIUSZ</v>
          </cell>
          <cell r="C1573" t="str">
            <v>GR JANKOWSKI ARKADIUSZ</v>
          </cell>
          <cell r="D1573" t="str">
            <v>BOŻEWO</v>
          </cell>
          <cell r="F1573">
            <v>12</v>
          </cell>
          <cell r="G1573" t="str">
            <v>GRALEWO</v>
          </cell>
          <cell r="H1573">
            <v>9166</v>
          </cell>
          <cell r="I1573">
            <v>4</v>
          </cell>
          <cell r="J1573" t="str">
            <v>09-166</v>
          </cell>
          <cell r="L1573">
            <v>600759477</v>
          </cell>
          <cell r="M1573" t="str">
            <v>monikaarekjankowscy83@gmail.com</v>
          </cell>
        </row>
        <row r="1574">
          <cell r="A1574" t="str">
            <v>01-55591</v>
          </cell>
          <cell r="B1574" t="str">
            <v>RADZIKOWSKI KAROL</v>
          </cell>
          <cell r="C1574" t="str">
            <v>RADZIKOWSKI KAROL</v>
          </cell>
          <cell r="D1574" t="str">
            <v>BOJMIE</v>
          </cell>
          <cell r="F1574">
            <v>92</v>
          </cell>
          <cell r="G1574" t="str">
            <v>KOTUŃ</v>
          </cell>
          <cell r="H1574">
            <v>8130</v>
          </cell>
          <cell r="I1574">
            <v>4</v>
          </cell>
          <cell r="J1574" t="str">
            <v>08-130</v>
          </cell>
          <cell r="L1574">
            <v>694489962</v>
          </cell>
          <cell r="M1574" t="str">
            <v>karol.radzikowski@onet.pl</v>
          </cell>
        </row>
        <row r="1575">
          <cell r="A1575" t="str">
            <v>01-55601</v>
          </cell>
          <cell r="B1575" t="str">
            <v>GOSPODARSTWO ROLNE KOŁAKOWSKA WERONIKA</v>
          </cell>
          <cell r="C1575" t="str">
            <v>GR KOŁAKOWSKA WERONIKA</v>
          </cell>
          <cell r="D1575" t="str">
            <v>PEPŁOWO</v>
          </cell>
          <cell r="F1575">
            <v>60</v>
          </cell>
          <cell r="G1575" t="str">
            <v>WIECZFNIA KOŚCIELNA</v>
          </cell>
          <cell r="H1575">
            <v>6513</v>
          </cell>
          <cell r="I1575">
            <v>4</v>
          </cell>
          <cell r="J1575" t="str">
            <v>06-513</v>
          </cell>
          <cell r="M1575" t="str">
            <v>dawidkolakowskizoot@gmail.com</v>
          </cell>
        </row>
        <row r="1576">
          <cell r="A1576" t="str">
            <v>01-55611</v>
          </cell>
          <cell r="B1576" t="str">
            <v>GOSPODARSTWO ROLNE KRZYSZTOF GÓRKA</v>
          </cell>
          <cell r="C1576" t="str">
            <v>GR KRZYSZTOF GÓRKA</v>
          </cell>
          <cell r="D1576" t="str">
            <v>STARY ŻABIENIEC</v>
          </cell>
          <cell r="F1576">
            <v>72</v>
          </cell>
          <cell r="G1576" t="str">
            <v>WILGA</v>
          </cell>
          <cell r="H1576">
            <v>8470</v>
          </cell>
          <cell r="I1576">
            <v>4</v>
          </cell>
          <cell r="J1576" t="str">
            <v>08-470</v>
          </cell>
          <cell r="M1576" t="str">
            <v>krzysiek.gorka@o2.pl</v>
          </cell>
        </row>
        <row r="1577">
          <cell r="A1577" t="str">
            <v>01-55631</v>
          </cell>
          <cell r="B1577" t="str">
            <v>GOSPODARSTWO ROLNE ŚMIGIERA MIROSŁAW</v>
          </cell>
          <cell r="C1577" t="str">
            <v>GR ŚMIGIERA MIROSŁAW</v>
          </cell>
          <cell r="D1577" t="str">
            <v>NOWE KOZŁOWICE</v>
          </cell>
          <cell r="F1577">
            <v>12</v>
          </cell>
          <cell r="G1577" t="str">
            <v>NOWE KOZŁOWICE</v>
          </cell>
          <cell r="H1577">
            <v>96315</v>
          </cell>
          <cell r="I1577">
            <v>5</v>
          </cell>
          <cell r="J1577" t="str">
            <v>96-315</v>
          </cell>
          <cell r="L1577">
            <v>666897929</v>
          </cell>
          <cell r="M1577" t="str">
            <v>piotrek1991129@wp.pl</v>
          </cell>
        </row>
        <row r="1578">
          <cell r="A1578" t="str">
            <v>01-55671</v>
          </cell>
          <cell r="B1578" t="str">
            <v>KALIŃSKI DARIUSZ</v>
          </cell>
          <cell r="C1578" t="str">
            <v>KALIŃSKI DARIUSZ</v>
          </cell>
          <cell r="D1578" t="str">
            <v>RZEWIN</v>
          </cell>
          <cell r="F1578">
            <v>8</v>
          </cell>
          <cell r="G1578" t="str">
            <v>BABOSZEWO</v>
          </cell>
          <cell r="H1578">
            <v>9130</v>
          </cell>
          <cell r="I1578">
            <v>4</v>
          </cell>
          <cell r="J1578" t="str">
            <v>09-130</v>
          </cell>
          <cell r="L1578">
            <v>508511596</v>
          </cell>
          <cell r="M1578" t="str">
            <v>ddaarreekk87@wp.pl</v>
          </cell>
        </row>
        <row r="1579">
          <cell r="A1579" t="str">
            <v>01-55681</v>
          </cell>
          <cell r="B1579" t="str">
            <v>GOSPODARSTWO ROLNE KRZYSZTOF IRENEUSZ GODLEWSKI</v>
          </cell>
          <cell r="C1579" t="str">
            <v>GR KRZYSZTOF IREN. GODLEWSKI</v>
          </cell>
          <cell r="D1579" t="str">
            <v>GODLEWO WARSZE</v>
          </cell>
          <cell r="F1579">
            <v>30</v>
          </cell>
          <cell r="G1579" t="str">
            <v>NUR</v>
          </cell>
          <cell r="H1579">
            <v>7322</v>
          </cell>
          <cell r="I1579">
            <v>4</v>
          </cell>
          <cell r="J1579" t="str">
            <v>07-322</v>
          </cell>
          <cell r="M1579" t="str">
            <v>moczulskir@gmail.com</v>
          </cell>
        </row>
        <row r="1580">
          <cell r="A1580" t="str">
            <v>01-55711</v>
          </cell>
          <cell r="B1580" t="str">
            <v>JASKULSKI WALDEMAR</v>
          </cell>
          <cell r="C1580" t="str">
            <v>JASKULSKI WALDEMAR</v>
          </cell>
          <cell r="D1580" t="str">
            <v>STANISŁAWÓW</v>
          </cell>
          <cell r="F1580">
            <v>11</v>
          </cell>
          <cell r="G1580" t="str">
            <v>POLICZNA</v>
          </cell>
          <cell r="H1580">
            <v>26720</v>
          </cell>
          <cell r="I1580">
            <v>5</v>
          </cell>
          <cell r="J1580" t="str">
            <v>26-720</v>
          </cell>
          <cell r="L1580" t="str">
            <v>512-879-424</v>
          </cell>
          <cell r="M1580" t="str">
            <v>waldemar.jaskulski@poczta.onet.pl</v>
          </cell>
        </row>
        <row r="1581">
          <cell r="A1581" t="str">
            <v>01-55721</v>
          </cell>
          <cell r="B1581" t="str">
            <v>PACZUSKI GRZEGORZ</v>
          </cell>
          <cell r="C1581" t="str">
            <v>PACZUSKI GRZEGORZ</v>
          </cell>
          <cell r="D1581" t="str">
            <v>PACZUSKI DUŻE</v>
          </cell>
          <cell r="F1581">
            <v>38</v>
          </cell>
          <cell r="G1581" t="str">
            <v>BIELANY</v>
          </cell>
          <cell r="H1581">
            <v>8311</v>
          </cell>
          <cell r="I1581">
            <v>4</v>
          </cell>
          <cell r="J1581" t="str">
            <v>08-311</v>
          </cell>
          <cell r="L1581">
            <v>734469254</v>
          </cell>
          <cell r="M1581" t="str">
            <v>gpaczuski@wp.pl</v>
          </cell>
        </row>
        <row r="1582">
          <cell r="A1582" t="str">
            <v>01-55741</v>
          </cell>
          <cell r="B1582" t="str">
            <v>GOSPODARSTWO ROLNE PRZEWDZIĘKOWSKI JAROSŁAW</v>
          </cell>
          <cell r="C1582" t="str">
            <v>GR PRZEWDZIĘKOWSKI JAROSŁAW</v>
          </cell>
          <cell r="D1582" t="str">
            <v>RACZYNY</v>
          </cell>
          <cell r="E1582" t="str">
            <v>KOPERNIKA</v>
          </cell>
          <cell r="F1582">
            <v>45</v>
          </cell>
          <cell r="G1582" t="str">
            <v>ŻUROMIN</v>
          </cell>
          <cell r="H1582">
            <v>9300</v>
          </cell>
          <cell r="I1582">
            <v>4</v>
          </cell>
          <cell r="J1582" t="str">
            <v>09-300</v>
          </cell>
          <cell r="M1582" t="str">
            <v>jarek4444@onet.pl</v>
          </cell>
        </row>
        <row r="1583">
          <cell r="A1583" t="str">
            <v>01-55751</v>
          </cell>
          <cell r="B1583" t="str">
            <v>SZYMANIUK SYLWESTER</v>
          </cell>
          <cell r="C1583" t="str">
            <v>SZYMANIUK SYLWESTER</v>
          </cell>
          <cell r="D1583" t="str">
            <v>PRÓCHENKI</v>
          </cell>
          <cell r="F1583">
            <v>76</v>
          </cell>
          <cell r="G1583" t="str">
            <v>OLSZANKA</v>
          </cell>
          <cell r="H1583">
            <v>8207</v>
          </cell>
          <cell r="I1583">
            <v>4</v>
          </cell>
          <cell r="J1583" t="str">
            <v>08-207</v>
          </cell>
          <cell r="M1583" t="str">
            <v>ignacyszymaniuk@interia.pl</v>
          </cell>
        </row>
        <row r="1584">
          <cell r="A1584" t="str">
            <v>01-55761</v>
          </cell>
          <cell r="B1584" t="str">
            <v>MIKA KRZYSZTOF</v>
          </cell>
          <cell r="C1584" t="str">
            <v>MIKA KRZYSZTOF</v>
          </cell>
          <cell r="D1584" t="str">
            <v>CHĘCINY</v>
          </cell>
          <cell r="F1584">
            <v>53</v>
          </cell>
          <cell r="G1584" t="str">
            <v>GÓRZNO</v>
          </cell>
          <cell r="H1584">
            <v>8404</v>
          </cell>
          <cell r="I1584">
            <v>4</v>
          </cell>
          <cell r="J1584" t="str">
            <v>08-404</v>
          </cell>
          <cell r="M1584" t="str">
            <v>aga07.96@o2.pl</v>
          </cell>
        </row>
        <row r="1585">
          <cell r="A1585" t="str">
            <v>01-55781</v>
          </cell>
          <cell r="B1585" t="str">
            <v>SZATKOWSKI JAN HENRYK</v>
          </cell>
          <cell r="C1585" t="str">
            <v>SZATKOWSKI JAN HENRYK</v>
          </cell>
          <cell r="D1585" t="str">
            <v>BRUDZYNO</v>
          </cell>
          <cell r="F1585">
            <v>1</v>
          </cell>
          <cell r="G1585" t="str">
            <v>STAROŹREBY</v>
          </cell>
          <cell r="H1585">
            <v>9440</v>
          </cell>
          <cell r="I1585">
            <v>4</v>
          </cell>
          <cell r="J1585" t="str">
            <v>09-440</v>
          </cell>
          <cell r="M1585" t="str">
            <v>iza.jankowska88@wp.pl</v>
          </cell>
        </row>
        <row r="1586">
          <cell r="A1586" t="str">
            <v>01-55811</v>
          </cell>
          <cell r="B1586" t="str">
            <v>GOSPODARSTWO ROLNE OSIŃSKI WITOLD</v>
          </cell>
          <cell r="C1586" t="str">
            <v>GR OSIŃSKI WITOLD</v>
          </cell>
          <cell r="D1586" t="str">
            <v>OSINY GÓRNE</v>
          </cell>
          <cell r="F1586">
            <v>4</v>
          </cell>
          <cell r="G1586" t="str">
            <v>MOKOBODY</v>
          </cell>
          <cell r="H1586">
            <v>8124</v>
          </cell>
          <cell r="I1586">
            <v>4</v>
          </cell>
          <cell r="J1586" t="str">
            <v>08-124</v>
          </cell>
        </row>
        <row r="1587">
          <cell r="A1587" t="str">
            <v>01-55821</v>
          </cell>
          <cell r="B1587" t="str">
            <v>GRZESZCZYK DOROTA</v>
          </cell>
          <cell r="C1587" t="str">
            <v>GRZESZCZYK DOROTA</v>
          </cell>
          <cell r="D1587" t="str">
            <v>BRZEZINKI STARE</v>
          </cell>
          <cell r="F1587">
            <v>82</v>
          </cell>
          <cell r="G1587" t="str">
            <v>TCZÓW</v>
          </cell>
          <cell r="H1587">
            <v>26706</v>
          </cell>
          <cell r="I1587">
            <v>5</v>
          </cell>
          <cell r="J1587" t="str">
            <v>26-706</v>
          </cell>
          <cell r="L1587" t="str">
            <v>514-971-171</v>
          </cell>
          <cell r="M1587" t="str">
            <v>norbertgrzeszczyk3@gmail.com</v>
          </cell>
        </row>
        <row r="1588">
          <cell r="A1588" t="str">
            <v>01-55841</v>
          </cell>
          <cell r="B1588" t="str">
            <v>ARTUR LESZEK KSIĘŻOPOLSKI</v>
          </cell>
          <cell r="C1588" t="str">
            <v>ARTUR LESZEK KSIĘŻOPOLSKI</v>
          </cell>
          <cell r="D1588" t="str">
            <v>KSIĘŻOPOLE KOMORY</v>
          </cell>
          <cell r="F1588" t="str">
            <v>39A</v>
          </cell>
          <cell r="G1588" t="str">
            <v>BIELANY</v>
          </cell>
          <cell r="H1588">
            <v>8311</v>
          </cell>
          <cell r="I1588">
            <v>4</v>
          </cell>
          <cell r="J1588" t="str">
            <v>08-311</v>
          </cell>
          <cell r="M1588" t="str">
            <v>martynaboruta51@gmail.com</v>
          </cell>
        </row>
        <row r="1589">
          <cell r="A1589" t="str">
            <v>01-55851</v>
          </cell>
          <cell r="B1589" t="str">
            <v>KOPYCKI MICHAŁ</v>
          </cell>
          <cell r="C1589" t="str">
            <v>KOPYCKI MICHAŁ</v>
          </cell>
          <cell r="D1589" t="str">
            <v>DĄBRÓWKA WARSZAWSKA</v>
          </cell>
          <cell r="F1589">
            <v>61</v>
          </cell>
          <cell r="G1589" t="str">
            <v>WIERZBICA</v>
          </cell>
          <cell r="H1589">
            <v>26680</v>
          </cell>
          <cell r="I1589">
            <v>5</v>
          </cell>
          <cell r="J1589" t="str">
            <v>26-680</v>
          </cell>
          <cell r="L1589">
            <v>505503665</v>
          </cell>
        </row>
        <row r="1590">
          <cell r="A1590" t="str">
            <v>01-55861</v>
          </cell>
          <cell r="B1590" t="str">
            <v>TAŃSKI SYLWESTER</v>
          </cell>
          <cell r="C1590" t="str">
            <v>TAŃSKI SYLWESTER</v>
          </cell>
          <cell r="D1590" t="str">
            <v>RZĘGNOWO</v>
          </cell>
          <cell r="F1590">
            <v>80</v>
          </cell>
          <cell r="G1590" t="str">
            <v>DZIERZGOWO</v>
          </cell>
          <cell r="H1590">
            <v>6520</v>
          </cell>
          <cell r="I1590">
            <v>4</v>
          </cell>
          <cell r="J1590" t="str">
            <v>06-520</v>
          </cell>
          <cell r="M1590" t="str">
            <v>dominik.tanski@o2.pl</v>
          </cell>
        </row>
        <row r="1591">
          <cell r="A1591" t="str">
            <v>01-55871</v>
          </cell>
          <cell r="B1591" t="str">
            <v>GOSPODARSTWO ROLNE PAZIK TOMASZ</v>
          </cell>
          <cell r="C1591" t="str">
            <v>GR PAZIK TOMASZ</v>
          </cell>
          <cell r="D1591" t="str">
            <v>KUCZBORK-WIEŚ</v>
          </cell>
          <cell r="E1591" t="str">
            <v>OGRODOWA</v>
          </cell>
          <cell r="F1591">
            <v>21</v>
          </cell>
          <cell r="G1591" t="str">
            <v>KUCZBORK</v>
          </cell>
          <cell r="H1591">
            <v>9310</v>
          </cell>
          <cell r="I1591">
            <v>4</v>
          </cell>
          <cell r="J1591" t="str">
            <v>09-310</v>
          </cell>
          <cell r="L1591">
            <v>502315997</v>
          </cell>
          <cell r="M1591" t="str">
            <v>tomek197388@wp.pl</v>
          </cell>
        </row>
        <row r="1592">
          <cell r="A1592" t="str">
            <v>01-55881</v>
          </cell>
          <cell r="B1592" t="str">
            <v>PIOTR ZIÓŁKOWSKI</v>
          </cell>
          <cell r="C1592" t="str">
            <v>PIOTR ZIÓŁKOWSKI</v>
          </cell>
          <cell r="D1592" t="str">
            <v>GRABOWIEC</v>
          </cell>
          <cell r="F1592">
            <v>14</v>
          </cell>
          <cell r="G1592" t="str">
            <v>SŁUBICE</v>
          </cell>
          <cell r="H1592">
            <v>9533</v>
          </cell>
          <cell r="I1592">
            <v>4</v>
          </cell>
          <cell r="J1592" t="str">
            <v>09-533</v>
          </cell>
          <cell r="M1592" t="str">
            <v>annaziolkowska78@wp.pl</v>
          </cell>
        </row>
        <row r="1593">
          <cell r="A1593" t="str">
            <v>01-55891</v>
          </cell>
          <cell r="B1593" t="str">
            <v>TRACZYK JACEK</v>
          </cell>
          <cell r="C1593" t="str">
            <v>TRACZYK JACEK</v>
          </cell>
          <cell r="D1593" t="str">
            <v>SOCHOCINO-PRAGA</v>
          </cell>
          <cell r="F1593">
            <v>56</v>
          </cell>
          <cell r="G1593" t="str">
            <v>BULKOWO</v>
          </cell>
          <cell r="H1593">
            <v>9454</v>
          </cell>
          <cell r="I1593">
            <v>4</v>
          </cell>
          <cell r="J1593" t="str">
            <v>09-454</v>
          </cell>
          <cell r="M1593" t="str">
            <v>piotr93@op.pl</v>
          </cell>
        </row>
        <row r="1594">
          <cell r="A1594" t="str">
            <v>01-55911</v>
          </cell>
          <cell r="B1594" t="str">
            <v>GOSPODARSTWO ROLNE JAROSŁAW WIERZBICKI</v>
          </cell>
          <cell r="C1594" t="str">
            <v>GR JAROSŁAW WIERZBICKI</v>
          </cell>
          <cell r="D1594" t="str">
            <v>PIETRUSY</v>
          </cell>
          <cell r="F1594">
            <v>23</v>
          </cell>
          <cell r="G1594" t="str">
            <v>OLSZANKA</v>
          </cell>
          <cell r="H1594">
            <v>8207</v>
          </cell>
          <cell r="I1594">
            <v>4</v>
          </cell>
          <cell r="J1594" t="str">
            <v>08-207</v>
          </cell>
          <cell r="M1594" t="str">
            <v>agata.wierzbicka3@wp.pl</v>
          </cell>
        </row>
        <row r="1595">
          <cell r="A1595" t="str">
            <v>01-55921</v>
          </cell>
          <cell r="B1595" t="str">
            <v>GOSPODARSTWO ROLNE MÓWIŃSKI BARTŁOMIEJ</v>
          </cell>
          <cell r="C1595" t="str">
            <v>GR MÓWIŃSKI BARTŁOMIEJ</v>
          </cell>
          <cell r="D1595" t="str">
            <v>PRZYCHÓD</v>
          </cell>
          <cell r="F1595">
            <v>15</v>
          </cell>
          <cell r="G1595" t="str">
            <v>SZREŃSK</v>
          </cell>
          <cell r="H1595">
            <v>6550</v>
          </cell>
          <cell r="I1595">
            <v>4</v>
          </cell>
          <cell r="J1595" t="str">
            <v>06-550</v>
          </cell>
          <cell r="L1595">
            <v>515556455</v>
          </cell>
          <cell r="M1595" t="str">
            <v>bartek.m.ski.allegro@gmail.com</v>
          </cell>
        </row>
        <row r="1596">
          <cell r="A1596" t="str">
            <v>01-55941</v>
          </cell>
          <cell r="B1596" t="str">
            <v>GOSPODARSTWO ROLNE MAREK MOSAKOWSKI</v>
          </cell>
          <cell r="C1596" t="str">
            <v>GR MAREK MOSAKOWSKI</v>
          </cell>
          <cell r="D1596" t="str">
            <v>POMASKI WIELKIE</v>
          </cell>
          <cell r="F1596">
            <v>9</v>
          </cell>
          <cell r="G1596" t="str">
            <v>MAKÓW MAZOWIECKI</v>
          </cell>
          <cell r="H1596">
            <v>6200</v>
          </cell>
          <cell r="I1596">
            <v>4</v>
          </cell>
          <cell r="J1596" t="str">
            <v>06-200</v>
          </cell>
          <cell r="M1596" t="str">
            <v>mosakowski-marek@wp.pl</v>
          </cell>
        </row>
        <row r="1597">
          <cell r="A1597" t="str">
            <v>01-55961</v>
          </cell>
          <cell r="B1597" t="str">
            <v>GOSPODARSTWO ROLNE JAWORSKI SŁAWOMIR</v>
          </cell>
          <cell r="C1597" t="str">
            <v>GR JAWORSKI SŁAWOMIR</v>
          </cell>
          <cell r="D1597" t="str">
            <v>BOGUSŁAWICE</v>
          </cell>
          <cell r="F1597">
            <v>28</v>
          </cell>
          <cell r="G1597" t="str">
            <v>SKARYSZEW</v>
          </cell>
          <cell r="H1597">
            <v>26640</v>
          </cell>
          <cell r="I1597">
            <v>5</v>
          </cell>
          <cell r="J1597" t="str">
            <v>26-640</v>
          </cell>
          <cell r="L1597">
            <v>510867728</v>
          </cell>
          <cell r="M1597" t="str">
            <v>slawomir.jaworski00@gmail.com</v>
          </cell>
        </row>
        <row r="1598">
          <cell r="A1598" t="str">
            <v>01-55971</v>
          </cell>
          <cell r="B1598" t="str">
            <v>GOSPODARSTWO ROLNE KRZYSZTOF LIPIŃSKI</v>
          </cell>
          <cell r="C1598" t="str">
            <v>GR KRZYSZTOF LIPIŃSKI</v>
          </cell>
          <cell r="D1598" t="str">
            <v>BEJDY</v>
          </cell>
          <cell r="F1598">
            <v>28</v>
          </cell>
          <cell r="G1598" t="str">
            <v>OLSZANKA</v>
          </cell>
          <cell r="H1598">
            <v>8207</v>
          </cell>
          <cell r="I1598">
            <v>4</v>
          </cell>
          <cell r="J1598" t="str">
            <v>08-207</v>
          </cell>
          <cell r="L1598" t="str">
            <v>723-931-945</v>
          </cell>
          <cell r="M1598" t="str">
            <v>lipinski.bejdy@interia.pl</v>
          </cell>
        </row>
        <row r="1599">
          <cell r="A1599" t="str">
            <v>01-56011</v>
          </cell>
          <cell r="B1599" t="str">
            <v>GOSPODARSTWO ROLNE ADRIANADRIAN KRZEPICKI</v>
          </cell>
          <cell r="C1599" t="str">
            <v>GR ADRIAN KRZEPICKI</v>
          </cell>
          <cell r="D1599" t="str">
            <v>SŁOJKI</v>
          </cell>
          <cell r="F1599">
            <v>28</v>
          </cell>
          <cell r="G1599" t="str">
            <v>RZEWNIE</v>
          </cell>
          <cell r="H1599">
            <v>6225</v>
          </cell>
          <cell r="I1599">
            <v>4</v>
          </cell>
          <cell r="J1599" t="str">
            <v>06-225</v>
          </cell>
          <cell r="M1599" t="str">
            <v>krzepekk10@wp.pl</v>
          </cell>
        </row>
        <row r="1600">
          <cell r="A1600" t="str">
            <v>01-56021</v>
          </cell>
          <cell r="B1600" t="str">
            <v>DUMAŁA MIROSŁAW</v>
          </cell>
          <cell r="C1600" t="str">
            <v>DUMAŁA MIROSŁAW</v>
          </cell>
          <cell r="D1600" t="str">
            <v>GOSTERY</v>
          </cell>
          <cell r="F1600">
            <v>9</v>
          </cell>
          <cell r="G1600" t="str">
            <v>CZERWIN</v>
          </cell>
          <cell r="H1600">
            <v>7407</v>
          </cell>
          <cell r="I1600">
            <v>4</v>
          </cell>
          <cell r="J1600" t="str">
            <v>07-407</v>
          </cell>
        </row>
        <row r="1601">
          <cell r="A1601" t="str">
            <v>01-56051</v>
          </cell>
          <cell r="B1601" t="str">
            <v>GOSPODARSTWO ROLNE MIROSŁAW MIETEŃ</v>
          </cell>
          <cell r="C1601" t="str">
            <v>GR MIROSŁAW MIETEŃ</v>
          </cell>
          <cell r="D1601" t="str">
            <v>STELĄGI</v>
          </cell>
          <cell r="F1601">
            <v>26</v>
          </cell>
          <cell r="G1601" t="str">
            <v>STERDYŃ</v>
          </cell>
          <cell r="H1601">
            <v>8320</v>
          </cell>
          <cell r="I1601">
            <v>4</v>
          </cell>
          <cell r="J1601" t="str">
            <v>08-320</v>
          </cell>
          <cell r="L1601" t="str">
            <v>507-380-680</v>
          </cell>
          <cell r="M1601" t="str">
            <v>renata216@onet.pl</v>
          </cell>
        </row>
        <row r="1602">
          <cell r="A1602" t="str">
            <v>01-56061</v>
          </cell>
          <cell r="B1602" t="str">
            <v>GOSPODARSTWO ROLNE MARIUSZ BOJARSKI</v>
          </cell>
          <cell r="C1602" t="str">
            <v>GR MARIUSZ BOJARSKI</v>
          </cell>
          <cell r="D1602" t="str">
            <v>KRZYNOWŁOGA WIELKA</v>
          </cell>
          <cell r="F1602">
            <v>8</v>
          </cell>
          <cell r="G1602" t="str">
            <v>CHORZELE</v>
          </cell>
          <cell r="H1602">
            <v>6330</v>
          </cell>
          <cell r="I1602">
            <v>4</v>
          </cell>
          <cell r="J1602" t="str">
            <v>06-330</v>
          </cell>
          <cell r="M1602" t="str">
            <v>manfred.b@wp.pl</v>
          </cell>
        </row>
        <row r="1603">
          <cell r="A1603" t="str">
            <v>01-56071</v>
          </cell>
          <cell r="B1603" t="str">
            <v>BECZAK TADEUSZ</v>
          </cell>
          <cell r="C1603" t="str">
            <v>BECZAK TADEUSZ</v>
          </cell>
          <cell r="D1603" t="str">
            <v>ZAMOŚĆ</v>
          </cell>
          <cell r="F1603">
            <v>45</v>
          </cell>
          <cell r="G1603" t="str">
            <v>SYPNIEWO</v>
          </cell>
          <cell r="H1603">
            <v>6213</v>
          </cell>
          <cell r="I1603">
            <v>4</v>
          </cell>
          <cell r="J1603" t="str">
            <v>06-213</v>
          </cell>
        </row>
        <row r="1604">
          <cell r="A1604" t="str">
            <v>01-56101</v>
          </cell>
          <cell r="B1604" t="str">
            <v>GOSPODARSTWO ROLNE JACHIMOWSKI TOMASZ</v>
          </cell>
          <cell r="C1604" t="str">
            <v>GR JACHIMOWSKI TOMASZ</v>
          </cell>
          <cell r="D1604" t="str">
            <v>RZĘGNOWO</v>
          </cell>
          <cell r="F1604">
            <v>87</v>
          </cell>
          <cell r="G1604" t="str">
            <v>DZIERZGOWO</v>
          </cell>
          <cell r="H1604">
            <v>6520</v>
          </cell>
          <cell r="I1604">
            <v>4</v>
          </cell>
          <cell r="J1604" t="str">
            <v>06-520</v>
          </cell>
          <cell r="M1604" t="str">
            <v>t.jachimowski754@wp.pl</v>
          </cell>
        </row>
        <row r="1605">
          <cell r="A1605" t="str">
            <v>01-56151</v>
          </cell>
          <cell r="B1605" t="str">
            <v>ZAWADZKI PAWEŁ</v>
          </cell>
          <cell r="C1605" t="str">
            <v>ZAWADZKI PAWEŁ</v>
          </cell>
          <cell r="D1605" t="str">
            <v>PAULINOWO</v>
          </cell>
          <cell r="F1605">
            <v>15</v>
          </cell>
          <cell r="G1605" t="str">
            <v>NASIELSK</v>
          </cell>
          <cell r="H1605">
            <v>5190</v>
          </cell>
          <cell r="I1605">
            <v>4</v>
          </cell>
          <cell r="J1605" t="str">
            <v>05-190</v>
          </cell>
          <cell r="M1605" t="str">
            <v>p77@interia.pl</v>
          </cell>
        </row>
        <row r="1606">
          <cell r="A1606" t="str">
            <v>01-56161</v>
          </cell>
          <cell r="B1606" t="str">
            <v>RUTECKI GRZEGORZ</v>
          </cell>
          <cell r="C1606" t="str">
            <v>RUTECKI GRZEGORZ</v>
          </cell>
          <cell r="D1606" t="str">
            <v>ZGLICZYN GLINKI</v>
          </cell>
          <cell r="F1606">
            <v>39</v>
          </cell>
          <cell r="G1606" t="str">
            <v>RADZANÓW</v>
          </cell>
          <cell r="H1606">
            <v>6540</v>
          </cell>
          <cell r="I1606">
            <v>4</v>
          </cell>
          <cell r="J1606" t="str">
            <v>06-540</v>
          </cell>
          <cell r="M1606" t="str">
            <v>RUTECKIGRZEGORZ@WP.PL</v>
          </cell>
        </row>
        <row r="1607">
          <cell r="A1607" t="str">
            <v>01-56171</v>
          </cell>
          <cell r="B1607" t="str">
            <v>SOKOŁOWSKA WIOLETTA</v>
          </cell>
          <cell r="C1607" t="str">
            <v>SOKOŁOWSKA WIOLETTA</v>
          </cell>
          <cell r="D1607" t="str">
            <v>RZĘGNOWO</v>
          </cell>
          <cell r="F1607">
            <v>38</v>
          </cell>
          <cell r="G1607" t="str">
            <v>DZIERZGOWO</v>
          </cell>
          <cell r="H1607">
            <v>6520</v>
          </cell>
          <cell r="I1607">
            <v>4</v>
          </cell>
          <cell r="J1607" t="str">
            <v>06-520</v>
          </cell>
          <cell r="M1607" t="str">
            <v>sokopat38@gmail.com</v>
          </cell>
        </row>
        <row r="1608">
          <cell r="A1608" t="str">
            <v>01-56201</v>
          </cell>
          <cell r="B1608" t="str">
            <v>GOSPODARSTWO ROLNE CHOJNOWSKI KRZYSZTOF</v>
          </cell>
          <cell r="C1608" t="str">
            <v>GR CHOJNOWSKI KRZYSZTOF</v>
          </cell>
          <cell r="D1608" t="str">
            <v>CIĘĆK</v>
          </cell>
          <cell r="F1608">
            <v>43</v>
          </cell>
          <cell r="G1608" t="str">
            <v>MYSZYNIEC</v>
          </cell>
          <cell r="H1608">
            <v>7430</v>
          </cell>
          <cell r="I1608">
            <v>4</v>
          </cell>
          <cell r="J1608" t="str">
            <v>07-430</v>
          </cell>
          <cell r="L1608">
            <v>501258418</v>
          </cell>
          <cell r="M1608" t="str">
            <v>magdalena_chojnowska@o2.pl</v>
          </cell>
        </row>
        <row r="1609">
          <cell r="A1609" t="str">
            <v>01-56211</v>
          </cell>
          <cell r="B1609" t="str">
            <v>LUTRZYKOWSKI KAZIMIERZ</v>
          </cell>
          <cell r="C1609" t="str">
            <v>LUTRZYKOWSKI KAZIMIERZ</v>
          </cell>
          <cell r="D1609" t="str">
            <v>ŁĄTCZYN SZLACHECKI</v>
          </cell>
          <cell r="F1609" t="str">
            <v>6A</v>
          </cell>
          <cell r="G1609" t="str">
            <v>TROSZYN</v>
          </cell>
          <cell r="H1609">
            <v>7405</v>
          </cell>
          <cell r="I1609">
            <v>4</v>
          </cell>
          <cell r="J1609" t="str">
            <v>07-405</v>
          </cell>
          <cell r="M1609" t="str">
            <v>ewelinakaczynska5111@wp.pl</v>
          </cell>
        </row>
        <row r="1610">
          <cell r="A1610" t="str">
            <v>01-56221</v>
          </cell>
          <cell r="B1610" t="str">
            <v>CZERWIŃSKI ZDZISŁAW</v>
          </cell>
          <cell r="C1610" t="str">
            <v>CZERWIŃSKI ZDZISŁAW</v>
          </cell>
          <cell r="D1610" t="str">
            <v>LUTOCIN</v>
          </cell>
          <cell r="E1610" t="str">
            <v>WYZWOLENIA</v>
          </cell>
          <cell r="F1610">
            <v>13</v>
          </cell>
          <cell r="G1610" t="str">
            <v>LUTOCIN</v>
          </cell>
          <cell r="H1610">
            <v>9317</v>
          </cell>
          <cell r="I1610">
            <v>4</v>
          </cell>
          <cell r="J1610" t="str">
            <v>09-317</v>
          </cell>
          <cell r="M1610" t="str">
            <v>czerwinscybz@wp.pl</v>
          </cell>
        </row>
        <row r="1611">
          <cell r="A1611" t="str">
            <v>01-56231</v>
          </cell>
          <cell r="B1611" t="str">
            <v>GOSPODARSTWO ROLNE CEZARY BORKOWSKI</v>
          </cell>
          <cell r="C1611" t="str">
            <v>GR CEZARY BORKOWSKI</v>
          </cell>
          <cell r="D1611" t="str">
            <v>SMOSARZ-PIANKI</v>
          </cell>
          <cell r="F1611">
            <v>10</v>
          </cell>
          <cell r="G1611" t="str">
            <v>GOŁYMIN OŚRODEK</v>
          </cell>
          <cell r="H1611">
            <v>6420</v>
          </cell>
          <cell r="I1611">
            <v>4</v>
          </cell>
          <cell r="J1611" t="str">
            <v>06-420</v>
          </cell>
          <cell r="M1611" t="str">
            <v>cezary.borkowski1@wp.pl</v>
          </cell>
        </row>
        <row r="1612">
          <cell r="A1612" t="str">
            <v>01-56251</v>
          </cell>
          <cell r="B1612" t="str">
            <v>KONARSKA JADWIGA</v>
          </cell>
          <cell r="C1612" t="str">
            <v>KONARSKA JADWIGA</v>
          </cell>
          <cell r="D1612" t="str">
            <v>NOWY DRZEWICZ</v>
          </cell>
          <cell r="F1612" t="str">
            <v>13 A</v>
          </cell>
          <cell r="G1612" t="str">
            <v>WISKITKI</v>
          </cell>
          <cell r="H1612">
            <v>96315</v>
          </cell>
          <cell r="I1612">
            <v>5</v>
          </cell>
          <cell r="J1612" t="str">
            <v>96-315</v>
          </cell>
          <cell r="L1612">
            <v>606851342</v>
          </cell>
          <cell r="M1612" t="str">
            <v>kubus87@op.pl</v>
          </cell>
        </row>
        <row r="1613">
          <cell r="A1613" t="str">
            <v>01-56261</v>
          </cell>
          <cell r="B1613" t="str">
            <v>PIOTROWSKI WŁODZIMIERZ</v>
          </cell>
          <cell r="C1613" t="str">
            <v>PIOTROWSKI WŁODZIMIERZ</v>
          </cell>
          <cell r="D1613" t="str">
            <v>NOWE GNATOWICE</v>
          </cell>
          <cell r="F1613">
            <v>5</v>
          </cell>
          <cell r="G1613" t="str">
            <v>TERESIN</v>
          </cell>
          <cell r="H1613">
            <v>96515</v>
          </cell>
          <cell r="I1613">
            <v>5</v>
          </cell>
          <cell r="J1613" t="str">
            <v>96-515</v>
          </cell>
          <cell r="K1613">
            <v>468615149</v>
          </cell>
          <cell r="L1613">
            <v>513071324</v>
          </cell>
        </row>
        <row r="1614">
          <cell r="A1614" t="str">
            <v>01-56271</v>
          </cell>
          <cell r="B1614" t="str">
            <v>TOPOLEWSKI GRZEGORZ</v>
          </cell>
          <cell r="C1614" t="str">
            <v>TOPOLEWSKI GRZEGORZ</v>
          </cell>
          <cell r="D1614" t="str">
            <v>BOŻEWO</v>
          </cell>
          <cell r="F1614">
            <v>7</v>
          </cell>
          <cell r="G1614" t="str">
            <v>GRALEWO</v>
          </cell>
          <cell r="H1614">
            <v>9166</v>
          </cell>
          <cell r="I1614">
            <v>4</v>
          </cell>
          <cell r="J1614" t="str">
            <v>09-166</v>
          </cell>
          <cell r="L1614">
            <v>696241346</v>
          </cell>
        </row>
        <row r="1615">
          <cell r="A1615" t="str">
            <v>01-56281</v>
          </cell>
          <cell r="B1615" t="str">
            <v>GOSPODARSTWO ROLNE JACEK TYMIŃSKI</v>
          </cell>
          <cell r="C1615" t="str">
            <v>GR JACEK TYMIŃSKI</v>
          </cell>
          <cell r="D1615" t="str">
            <v>BOGUTY-PIANKI</v>
          </cell>
          <cell r="E1615" t="str">
            <v>LIPOWA</v>
          </cell>
          <cell r="F1615">
            <v>3</v>
          </cell>
          <cell r="G1615" t="str">
            <v>BOGUTY-PIANKI</v>
          </cell>
          <cell r="H1615">
            <v>7325</v>
          </cell>
          <cell r="I1615">
            <v>4</v>
          </cell>
          <cell r="J1615" t="str">
            <v>07-325</v>
          </cell>
          <cell r="L1615">
            <v>724162287</v>
          </cell>
          <cell r="M1615" t="str">
            <v>olo_aleksander@wp.pl</v>
          </cell>
        </row>
        <row r="1616">
          <cell r="A1616" t="str">
            <v>01-56291</v>
          </cell>
          <cell r="B1616" t="str">
            <v>GOSPODARSTWO ROLNE ŻOŁNIERZAK JERZY</v>
          </cell>
          <cell r="C1616" t="str">
            <v>GR ŻOŁNIERZAK JERZY</v>
          </cell>
          <cell r="D1616" t="str">
            <v>CHECHNÓWKA</v>
          </cell>
          <cell r="F1616">
            <v>5</v>
          </cell>
          <cell r="G1616" t="str">
            <v>NASIELSK</v>
          </cell>
          <cell r="H1616">
            <v>5190</v>
          </cell>
          <cell r="I1616">
            <v>4</v>
          </cell>
          <cell r="J1616" t="str">
            <v>05-190</v>
          </cell>
          <cell r="M1616" t="str">
            <v>jurek_74@o2.pl</v>
          </cell>
        </row>
        <row r="1617">
          <cell r="A1617" t="str">
            <v>01-56311</v>
          </cell>
          <cell r="B1617" t="str">
            <v>PARDA WALDEMAR</v>
          </cell>
          <cell r="C1617" t="str">
            <v>PARDA WALDEMAR</v>
          </cell>
          <cell r="D1617" t="str">
            <v>LIPNIKI</v>
          </cell>
          <cell r="F1617">
            <v>122</v>
          </cell>
          <cell r="G1617" t="str">
            <v>LIPNIKI</v>
          </cell>
          <cell r="H1617">
            <v>7436</v>
          </cell>
          <cell r="I1617">
            <v>4</v>
          </cell>
          <cell r="J1617" t="str">
            <v>07-436</v>
          </cell>
        </row>
        <row r="1618">
          <cell r="A1618" t="str">
            <v>01-56321</v>
          </cell>
          <cell r="B1618" t="str">
            <v>GOSPODARSTWO ROLNE ŁUKASIAK PIOTR</v>
          </cell>
          <cell r="C1618" t="str">
            <v>GR ŁUKASIAK PIOTR</v>
          </cell>
          <cell r="D1618" t="str">
            <v>LIW</v>
          </cell>
          <cell r="E1618" t="str">
            <v>POLNA</v>
          </cell>
          <cell r="F1618">
            <v>6</v>
          </cell>
          <cell r="G1618" t="str">
            <v>WĘGRÓW</v>
          </cell>
          <cell r="H1618">
            <v>7100</v>
          </cell>
          <cell r="I1618">
            <v>4</v>
          </cell>
          <cell r="J1618" t="str">
            <v>07-100</v>
          </cell>
          <cell r="L1618">
            <v>602345948</v>
          </cell>
          <cell r="M1618" t="str">
            <v>piotrek.instalacje@wp.pl</v>
          </cell>
        </row>
        <row r="1619">
          <cell r="A1619" t="str">
            <v>01-56331</v>
          </cell>
          <cell r="B1619" t="str">
            <v>GOSPODARSTWO ROLNE NACHYŁA MICHAŁ</v>
          </cell>
          <cell r="C1619" t="str">
            <v>GR NACHYŁA MICHAŁ</v>
          </cell>
          <cell r="D1619" t="str">
            <v>ŁAZISKA</v>
          </cell>
          <cell r="F1619">
            <v>109</v>
          </cell>
          <cell r="G1619" t="str">
            <v>CIEPIELÓW</v>
          </cell>
          <cell r="H1619">
            <v>27310</v>
          </cell>
          <cell r="I1619">
            <v>5</v>
          </cell>
          <cell r="J1619" t="str">
            <v>27-310</v>
          </cell>
          <cell r="L1619" t="str">
            <v>507-370-767</v>
          </cell>
          <cell r="M1619" t="str">
            <v>michalnachyla@o2.pl</v>
          </cell>
        </row>
        <row r="1620">
          <cell r="A1620" t="str">
            <v>01-56341</v>
          </cell>
          <cell r="B1620" t="str">
            <v>ROSIŃSKI ADAM ANDRZEJ</v>
          </cell>
          <cell r="C1620" t="str">
            <v>ROSIŃSKI ADAM ANDRZEJ</v>
          </cell>
          <cell r="D1620" t="str">
            <v>NOWY NACPOLSK</v>
          </cell>
          <cell r="F1620">
            <v>27</v>
          </cell>
          <cell r="G1620" t="str">
            <v>NACPOLSK</v>
          </cell>
          <cell r="H1620">
            <v>9162</v>
          </cell>
          <cell r="I1620">
            <v>4</v>
          </cell>
          <cell r="J1620" t="str">
            <v>09-162</v>
          </cell>
          <cell r="K1620">
            <v>236766206</v>
          </cell>
        </row>
        <row r="1621">
          <cell r="A1621" t="str">
            <v>01-56351</v>
          </cell>
          <cell r="B1621" t="str">
            <v>KOZUŃ PIOTR</v>
          </cell>
          <cell r="C1621" t="str">
            <v>KOZUŃ PIOTR</v>
          </cell>
          <cell r="D1621" t="str">
            <v>RAWICA JÓZEFATKA</v>
          </cell>
          <cell r="F1621">
            <v>24</v>
          </cell>
          <cell r="G1621" t="str">
            <v>TCZÓW</v>
          </cell>
          <cell r="H1621">
            <v>26706</v>
          </cell>
          <cell r="I1621">
            <v>5</v>
          </cell>
          <cell r="J1621" t="str">
            <v>26-706</v>
          </cell>
          <cell r="M1621" t="str">
            <v>RAWICA123@WP.PL</v>
          </cell>
        </row>
        <row r="1622">
          <cell r="A1622" t="str">
            <v>01-56361</v>
          </cell>
          <cell r="B1622" t="str">
            <v>LISIEWSKI DAMIAN</v>
          </cell>
          <cell r="C1622" t="str">
            <v>LISIEWSKI DAMIAN</v>
          </cell>
          <cell r="D1622" t="str">
            <v>KOBYLA ŁĄKA</v>
          </cell>
          <cell r="F1622">
            <v>14</v>
          </cell>
          <cell r="G1622" t="str">
            <v>BIEŻUŃ</v>
          </cell>
          <cell r="H1622">
            <v>9320</v>
          </cell>
          <cell r="I1622">
            <v>4</v>
          </cell>
          <cell r="J1622" t="str">
            <v>09-320</v>
          </cell>
          <cell r="M1622" t="str">
            <v>damianek910204@wp.pl</v>
          </cell>
        </row>
        <row r="1623">
          <cell r="A1623" t="str">
            <v>01-56371</v>
          </cell>
          <cell r="B1623" t="str">
            <v>PIETRZYK WALDEMAR ARTUR</v>
          </cell>
          <cell r="C1623" t="str">
            <v>PIETRZYK WALDEMAR ARTUR</v>
          </cell>
          <cell r="D1623" t="str">
            <v>DĘBOWCE</v>
          </cell>
          <cell r="F1623">
            <v>23</v>
          </cell>
          <cell r="G1623" t="str">
            <v>JERUZAL</v>
          </cell>
          <cell r="H1623">
            <v>5317</v>
          </cell>
          <cell r="I1623">
            <v>4</v>
          </cell>
          <cell r="J1623" t="str">
            <v>05-317</v>
          </cell>
          <cell r="M1623" t="str">
            <v>piotr@bovisvet.com</v>
          </cell>
        </row>
        <row r="1624">
          <cell r="A1624" t="str">
            <v>01-56391</v>
          </cell>
          <cell r="B1624" t="str">
            <v>GOSPODARSTWO ROLNE SKRZESZEWSKA JOANNA</v>
          </cell>
          <cell r="C1624" t="str">
            <v>GR SKRZESZEWSKA JOANNA</v>
          </cell>
          <cell r="D1624" t="str">
            <v>RUCHNA</v>
          </cell>
          <cell r="F1624">
            <v>114</v>
          </cell>
          <cell r="G1624" t="str">
            <v>WĘGRÓW</v>
          </cell>
          <cell r="H1624">
            <v>7100</v>
          </cell>
          <cell r="I1624">
            <v>4</v>
          </cell>
          <cell r="J1624" t="str">
            <v>07-100</v>
          </cell>
          <cell r="M1624" t="str">
            <v>joanna.skrzeszewska@onet.pl</v>
          </cell>
        </row>
        <row r="1625">
          <cell r="A1625" t="str">
            <v>01-56401</v>
          </cell>
          <cell r="B1625" t="str">
            <v>GOSPODARSTWO ROLNE AGNIESZKA JADWIGA STĘPNOWSKA</v>
          </cell>
          <cell r="C1625" t="str">
            <v>GR AGNIESZKA J. STĘPNOWSKA</v>
          </cell>
          <cell r="D1625" t="str">
            <v>RZELECHOWO WIELKIE</v>
          </cell>
          <cell r="F1625">
            <v>10</v>
          </cell>
          <cell r="G1625" t="str">
            <v>SYPNIEWO</v>
          </cell>
          <cell r="H1625">
            <v>6213</v>
          </cell>
          <cell r="I1625">
            <v>4</v>
          </cell>
          <cell r="J1625" t="str">
            <v>06-213</v>
          </cell>
          <cell r="M1625" t="str">
            <v>gosp.jstepnowska@wp.pl</v>
          </cell>
        </row>
        <row r="1626">
          <cell r="A1626" t="str">
            <v>01-56411</v>
          </cell>
          <cell r="B1626" t="str">
            <v>GOSPODARSTWO ROLNE DOMIANPAWEŁ</v>
          </cell>
          <cell r="C1626" t="str">
            <v>GR DOMIAN PAWEŁ</v>
          </cell>
          <cell r="D1626" t="str">
            <v>DRĘŻEK</v>
          </cell>
          <cell r="F1626">
            <v>22</v>
          </cell>
          <cell r="G1626" t="str">
            <v>MYSZYNIEC</v>
          </cell>
          <cell r="H1626">
            <v>7430</v>
          </cell>
          <cell r="I1626">
            <v>4</v>
          </cell>
          <cell r="J1626" t="str">
            <v>07-430</v>
          </cell>
          <cell r="L1626" t="str">
            <v>504-428-640</v>
          </cell>
          <cell r="M1626" t="str">
            <v>pawel.domian@o2.pl</v>
          </cell>
        </row>
        <row r="1627">
          <cell r="A1627" t="str">
            <v>01-56441</v>
          </cell>
          <cell r="B1627" t="str">
            <v>WESOŁOWSKI WŁODZIMIERZ STANISŁAW</v>
          </cell>
          <cell r="C1627" t="str">
            <v>WESOŁOWSKI WŁODZIMIERZ</v>
          </cell>
          <cell r="D1627" t="str">
            <v>LUTOCIN</v>
          </cell>
          <cell r="E1627" t="str">
            <v>ŻEROMSKIEGO</v>
          </cell>
          <cell r="F1627">
            <v>31</v>
          </cell>
          <cell r="G1627" t="str">
            <v>LUTOCIN</v>
          </cell>
          <cell r="H1627">
            <v>9317</v>
          </cell>
          <cell r="I1627">
            <v>4</v>
          </cell>
          <cell r="J1627" t="str">
            <v>09-317</v>
          </cell>
          <cell r="M1627" t="str">
            <v>kojoott@vp.pl</v>
          </cell>
        </row>
        <row r="1628">
          <cell r="A1628" t="str">
            <v>01-56451</v>
          </cell>
          <cell r="B1628" t="str">
            <v>RZEPKA DARIUSZ</v>
          </cell>
          <cell r="C1628" t="str">
            <v>RZEPKA DARIUSZ</v>
          </cell>
          <cell r="D1628" t="str">
            <v>MAŁACHOWO</v>
          </cell>
          <cell r="F1628">
            <v>4</v>
          </cell>
          <cell r="G1628" t="str">
            <v>DROBIN</v>
          </cell>
          <cell r="H1628">
            <v>9210</v>
          </cell>
          <cell r="I1628">
            <v>4</v>
          </cell>
          <cell r="J1628" t="str">
            <v>09-210</v>
          </cell>
          <cell r="M1628" t="str">
            <v>aga-rzepka@wp.pl</v>
          </cell>
        </row>
        <row r="1629">
          <cell r="A1629" t="str">
            <v>01-56461</v>
          </cell>
          <cell r="B1629" t="str">
            <v>GOSPODARSTWO ROLNE SYLWESTER OLKOWICZ</v>
          </cell>
          <cell r="C1629" t="str">
            <v>GR SYLWESTER OLKOWICZ</v>
          </cell>
          <cell r="D1629" t="str">
            <v>ZALESIE</v>
          </cell>
          <cell r="F1629">
            <v>24</v>
          </cell>
          <cell r="G1629" t="str">
            <v>ZAWIDZ</v>
          </cell>
          <cell r="H1629">
            <v>9226</v>
          </cell>
          <cell r="I1629">
            <v>4</v>
          </cell>
          <cell r="J1629" t="str">
            <v>09-226</v>
          </cell>
          <cell r="M1629" t="str">
            <v>sylwekolkowicz@wp.pl</v>
          </cell>
        </row>
        <row r="1630">
          <cell r="A1630" t="str">
            <v>01-56501</v>
          </cell>
          <cell r="B1630" t="str">
            <v>GOSPODARSTWO ROLNE LESZEK NOWAKOWSKI</v>
          </cell>
          <cell r="C1630" t="str">
            <v>GR LESZEK NOWAKOWSKI</v>
          </cell>
          <cell r="D1630" t="str">
            <v>SUSK</v>
          </cell>
          <cell r="F1630">
            <v>2</v>
          </cell>
          <cell r="G1630" t="str">
            <v xml:space="preserve"> SIERPC</v>
          </cell>
          <cell r="H1630">
            <v>9200</v>
          </cell>
          <cell r="I1630">
            <v>4</v>
          </cell>
          <cell r="J1630" t="str">
            <v>09-200</v>
          </cell>
          <cell r="L1630">
            <v>693609298</v>
          </cell>
          <cell r="M1630" t="str">
            <v>leszeknowakowski@op.pl</v>
          </cell>
        </row>
        <row r="1631">
          <cell r="A1631" t="str">
            <v>01-56521</v>
          </cell>
          <cell r="B1631" t="str">
            <v>GOSPODARSTWO ROLNE SZCZYGLIŃSKI WIESŁAW</v>
          </cell>
          <cell r="C1631" t="str">
            <v>GR SZCZYGLIŃSKI WIESŁAW</v>
          </cell>
          <cell r="D1631" t="str">
            <v>WĘGRZYNOWO</v>
          </cell>
          <cell r="F1631">
            <v>9</v>
          </cell>
          <cell r="G1631" t="str">
            <v>GOZDOWO</v>
          </cell>
          <cell r="H1631">
            <v>9213</v>
          </cell>
          <cell r="I1631">
            <v>4</v>
          </cell>
          <cell r="J1631" t="str">
            <v>09-213</v>
          </cell>
          <cell r="M1631" t="str">
            <v>lukasz00135@wp.pl</v>
          </cell>
        </row>
        <row r="1632">
          <cell r="A1632" t="str">
            <v>01-56551</v>
          </cell>
          <cell r="B1632" t="str">
            <v>GOSPODARSTWO ROLNE PIĘTA SEBASTIAN</v>
          </cell>
          <cell r="C1632" t="str">
            <v>GR PIĘTA SEBASTIAN</v>
          </cell>
          <cell r="D1632" t="str">
            <v>NOWE MISZEWO</v>
          </cell>
          <cell r="E1632" t="str">
            <v>WSCHODNIA</v>
          </cell>
          <cell r="F1632">
            <v>6</v>
          </cell>
          <cell r="G1632" t="str">
            <v>BODZANÓW</v>
          </cell>
          <cell r="H1632">
            <v>9470</v>
          </cell>
          <cell r="I1632">
            <v>4</v>
          </cell>
          <cell r="J1632" t="str">
            <v>09-470</v>
          </cell>
          <cell r="L1632">
            <v>511653540</v>
          </cell>
          <cell r="M1632" t="str">
            <v>pieta141@op.pl</v>
          </cell>
        </row>
        <row r="1633">
          <cell r="A1633" t="str">
            <v>01-56561</v>
          </cell>
          <cell r="B1633" t="str">
            <v>STANISŁAW GORCZYCA</v>
          </cell>
          <cell r="C1633" t="str">
            <v>STANISŁAW GORCZYCA</v>
          </cell>
          <cell r="D1633" t="str">
            <v>DZIARNOWO</v>
          </cell>
          <cell r="F1633">
            <v>5</v>
          </cell>
          <cell r="G1633" t="str">
            <v xml:space="preserve"> BIAŁA</v>
          </cell>
          <cell r="H1633">
            <v>9411</v>
          </cell>
          <cell r="I1633">
            <v>4</v>
          </cell>
          <cell r="J1633" t="str">
            <v>09-411</v>
          </cell>
          <cell r="K1633" t="str">
            <v>24/2613995</v>
          </cell>
          <cell r="M1633" t="str">
            <v>aleksandra.gorczyca@op.pl</v>
          </cell>
        </row>
        <row r="1634">
          <cell r="A1634" t="str">
            <v>01-56571</v>
          </cell>
          <cell r="B1634" t="str">
            <v>JOLANTA TURKOWSKA</v>
          </cell>
          <cell r="C1634" t="str">
            <v>JOLANTA TURKOWSKA</v>
          </cell>
          <cell r="D1634" t="str">
            <v>OSIEK</v>
          </cell>
          <cell r="F1634">
            <v>25</v>
          </cell>
          <cell r="G1634" t="str">
            <v>CZERWIŃSK NAD WISŁĄ</v>
          </cell>
          <cell r="H1634">
            <v>9150</v>
          </cell>
          <cell r="I1634">
            <v>4</v>
          </cell>
          <cell r="J1634" t="str">
            <v>09-150</v>
          </cell>
          <cell r="M1634" t="str">
            <v>turek1121@wp.pl</v>
          </cell>
        </row>
        <row r="1635">
          <cell r="A1635" t="str">
            <v>01-56591</v>
          </cell>
          <cell r="B1635" t="str">
            <v>CEZARY ZAREMBOWSKI</v>
          </cell>
          <cell r="C1635" t="str">
            <v>CEZARY ZAREMBOWSKI</v>
          </cell>
          <cell r="D1635" t="str">
            <v>SIECIEŃ</v>
          </cell>
          <cell r="F1635">
            <v>38</v>
          </cell>
          <cell r="G1635" t="str">
            <v>BIAŁA</v>
          </cell>
          <cell r="H1635">
            <v>9411</v>
          </cell>
          <cell r="I1635">
            <v>4</v>
          </cell>
          <cell r="J1635" t="str">
            <v>09-411</v>
          </cell>
        </row>
        <row r="1636">
          <cell r="A1636" t="str">
            <v>01-56601</v>
          </cell>
          <cell r="B1636" t="str">
            <v>GOSPODARSTWO ROLNE PIOTR ZIELIŃSKI</v>
          </cell>
          <cell r="C1636" t="str">
            <v>GR PIOTR ZIELIŃSKI</v>
          </cell>
          <cell r="D1636" t="str">
            <v>MĘCZENINO</v>
          </cell>
          <cell r="F1636">
            <v>60</v>
          </cell>
          <cell r="G1636" t="str">
            <v>RADZANOWO</v>
          </cell>
          <cell r="H1636">
            <v>9451</v>
          </cell>
          <cell r="I1636">
            <v>4</v>
          </cell>
          <cell r="J1636" t="str">
            <v>09-451</v>
          </cell>
          <cell r="L1636">
            <v>502563941</v>
          </cell>
          <cell r="M1636" t="str">
            <v>profesional007@interia.eu</v>
          </cell>
        </row>
        <row r="1637">
          <cell r="A1637" t="str">
            <v>01-56631</v>
          </cell>
          <cell r="B1637" t="str">
            <v>GAWINEK JACEK MARIAN</v>
          </cell>
          <cell r="C1637" t="str">
            <v>GAWINEK JACEK MARIAN</v>
          </cell>
          <cell r="D1637" t="str">
            <v>MAŁACHOWO</v>
          </cell>
          <cell r="F1637">
            <v>25</v>
          </cell>
          <cell r="G1637" t="str">
            <v>DROBIN</v>
          </cell>
          <cell r="H1637">
            <v>9210</v>
          </cell>
          <cell r="I1637">
            <v>4</v>
          </cell>
          <cell r="J1637" t="str">
            <v>09-210</v>
          </cell>
          <cell r="L1637">
            <v>51403395</v>
          </cell>
          <cell r="M1637" t="str">
            <v>MARCIN.25.DOM@GMAIL.COM</v>
          </cell>
        </row>
        <row r="1638">
          <cell r="A1638" t="str">
            <v>01-56641</v>
          </cell>
          <cell r="B1638" t="str">
            <v>GOSPODARSTWO ROLNE RZEMIENIEWSKI KAZIMIERZ GRZEGORZ</v>
          </cell>
          <cell r="C1638" t="str">
            <v>GR RZEMIENIEWSKI KAZIMIERZ G.</v>
          </cell>
          <cell r="D1638" t="str">
            <v>ŁĘG-PROBOSTWO</v>
          </cell>
          <cell r="F1638">
            <v>28</v>
          </cell>
          <cell r="G1638" t="str">
            <v>DROBIN</v>
          </cell>
          <cell r="H1638">
            <v>9210</v>
          </cell>
          <cell r="I1638">
            <v>4</v>
          </cell>
          <cell r="J1638" t="str">
            <v>09-210</v>
          </cell>
          <cell r="M1638" t="str">
            <v>K.RZEMIENIEWSKI@WP.PL</v>
          </cell>
        </row>
        <row r="1639">
          <cell r="A1639" t="str">
            <v>01-56651</v>
          </cell>
          <cell r="B1639" t="str">
            <v>GOSPODARSTWO ROLNE GISZCZAK-WROŃSKA MARZENA</v>
          </cell>
          <cell r="C1639" t="str">
            <v>GR GISZCZAK- WROŃSKA MARZENA</v>
          </cell>
          <cell r="D1639" t="str">
            <v>CYWINY-DYNGUNY</v>
          </cell>
          <cell r="F1639">
            <v>8</v>
          </cell>
          <cell r="G1639" t="str">
            <v>GRALEWO</v>
          </cell>
          <cell r="H1639">
            <v>9166</v>
          </cell>
          <cell r="I1639">
            <v>4</v>
          </cell>
          <cell r="J1639" t="str">
            <v>09-166</v>
          </cell>
          <cell r="L1639">
            <v>501016367</v>
          </cell>
          <cell r="M1639" t="str">
            <v>MARZENA_MARZENA34@O2.PL</v>
          </cell>
        </row>
        <row r="1640">
          <cell r="A1640" t="str">
            <v>01-56671</v>
          </cell>
          <cell r="B1640" t="str">
            <v>GOSPODARSTWO ROLNE JĘDRZEJCZAK LESZEK</v>
          </cell>
          <cell r="C1640" t="str">
            <v>GR.JĘDRZEJCZAK LESZEK</v>
          </cell>
          <cell r="D1640" t="str">
            <v>ŻOCHOWO STARE</v>
          </cell>
          <cell r="F1640">
            <v>8</v>
          </cell>
          <cell r="G1640" t="str">
            <v>STAROŹREBY</v>
          </cell>
          <cell r="H1640">
            <v>9440</v>
          </cell>
          <cell r="I1640">
            <v>4</v>
          </cell>
          <cell r="J1640" t="str">
            <v>09-440</v>
          </cell>
          <cell r="L1640">
            <v>662046403</v>
          </cell>
          <cell r="M1640" t="str">
            <v>JEDRZEJCZAKLESZEK@GMAIL.COM</v>
          </cell>
        </row>
        <row r="1641">
          <cell r="A1641" t="str">
            <v>01-56681</v>
          </cell>
          <cell r="B1641" t="str">
            <v>GOSPODARSTWO ROLNE REMBOWSKI MARIAN</v>
          </cell>
          <cell r="C1641" t="str">
            <v>GR REMBOWSKI MARIAN</v>
          </cell>
          <cell r="D1641" t="str">
            <v>LUBIKÓW</v>
          </cell>
          <cell r="F1641">
            <v>33</v>
          </cell>
          <cell r="G1641" t="str">
            <v>SANNIKI</v>
          </cell>
          <cell r="H1641">
            <v>9540</v>
          </cell>
          <cell r="I1641">
            <v>4</v>
          </cell>
          <cell r="J1641" t="str">
            <v>09-540</v>
          </cell>
          <cell r="M1641" t="str">
            <v>ANNAREMBOWSKA@O2.PL</v>
          </cell>
        </row>
        <row r="1642">
          <cell r="A1642" t="str">
            <v>01-56691</v>
          </cell>
          <cell r="B1642" t="str">
            <v>REMBOWSKI JÓZEF KRZYSZTOF</v>
          </cell>
          <cell r="C1642" t="str">
            <v>REMBOWSKI JÓZEF KRZYSZTOF</v>
          </cell>
          <cell r="D1642" t="str">
            <v>RADZANOWO-LASOCIN</v>
          </cell>
          <cell r="F1642">
            <v>14</v>
          </cell>
          <cell r="G1642" t="str">
            <v>RADZANOWO</v>
          </cell>
          <cell r="H1642">
            <v>9451</v>
          </cell>
          <cell r="I1642">
            <v>4</v>
          </cell>
          <cell r="J1642" t="str">
            <v>09-451</v>
          </cell>
        </row>
        <row r="1643">
          <cell r="A1643" t="str">
            <v>01-56701</v>
          </cell>
          <cell r="B1643" t="str">
            <v>GOSPODARSTWO ROLNE SIECIŃSKI JACEK</v>
          </cell>
          <cell r="C1643" t="str">
            <v>GR SIECIŃSKI JACEK</v>
          </cell>
          <cell r="D1643" t="str">
            <v>CZERMNO</v>
          </cell>
          <cell r="F1643">
            <v>10</v>
          </cell>
          <cell r="G1643" t="str">
            <v>GĄBIN</v>
          </cell>
          <cell r="H1643">
            <v>9530</v>
          </cell>
          <cell r="I1643">
            <v>4</v>
          </cell>
          <cell r="J1643" t="str">
            <v>09-530</v>
          </cell>
          <cell r="M1643" t="str">
            <v>CZERMNO@ONET.PL</v>
          </cell>
        </row>
        <row r="1644">
          <cell r="A1644" t="str">
            <v>01-56711</v>
          </cell>
          <cell r="B1644" t="str">
            <v>DZIEŁAKOWSKI KRZYSZTOF</v>
          </cell>
          <cell r="C1644" t="str">
            <v>DZIEŁAKOWSKI KRZYSZTOF</v>
          </cell>
          <cell r="D1644" t="str">
            <v>STARY PODLECK</v>
          </cell>
          <cell r="F1644">
            <v>27</v>
          </cell>
          <cell r="G1644" t="str">
            <v>BULKOWO</v>
          </cell>
          <cell r="H1644">
            <v>9454</v>
          </cell>
          <cell r="I1644">
            <v>4</v>
          </cell>
          <cell r="J1644" t="str">
            <v>09-454</v>
          </cell>
        </row>
        <row r="1645">
          <cell r="A1645" t="str">
            <v>01-56731</v>
          </cell>
          <cell r="B1645" t="str">
            <v>GOSPODARSTWO ROLNE DUMOWSKA MARIANNA</v>
          </cell>
          <cell r="C1645" t="str">
            <v>GR DUMOWSKA MARIANNA</v>
          </cell>
          <cell r="D1645" t="str">
            <v>MOGIELNICA</v>
          </cell>
          <cell r="F1645">
            <v>25</v>
          </cell>
          <cell r="G1645" t="str">
            <v>DROBIN</v>
          </cell>
          <cell r="H1645">
            <v>9210</v>
          </cell>
          <cell r="I1645">
            <v>4</v>
          </cell>
          <cell r="J1645" t="str">
            <v>09-210</v>
          </cell>
          <cell r="M1645" t="str">
            <v>DOMINIK.DUMOWSKI@INTERIA.PL</v>
          </cell>
        </row>
        <row r="1646">
          <cell r="A1646" t="str">
            <v>01-56751</v>
          </cell>
          <cell r="B1646" t="str">
            <v>GOSPODARSTWO ROLNE KAMIL BŁASZCZAK</v>
          </cell>
          <cell r="C1646" t="str">
            <v>GR KAMIL BŁASZCZAK</v>
          </cell>
          <cell r="D1646" t="str">
            <v>GOŚLICE</v>
          </cell>
          <cell r="F1646">
            <v>31</v>
          </cell>
          <cell r="G1646" t="str">
            <v>BIELSK</v>
          </cell>
          <cell r="H1646">
            <v>9230</v>
          </cell>
          <cell r="I1646">
            <v>4</v>
          </cell>
          <cell r="J1646" t="str">
            <v>09-230</v>
          </cell>
          <cell r="K1646" t="str">
            <v>784-056-140</v>
          </cell>
          <cell r="M1646" t="str">
            <v>AGUS.KUJ@WP.PL</v>
          </cell>
        </row>
        <row r="1647">
          <cell r="A1647" t="str">
            <v>01-56761</v>
          </cell>
          <cell r="B1647" t="str">
            <v>KRYJAK JAN</v>
          </cell>
          <cell r="C1647" t="str">
            <v>KRYJAK JAN</v>
          </cell>
          <cell r="D1647" t="str">
            <v>STANOWO</v>
          </cell>
          <cell r="F1647">
            <v>39</v>
          </cell>
          <cell r="G1647" t="str">
            <v>BODZANÓW</v>
          </cell>
          <cell r="H1647">
            <v>9470</v>
          </cell>
          <cell r="I1647">
            <v>4</v>
          </cell>
          <cell r="J1647" t="str">
            <v>09-470</v>
          </cell>
          <cell r="L1647" t="str">
            <v>699-913-740</v>
          </cell>
          <cell r="M1647" t="str">
            <v>KRYJAKMARCIN93@GMAIL.COM</v>
          </cell>
        </row>
        <row r="1648">
          <cell r="A1648" t="str">
            <v>01-56771</v>
          </cell>
          <cell r="B1648" t="str">
            <v>MAJCHRZAK ANNA ELŻBIETA</v>
          </cell>
          <cell r="C1648" t="str">
            <v>MAJCHRZAK ANNA ELŻBIETA</v>
          </cell>
          <cell r="D1648" t="str">
            <v>OSIEK</v>
          </cell>
          <cell r="F1648">
            <v>13</v>
          </cell>
          <cell r="G1648" t="str">
            <v>BULKOWO</v>
          </cell>
          <cell r="H1648">
            <v>9454</v>
          </cell>
          <cell r="I1648">
            <v>4</v>
          </cell>
          <cell r="J1648" t="str">
            <v>09-454</v>
          </cell>
        </row>
        <row r="1649">
          <cell r="A1649" t="str">
            <v>01-56781</v>
          </cell>
          <cell r="B1649" t="str">
            <v>GOSPODARSTWO ROLNE LEONARCZYK JAROSŁAW</v>
          </cell>
          <cell r="C1649" t="str">
            <v>GR LEONARCZYK JAROSŁAW</v>
          </cell>
          <cell r="D1649" t="str">
            <v>STANOWO</v>
          </cell>
          <cell r="F1649">
            <v>36</v>
          </cell>
          <cell r="G1649" t="str">
            <v>BODZANÓW</v>
          </cell>
          <cell r="H1649">
            <v>9470</v>
          </cell>
          <cell r="I1649">
            <v>4</v>
          </cell>
          <cell r="J1649" t="str">
            <v>09-470</v>
          </cell>
          <cell r="L1649">
            <v>502096319</v>
          </cell>
          <cell r="M1649" t="str">
            <v>JAREKLEONARCZYK1986@WP.PL</v>
          </cell>
        </row>
        <row r="1650">
          <cell r="A1650" t="str">
            <v>01-56801</v>
          </cell>
          <cell r="B1650" t="str">
            <v>GOSPODARSTWO ROLNE LESZEK GUZOWSKI</v>
          </cell>
          <cell r="C1650" t="str">
            <v>GR LESZEK GUZOWSKI</v>
          </cell>
          <cell r="D1650" t="str">
            <v>MALISZEWKO</v>
          </cell>
          <cell r="F1650">
            <v>7</v>
          </cell>
          <cell r="G1650" t="str">
            <v>DROBIN</v>
          </cell>
          <cell r="H1650">
            <v>9210</v>
          </cell>
          <cell r="I1650">
            <v>4</v>
          </cell>
          <cell r="J1650" t="str">
            <v>09-210</v>
          </cell>
          <cell r="M1650" t="str">
            <v>leszek.guzowski@onet.pl</v>
          </cell>
        </row>
        <row r="1651">
          <cell r="A1651" t="str">
            <v>01-56811</v>
          </cell>
          <cell r="B1651" t="str">
            <v>GOSPODARSTWO ROLNE BAFELTOWSKI WIESŁAW</v>
          </cell>
          <cell r="C1651" t="str">
            <v>GR BAFELTOWSKI WIESŁAW</v>
          </cell>
          <cell r="D1651" t="str">
            <v>BŁĘDÓWKO</v>
          </cell>
          <cell r="F1651">
            <v>5</v>
          </cell>
          <cell r="G1651" t="str">
            <v>POMIECHÓWEK</v>
          </cell>
          <cell r="H1651">
            <v>5180</v>
          </cell>
          <cell r="I1651">
            <v>4</v>
          </cell>
          <cell r="J1651" t="str">
            <v>05-180</v>
          </cell>
          <cell r="M1651" t="str">
            <v>asiabafeltowska@onet.eu</v>
          </cell>
        </row>
        <row r="1652">
          <cell r="A1652" t="str">
            <v>01-56821</v>
          </cell>
          <cell r="B1652" t="str">
            <v>WIESZCZYŃSKI ZBIGNIEW</v>
          </cell>
          <cell r="C1652" t="str">
            <v>WIESZCZYŃSKI ZBIGNIEW</v>
          </cell>
          <cell r="D1652" t="str">
            <v>ROGOWO</v>
          </cell>
          <cell r="F1652">
            <v>62</v>
          </cell>
          <cell r="G1652" t="str">
            <v>STAROŹREBY</v>
          </cell>
          <cell r="H1652">
            <v>9440</v>
          </cell>
          <cell r="I1652">
            <v>4</v>
          </cell>
          <cell r="J1652" t="str">
            <v>09-440</v>
          </cell>
          <cell r="L1652">
            <v>500268583</v>
          </cell>
          <cell r="M1652" t="str">
            <v>zbigniew_wieszczynski@o2.pl</v>
          </cell>
        </row>
        <row r="1653">
          <cell r="A1653" t="str">
            <v>01-56831</v>
          </cell>
          <cell r="B1653" t="str">
            <v>PIOTR CIARKA</v>
          </cell>
          <cell r="C1653" t="str">
            <v>PIOTR CIARKA</v>
          </cell>
          <cell r="D1653" t="str">
            <v>BRODY DUŻE</v>
          </cell>
          <cell r="F1653">
            <v>2</v>
          </cell>
          <cell r="G1653" t="str">
            <v>MAŁA WIEŚ</v>
          </cell>
          <cell r="H1653">
            <v>9460</v>
          </cell>
          <cell r="I1653">
            <v>4</v>
          </cell>
          <cell r="J1653" t="str">
            <v>09-460</v>
          </cell>
          <cell r="L1653" t="str">
            <v>604-408-255</v>
          </cell>
          <cell r="M1653" t="str">
            <v>ciara73@wp.pl</v>
          </cell>
        </row>
        <row r="1654">
          <cell r="A1654" t="str">
            <v>01-56851</v>
          </cell>
          <cell r="B1654" t="str">
            <v>GOSPODARSTWO ROLNE AGNIESZKA ORŁOWSKA</v>
          </cell>
          <cell r="C1654" t="str">
            <v>GR AGNIESZKA ORŁOWSKA</v>
          </cell>
          <cell r="D1654" t="str">
            <v>MICHALINOWO</v>
          </cell>
          <cell r="F1654">
            <v>10</v>
          </cell>
          <cell r="G1654" t="str">
            <v>WIECZFNIA KOŚCIELNA</v>
          </cell>
          <cell r="H1654">
            <v>6513</v>
          </cell>
          <cell r="I1654">
            <v>4</v>
          </cell>
          <cell r="J1654" t="str">
            <v>06-513</v>
          </cell>
          <cell r="K1654">
            <v>798534743</v>
          </cell>
          <cell r="L1654">
            <v>511847670</v>
          </cell>
          <cell r="M1654" t="str">
            <v>agnieszkaorlowska10@wp.pl</v>
          </cell>
        </row>
        <row r="1655">
          <cell r="A1655" t="str">
            <v>01-56861</v>
          </cell>
          <cell r="B1655" t="str">
            <v>KARWOWSKI PIOTR</v>
          </cell>
          <cell r="C1655" t="str">
            <v>KARWOWSKI PIOTR</v>
          </cell>
          <cell r="D1655" t="str">
            <v>JEŻEWO</v>
          </cell>
          <cell r="F1655">
            <v>8</v>
          </cell>
          <cell r="G1655" t="str">
            <v>ZAWIDZ</v>
          </cell>
          <cell r="H1655">
            <v>9226</v>
          </cell>
          <cell r="I1655">
            <v>4</v>
          </cell>
          <cell r="J1655" t="str">
            <v>09-226</v>
          </cell>
          <cell r="L1655" t="str">
            <v>507-878-211</v>
          </cell>
          <cell r="M1655" t="str">
            <v>piotr.karwowski3@wp.pl</v>
          </cell>
        </row>
        <row r="1656">
          <cell r="A1656" t="str">
            <v>01-56891</v>
          </cell>
          <cell r="B1656" t="str">
            <v>GOSPODARSTWO ROLNE PETRYKOWSKI PAWEŁ</v>
          </cell>
          <cell r="C1656" t="str">
            <v>GR PETRYKOWSKI PAWEŁ</v>
          </cell>
          <cell r="D1656" t="str">
            <v>LIPIANKA</v>
          </cell>
          <cell r="F1656">
            <v>25</v>
          </cell>
          <cell r="G1656" t="str">
            <v>GOWOROWO</v>
          </cell>
          <cell r="H1656">
            <v>7440</v>
          </cell>
          <cell r="I1656">
            <v>4</v>
          </cell>
          <cell r="J1656" t="str">
            <v>07-440</v>
          </cell>
          <cell r="M1656" t="str">
            <v>pawel383@onet.pl</v>
          </cell>
        </row>
        <row r="1657">
          <cell r="A1657" t="str">
            <v>01-56901</v>
          </cell>
          <cell r="B1657" t="str">
            <v>ŁUKASZ WIELĄDEK</v>
          </cell>
          <cell r="C1657" t="str">
            <v>ŁUKASZ WIELĄDEK</v>
          </cell>
          <cell r="D1657" t="str">
            <v>SZCZURÓW</v>
          </cell>
          <cell r="F1657">
            <v>9</v>
          </cell>
          <cell r="G1657" t="str">
            <v>KORYTNICA</v>
          </cell>
          <cell r="H1657">
            <v>7120</v>
          </cell>
          <cell r="I1657">
            <v>4</v>
          </cell>
          <cell r="J1657" t="str">
            <v>07-120</v>
          </cell>
          <cell r="M1657" t="str">
            <v>l.wieladek23@interia.pl</v>
          </cell>
        </row>
        <row r="1658">
          <cell r="A1658" t="str">
            <v>01-56911</v>
          </cell>
          <cell r="B1658" t="str">
            <v>SOPIŃSKI TOMASZ</v>
          </cell>
          <cell r="C1658" t="str">
            <v>SOPIŃSKI TOMASZ</v>
          </cell>
          <cell r="D1658" t="str">
            <v>POPIELÓW</v>
          </cell>
          <cell r="F1658">
            <v>52</v>
          </cell>
          <cell r="G1658" t="str">
            <v>WĘGRÓW</v>
          </cell>
          <cell r="H1658">
            <v>7100</v>
          </cell>
          <cell r="I1658">
            <v>4</v>
          </cell>
          <cell r="J1658" t="str">
            <v>07-100</v>
          </cell>
          <cell r="K1658">
            <v>256917541</v>
          </cell>
          <cell r="L1658">
            <v>694994232</v>
          </cell>
        </row>
        <row r="1659">
          <cell r="A1659" t="str">
            <v>01-56921</v>
          </cell>
          <cell r="B1659" t="str">
            <v>MARZEWSKI MARCIN</v>
          </cell>
          <cell r="C1659" t="str">
            <v>MARZEWSKI MARCIN</v>
          </cell>
          <cell r="D1659" t="str">
            <v>ZAMOŚĆ</v>
          </cell>
          <cell r="E1659" t="str">
            <v>SŁOWACKIEGO</v>
          </cell>
          <cell r="F1659">
            <v>12</v>
          </cell>
          <cell r="G1659" t="str">
            <v>TROSZYN</v>
          </cell>
          <cell r="H1659">
            <v>7405</v>
          </cell>
          <cell r="I1659">
            <v>4</v>
          </cell>
          <cell r="J1659" t="str">
            <v>07-405</v>
          </cell>
          <cell r="M1659" t="str">
            <v>sylwiamarzewska@gmail.com</v>
          </cell>
        </row>
        <row r="1660">
          <cell r="A1660" t="str">
            <v>01-56941</v>
          </cell>
          <cell r="B1660" t="str">
            <v>GOSPODARSTWO ROLNE SOLKA MACIEJ</v>
          </cell>
          <cell r="C1660" t="str">
            <v>GR SOLKA MACIEJ</v>
          </cell>
          <cell r="D1660" t="str">
            <v>SZARUTY</v>
          </cell>
          <cell r="F1660">
            <v>21</v>
          </cell>
          <cell r="G1660" t="str">
            <v>WEGRÓW</v>
          </cell>
          <cell r="H1660">
            <v>7104</v>
          </cell>
          <cell r="I1660">
            <v>4</v>
          </cell>
          <cell r="J1660" t="str">
            <v>07-104</v>
          </cell>
          <cell r="M1660" t="str">
            <v>maciek.solka@o2.pl</v>
          </cell>
        </row>
        <row r="1661">
          <cell r="A1661" t="str">
            <v>01-56951</v>
          </cell>
          <cell r="B1661" t="str">
            <v>GOSPODARSTWO ROLNE JAROSŁAW WERESIŃSKI</v>
          </cell>
          <cell r="C1661" t="str">
            <v>GR JAROSŁAW WERESIŃSKI</v>
          </cell>
          <cell r="D1661" t="str">
            <v>MALEWO</v>
          </cell>
          <cell r="F1661">
            <v>2</v>
          </cell>
          <cell r="G1661" t="str">
            <v>RACIĄŻ</v>
          </cell>
          <cell r="H1661">
            <v>9140</v>
          </cell>
          <cell r="I1661">
            <v>4</v>
          </cell>
          <cell r="J1661" t="str">
            <v>09-140</v>
          </cell>
          <cell r="L1661">
            <v>604432150</v>
          </cell>
          <cell r="M1661" t="str">
            <v>bogumila-weresinska@wp.pl</v>
          </cell>
        </row>
        <row r="1662">
          <cell r="A1662" t="str">
            <v>01-56961</v>
          </cell>
          <cell r="B1662" t="str">
            <v>GOSPODARSTWO ROLNE ADAM MATYS</v>
          </cell>
          <cell r="C1662" t="str">
            <v>GR ADAM MATYS</v>
          </cell>
          <cell r="D1662" t="str">
            <v>KRÓLE DUŻE</v>
          </cell>
          <cell r="F1662">
            <v>48</v>
          </cell>
          <cell r="G1662" t="str">
            <v>ANDRZEJEWO</v>
          </cell>
          <cell r="H1662">
            <v>7305</v>
          </cell>
          <cell r="I1662">
            <v>4</v>
          </cell>
          <cell r="J1662" t="str">
            <v>07-305</v>
          </cell>
          <cell r="M1662" t="str">
            <v>amatys2608@interia.pl</v>
          </cell>
        </row>
        <row r="1663">
          <cell r="A1663" t="str">
            <v>01-56971</v>
          </cell>
          <cell r="B1663" t="str">
            <v>GOSPODARSTWO ROLNE SĘDROWSKA DOROTA</v>
          </cell>
          <cell r="C1663" t="str">
            <v>GR SĘDROWSKA DOROTA</v>
          </cell>
          <cell r="D1663" t="str">
            <v>POŚCIEŃ ZAMION</v>
          </cell>
          <cell r="F1663">
            <v>10</v>
          </cell>
          <cell r="G1663" t="str">
            <v>CHORZELE</v>
          </cell>
          <cell r="H1663">
            <v>6330</v>
          </cell>
          <cell r="I1663">
            <v>4</v>
          </cell>
          <cell r="J1663" t="str">
            <v>06-330</v>
          </cell>
          <cell r="M1663" t="str">
            <v>miroslaw.71@tlen.pl</v>
          </cell>
        </row>
        <row r="1664">
          <cell r="A1664" t="str">
            <v>01-56981</v>
          </cell>
          <cell r="B1664" t="str">
            <v>NOWAK RADOSŁAW PIOTR</v>
          </cell>
          <cell r="C1664" t="str">
            <v>NOWAK RADOSŁAW PIOTR</v>
          </cell>
          <cell r="D1664" t="str">
            <v>LIPINY</v>
          </cell>
          <cell r="F1664">
            <v>5</v>
          </cell>
          <cell r="G1664" t="str">
            <v>JERUZAL</v>
          </cell>
          <cell r="H1664">
            <v>5317</v>
          </cell>
          <cell r="I1664">
            <v>4</v>
          </cell>
          <cell r="J1664" t="str">
            <v>05-317</v>
          </cell>
          <cell r="M1664" t="str">
            <v>radeknowak89@wp.pl</v>
          </cell>
        </row>
        <row r="1665">
          <cell r="A1665" t="str">
            <v>01-56991</v>
          </cell>
          <cell r="B1665" t="str">
            <v>GOSPODARSTWO ROLNE MAGDALENA WINNICKA</v>
          </cell>
          <cell r="C1665" t="str">
            <v>GR MAGDALENA WINNICKA</v>
          </cell>
          <cell r="D1665" t="str">
            <v>ŻUKOWO -WAWRZONKI</v>
          </cell>
          <cell r="F1665">
            <v>10</v>
          </cell>
          <cell r="G1665" t="str">
            <v>RACIĄŻ</v>
          </cell>
          <cell r="H1665">
            <v>9140</v>
          </cell>
          <cell r="I1665">
            <v>4</v>
          </cell>
          <cell r="J1665" t="str">
            <v>09-140</v>
          </cell>
          <cell r="L1665">
            <v>604958304</v>
          </cell>
          <cell r="M1665" t="str">
            <v>magdaw765@interia.pl</v>
          </cell>
        </row>
        <row r="1666">
          <cell r="A1666" t="str">
            <v>01-57001</v>
          </cell>
          <cell r="B1666" t="str">
            <v>JACZEWSKI MARIUSZ</v>
          </cell>
          <cell r="C1666" t="str">
            <v>JACZEWSKI MARIUSZ</v>
          </cell>
          <cell r="D1666" t="str">
            <v>ŻELAZÓW</v>
          </cell>
          <cell r="F1666">
            <v>21</v>
          </cell>
          <cell r="G1666" t="str">
            <v>KORYTNICA</v>
          </cell>
          <cell r="H1666">
            <v>7120</v>
          </cell>
          <cell r="I1666">
            <v>4</v>
          </cell>
          <cell r="J1666" t="str">
            <v>07-120</v>
          </cell>
          <cell r="M1666" t="str">
            <v>jaczewskimariusz@wp.pl</v>
          </cell>
        </row>
        <row r="1667">
          <cell r="A1667" t="str">
            <v>01-57021</v>
          </cell>
          <cell r="B1667" t="str">
            <v>GOSPODARSTWO ROLNE WIŚNIEWSKI ADRIAN</v>
          </cell>
          <cell r="C1667" t="str">
            <v>GR WIŚNIEWSKI ADRIAN</v>
          </cell>
          <cell r="D1667" t="str">
            <v>GRĄD RYCICKI</v>
          </cell>
          <cell r="F1667">
            <v>1</v>
          </cell>
          <cell r="G1667" t="str">
            <v>CHORZELE</v>
          </cell>
          <cell r="H1667">
            <v>6330</v>
          </cell>
          <cell r="I1667">
            <v>4</v>
          </cell>
          <cell r="J1667" t="str">
            <v>06-330</v>
          </cell>
          <cell r="M1667" t="str">
            <v>doris_wisnia@tlen.pl</v>
          </cell>
        </row>
        <row r="1668">
          <cell r="A1668" t="str">
            <v>01-57031</v>
          </cell>
          <cell r="B1668" t="str">
            <v>KUSKOWSKI GRZEGORZ</v>
          </cell>
          <cell r="C1668" t="str">
            <v>KUSKOWSKI GRZEGORZ</v>
          </cell>
          <cell r="D1668" t="str">
            <v>NIESŁUCHY</v>
          </cell>
          <cell r="F1668">
            <v>13</v>
          </cell>
          <cell r="G1668" t="str">
            <v>SOŃSK</v>
          </cell>
          <cell r="H1668">
            <v>6430</v>
          </cell>
          <cell r="I1668">
            <v>4</v>
          </cell>
          <cell r="J1668" t="str">
            <v>06-430</v>
          </cell>
          <cell r="M1668" t="str">
            <v>g.kuskowski@onet.pl</v>
          </cell>
        </row>
        <row r="1669">
          <cell r="A1669" t="str">
            <v>01-57051</v>
          </cell>
          <cell r="B1669" t="str">
            <v>ROMANOWSKI ARTUR</v>
          </cell>
          <cell r="C1669" t="str">
            <v>ROMANOWSKI ARTUR</v>
          </cell>
          <cell r="D1669" t="str">
            <v>LASKI WŁOŚCIAŃSKIE</v>
          </cell>
          <cell r="F1669">
            <v>33</v>
          </cell>
          <cell r="G1669" t="str">
            <v>CZERWIN</v>
          </cell>
          <cell r="H1669">
            <v>7407</v>
          </cell>
          <cell r="I1669">
            <v>4</v>
          </cell>
          <cell r="J1669" t="str">
            <v>07-407</v>
          </cell>
          <cell r="L1669" t="str">
            <v>608-641-191</v>
          </cell>
          <cell r="M1669" t="str">
            <v>arthur_13@onet.eu</v>
          </cell>
        </row>
        <row r="1670">
          <cell r="A1670" t="str">
            <v>01-57061</v>
          </cell>
          <cell r="B1670" t="str">
            <v>GOSPODARSTWO ROLNE PODBIELSKI MARCIN</v>
          </cell>
          <cell r="C1670" t="str">
            <v>GR PODBIELSKI MARCIN</v>
          </cell>
          <cell r="D1670" t="str">
            <v>RABĘDY</v>
          </cell>
          <cell r="F1670">
            <v>7</v>
          </cell>
          <cell r="G1670" t="str">
            <v>STARY LUBOTYŃ</v>
          </cell>
          <cell r="H1670">
            <v>7303</v>
          </cell>
          <cell r="I1670">
            <v>4</v>
          </cell>
          <cell r="J1670" t="str">
            <v>07-303</v>
          </cell>
          <cell r="L1670">
            <v>724138438</v>
          </cell>
          <cell r="M1670" t="str">
            <v>marcin19936@onet.eu</v>
          </cell>
        </row>
        <row r="1671">
          <cell r="A1671" t="str">
            <v>01-57071</v>
          </cell>
          <cell r="B1671" t="str">
            <v>GOSPODARSTWO ROLNE MAŁGORZATA NIDZGORSKA</v>
          </cell>
          <cell r="C1671" t="str">
            <v>GR MAŁGORZATA NIDZGORSKA</v>
          </cell>
          <cell r="D1671" t="str">
            <v>GRĄDY</v>
          </cell>
          <cell r="F1671">
            <v>13</v>
          </cell>
          <cell r="G1671" t="str">
            <v>KRASNOSIELC</v>
          </cell>
          <cell r="H1671">
            <v>6212</v>
          </cell>
          <cell r="I1671">
            <v>4</v>
          </cell>
          <cell r="J1671" t="str">
            <v>06-212</v>
          </cell>
          <cell r="M1671" t="str">
            <v>nidzgorskipiotr@wp.pl</v>
          </cell>
        </row>
        <row r="1672">
          <cell r="A1672" t="str">
            <v>01-57091</v>
          </cell>
          <cell r="B1672" t="str">
            <v>KOWAL ZBIGNIEW ANTONI</v>
          </cell>
          <cell r="C1672" t="str">
            <v>KOWAL ZBIGNIEW ANTONI</v>
          </cell>
          <cell r="D1672" t="str">
            <v>BORKI SIEDLECKIE</v>
          </cell>
          <cell r="E1672" t="str">
            <v>PODLASKA</v>
          </cell>
          <cell r="F1672">
            <v>74</v>
          </cell>
          <cell r="G1672" t="str">
            <v>SUCHOŻEBRY</v>
          </cell>
          <cell r="H1672">
            <v>8125</v>
          </cell>
          <cell r="I1672">
            <v>4</v>
          </cell>
          <cell r="J1672" t="str">
            <v>08-125</v>
          </cell>
          <cell r="M1672" t="str">
            <v>michalkowal25@wp.pl</v>
          </cell>
        </row>
        <row r="1673">
          <cell r="A1673" t="str">
            <v>01-57111</v>
          </cell>
          <cell r="B1673" t="str">
            <v>GOSPODARSTWO ROLNE RYBAK ELŻBIETA</v>
          </cell>
          <cell r="C1673" t="str">
            <v>GR RYBAK ELŻBIETA</v>
          </cell>
          <cell r="D1673" t="str">
            <v>SŁUCHOCIN</v>
          </cell>
          <cell r="F1673">
            <v>57</v>
          </cell>
          <cell r="G1673" t="str">
            <v>GRĘBKÓW</v>
          </cell>
          <cell r="H1673">
            <v>7110</v>
          </cell>
          <cell r="I1673">
            <v>4</v>
          </cell>
          <cell r="J1673" t="str">
            <v>07-110</v>
          </cell>
          <cell r="L1673">
            <v>606723199</v>
          </cell>
          <cell r="M1673" t="str">
            <v>elzbieta.rybak3@wp.pl</v>
          </cell>
        </row>
        <row r="1674">
          <cell r="A1674" t="str">
            <v>01-57121</v>
          </cell>
          <cell r="B1674" t="str">
            <v>KOWALSKA BEATA</v>
          </cell>
          <cell r="C1674" t="str">
            <v>KOWALSKA BEATA</v>
          </cell>
          <cell r="D1674" t="str">
            <v>LUSZYN</v>
          </cell>
          <cell r="F1674">
            <v>15</v>
          </cell>
          <cell r="G1674" t="str">
            <v>PACYNA</v>
          </cell>
          <cell r="H1674">
            <v>9541</v>
          </cell>
          <cell r="I1674">
            <v>4</v>
          </cell>
          <cell r="J1674" t="str">
            <v>09-541</v>
          </cell>
          <cell r="M1674" t="str">
            <v>daras37@vp.pl</v>
          </cell>
        </row>
        <row r="1675">
          <cell r="A1675" t="str">
            <v>01-57131</v>
          </cell>
          <cell r="B1675" t="str">
            <v>NAPIÓRKOWSKA BOGUMIŁA</v>
          </cell>
          <cell r="C1675" t="str">
            <v>NAPIÓRKOWSKA BOGUMIŁA</v>
          </cell>
          <cell r="D1675" t="str">
            <v>BIEDRZYCE- STARA WIEŚ</v>
          </cell>
          <cell r="F1675">
            <v>14</v>
          </cell>
          <cell r="G1675" t="str">
            <v>SYPNIEWO</v>
          </cell>
          <cell r="H1675">
            <v>6213</v>
          </cell>
          <cell r="I1675">
            <v>4</v>
          </cell>
          <cell r="J1675" t="str">
            <v>06-213</v>
          </cell>
          <cell r="M1675" t="str">
            <v>dominika_rz@wp.pl</v>
          </cell>
        </row>
        <row r="1676">
          <cell r="A1676" t="str">
            <v>01-57141</v>
          </cell>
          <cell r="B1676" t="str">
            <v>GOSPODARSTWO ROLNE NASIŁOWSKI ŁUKASZ</v>
          </cell>
          <cell r="C1676" t="str">
            <v>GR NASIŁOWSKI ŁUKASZ</v>
          </cell>
          <cell r="D1676" t="str">
            <v>WÓLKA DOLNA</v>
          </cell>
          <cell r="F1676">
            <v>1</v>
          </cell>
          <cell r="G1676" t="str">
            <v>KOSÓW LACKI</v>
          </cell>
          <cell r="H1676">
            <v>8330</v>
          </cell>
          <cell r="I1676">
            <v>4</v>
          </cell>
          <cell r="J1676" t="str">
            <v>08-330</v>
          </cell>
          <cell r="L1676">
            <v>660795982</v>
          </cell>
          <cell r="M1676" t="str">
            <v>edyta0904@wp.pl</v>
          </cell>
        </row>
        <row r="1677">
          <cell r="A1677" t="str">
            <v>01-57151</v>
          </cell>
          <cell r="B1677" t="str">
            <v>GOSPODARSTWO ROLNE JAN JASTRZĘBSKI</v>
          </cell>
          <cell r="C1677" t="str">
            <v>GR JAN JASTRZĘBSKI</v>
          </cell>
          <cell r="D1677" t="str">
            <v>GŁAŻEWO-ŚWIĘSZKI</v>
          </cell>
          <cell r="F1677">
            <v>9</v>
          </cell>
          <cell r="G1677" t="str">
            <v>MŁYNARZE</v>
          </cell>
          <cell r="H1677">
            <v>6231</v>
          </cell>
          <cell r="I1677">
            <v>4</v>
          </cell>
          <cell r="J1677" t="str">
            <v>06-231</v>
          </cell>
        </row>
        <row r="1678">
          <cell r="A1678" t="str">
            <v>01-57181</v>
          </cell>
          <cell r="B1678" t="str">
            <v>SZYMAŃSKI WŁODZIMIERZ</v>
          </cell>
          <cell r="C1678" t="str">
            <v>SZYMAŃSKI WŁODZIMIERZ</v>
          </cell>
          <cell r="D1678" t="str">
            <v>UNISZKI GUMOWSKIE</v>
          </cell>
          <cell r="F1678">
            <v>44</v>
          </cell>
          <cell r="G1678" t="str">
            <v>WIECZFNIA KOŚCIELNA</v>
          </cell>
          <cell r="H1678">
            <v>6513</v>
          </cell>
          <cell r="I1678">
            <v>4</v>
          </cell>
          <cell r="J1678" t="str">
            <v>06-513</v>
          </cell>
          <cell r="M1678" t="str">
            <v>lukasz.wycech@wipasz.pl</v>
          </cell>
        </row>
        <row r="1679">
          <cell r="A1679" t="str">
            <v>01-57191</v>
          </cell>
          <cell r="B1679" t="str">
            <v>GOSPODARSTWO ROLNE DĘBSKA MAŁGORZATA</v>
          </cell>
          <cell r="C1679" t="str">
            <v>GR DĘBSKA MAŁGORZATA</v>
          </cell>
          <cell r="D1679" t="str">
            <v>JEŻÓWKA</v>
          </cell>
          <cell r="F1679">
            <v>51</v>
          </cell>
          <cell r="G1679" t="str">
            <v>SOCHACZEW</v>
          </cell>
          <cell r="H1679">
            <v>96500</v>
          </cell>
          <cell r="I1679">
            <v>5</v>
          </cell>
          <cell r="J1679" t="str">
            <v>96-500</v>
          </cell>
          <cell r="K1679">
            <v>468618034</v>
          </cell>
          <cell r="L1679">
            <v>660365707</v>
          </cell>
          <cell r="M1679" t="str">
            <v>paweldebski1997@o2.pl</v>
          </cell>
        </row>
        <row r="1680">
          <cell r="A1680" t="str">
            <v>01-57201</v>
          </cell>
          <cell r="B1680" t="str">
            <v>GOSPODARSTWO ROLNE OLEWNIK WOJCIECH</v>
          </cell>
          <cell r="C1680" t="str">
            <v>GR OLEWNIK WOJCIECH</v>
          </cell>
          <cell r="D1680" t="str">
            <v>BĘDZYMIN</v>
          </cell>
          <cell r="E1680" t="str">
            <v>GŁÓWNA</v>
          </cell>
          <cell r="F1680">
            <v>21</v>
          </cell>
          <cell r="G1680" t="str">
            <v>ŻUROMIN</v>
          </cell>
          <cell r="H1680">
            <v>9300</v>
          </cell>
          <cell r="I1680">
            <v>4</v>
          </cell>
          <cell r="J1680" t="str">
            <v>09-300</v>
          </cell>
          <cell r="M1680" t="str">
            <v>wojtekolewnik19@wp.pl</v>
          </cell>
        </row>
        <row r="1681">
          <cell r="A1681" t="str">
            <v>01-57241</v>
          </cell>
          <cell r="B1681" t="str">
            <v>GOSPODARSTWO ROLNE EWA PSKIET</v>
          </cell>
          <cell r="C1681" t="str">
            <v>GR EWA PSKIET</v>
          </cell>
          <cell r="D1681" t="str">
            <v>ANDRZEJKI-TYSZKI</v>
          </cell>
          <cell r="F1681">
            <v>10</v>
          </cell>
          <cell r="G1681" t="str">
            <v>CZERWIN</v>
          </cell>
          <cell r="H1681">
            <v>7407</v>
          </cell>
          <cell r="I1681">
            <v>4</v>
          </cell>
          <cell r="J1681" t="str">
            <v>07-407</v>
          </cell>
          <cell r="M1681" t="str">
            <v>ewa-tyszka4@wp.pl</v>
          </cell>
        </row>
        <row r="1682">
          <cell r="A1682" t="str">
            <v>01-57251</v>
          </cell>
          <cell r="B1682" t="str">
            <v>CHRZANOWSKI MAREK JANUSZ</v>
          </cell>
          <cell r="C1682" t="str">
            <v>CHRZANOWSKI MAREK JANUSZ</v>
          </cell>
          <cell r="D1682" t="str">
            <v>POMASKI MAŁE</v>
          </cell>
          <cell r="F1682">
            <v>17</v>
          </cell>
          <cell r="G1682" t="str">
            <v>MAKÓW MAZOWIECKI</v>
          </cell>
          <cell r="H1682">
            <v>6200</v>
          </cell>
          <cell r="I1682">
            <v>4</v>
          </cell>
          <cell r="J1682" t="str">
            <v>06-200</v>
          </cell>
          <cell r="L1682" t="str">
            <v>664 49 15 13</v>
          </cell>
          <cell r="M1682" t="str">
            <v>michal.chrzanowski@poczta.onet.pl</v>
          </cell>
        </row>
        <row r="1683">
          <cell r="A1683" t="str">
            <v>01-57261</v>
          </cell>
          <cell r="B1683" t="str">
            <v>PAWEŁ SENKTAS</v>
          </cell>
          <cell r="C1683" t="str">
            <v>PAWEŁ SENKTAS</v>
          </cell>
          <cell r="D1683" t="str">
            <v>PIASECZNO</v>
          </cell>
          <cell r="F1683">
            <v>78</v>
          </cell>
          <cell r="G1683" t="str">
            <v>CEGŁÓW</v>
          </cell>
          <cell r="H1683">
            <v>5319</v>
          </cell>
          <cell r="I1683">
            <v>4</v>
          </cell>
          <cell r="J1683" t="str">
            <v>05-319</v>
          </cell>
          <cell r="M1683" t="str">
            <v>pa_22_blo@interia.pl</v>
          </cell>
        </row>
        <row r="1684">
          <cell r="A1684" t="str">
            <v>01-57271</v>
          </cell>
          <cell r="B1684" t="str">
            <v>LEŚNIAK PAWEŁ</v>
          </cell>
          <cell r="C1684" t="str">
            <v>LEŚNIAK PAWEŁ</v>
          </cell>
          <cell r="D1684" t="str">
            <v>PRAŻMÓW</v>
          </cell>
          <cell r="E1684" t="str">
            <v>FRANCISZKA RYXA</v>
          </cell>
          <cell r="F1684">
            <v>2</v>
          </cell>
          <cell r="G1684" t="str">
            <v>PRAŻMÓW</v>
          </cell>
          <cell r="H1684">
            <v>5505</v>
          </cell>
          <cell r="I1684">
            <v>4</v>
          </cell>
          <cell r="J1684" t="str">
            <v>05-505</v>
          </cell>
          <cell r="M1684" t="str">
            <v>andrzej1_29@tlen.pl</v>
          </cell>
        </row>
        <row r="1685">
          <cell r="A1685" t="str">
            <v>01-57291</v>
          </cell>
          <cell r="B1685" t="str">
            <v>GOSPODARSTWO ROLNE ROBERT ANDRZEJ GRODZKI</v>
          </cell>
          <cell r="C1685" t="str">
            <v>GR ROBERT ANDRZEJ GRODZKI</v>
          </cell>
          <cell r="D1685" t="str">
            <v>REMISZEW DUŻY</v>
          </cell>
          <cell r="F1685">
            <v>16</v>
          </cell>
          <cell r="G1685" t="str">
            <v>REPKI</v>
          </cell>
          <cell r="H1685">
            <v>8307</v>
          </cell>
          <cell r="I1685">
            <v>4</v>
          </cell>
          <cell r="J1685" t="str">
            <v>08-307</v>
          </cell>
          <cell r="M1685" t="str">
            <v>rob78@poczta.fm</v>
          </cell>
        </row>
        <row r="1686">
          <cell r="A1686" t="str">
            <v>01-57301</v>
          </cell>
          <cell r="B1686" t="str">
            <v>SICZEK TERESA</v>
          </cell>
          <cell r="C1686" t="str">
            <v>SICZEK TERESA</v>
          </cell>
          <cell r="D1686" t="str">
            <v>JAROSZKI</v>
          </cell>
          <cell r="F1686">
            <v>22</v>
          </cell>
          <cell r="G1686" t="str">
            <v>PIONKI</v>
          </cell>
          <cell r="H1686">
            <v>26670</v>
          </cell>
          <cell r="I1686">
            <v>5</v>
          </cell>
          <cell r="J1686" t="str">
            <v>26-670</v>
          </cell>
          <cell r="L1686" t="str">
            <v>795-210-184</v>
          </cell>
          <cell r="M1686" t="str">
            <v>jakub-siczek@wp.pl</v>
          </cell>
        </row>
        <row r="1687">
          <cell r="A1687" t="str">
            <v>01-57311</v>
          </cell>
          <cell r="B1687" t="str">
            <v>GOSPODARSTWO ROLNE JAROSŁAW GODLEWSKI</v>
          </cell>
          <cell r="C1687" t="str">
            <v>GR JAROSŁAW GODLEWSKI</v>
          </cell>
          <cell r="D1687" t="str">
            <v>GODLEWO ŁUBY</v>
          </cell>
          <cell r="F1687">
            <v>32</v>
          </cell>
          <cell r="G1687" t="str">
            <v>BOGUTY PIANKI</v>
          </cell>
          <cell r="H1687">
            <v>7325</v>
          </cell>
          <cell r="I1687">
            <v>4</v>
          </cell>
          <cell r="J1687" t="str">
            <v>07-325</v>
          </cell>
          <cell r="M1687" t="str">
            <v>jaro3232@wp.pl</v>
          </cell>
        </row>
        <row r="1688">
          <cell r="A1688" t="str">
            <v>01-57321</v>
          </cell>
          <cell r="B1688" t="str">
            <v>RYNIO ANNA</v>
          </cell>
          <cell r="C1688" t="str">
            <v>RYNIO ANNA</v>
          </cell>
          <cell r="D1688" t="str">
            <v>KRZYŻANOWICE</v>
          </cell>
          <cell r="F1688">
            <v>41</v>
          </cell>
          <cell r="G1688" t="str">
            <v>IŁŻA</v>
          </cell>
          <cell r="H1688">
            <v>27100</v>
          </cell>
          <cell r="I1688">
            <v>5</v>
          </cell>
          <cell r="J1688" t="str">
            <v>27-100</v>
          </cell>
          <cell r="K1688">
            <v>606940350</v>
          </cell>
          <cell r="M1688" t="str">
            <v>anna_rynio@o2.pl</v>
          </cell>
        </row>
        <row r="1689">
          <cell r="A1689" t="str">
            <v>01-57341</v>
          </cell>
          <cell r="B1689" t="str">
            <v>KOSAKIEWICZ TOMASZ</v>
          </cell>
          <cell r="C1689" t="str">
            <v>KOSAKIEWICZ TOMASZ</v>
          </cell>
          <cell r="D1689" t="str">
            <v>KLEWKI</v>
          </cell>
          <cell r="F1689">
            <v>21</v>
          </cell>
          <cell r="G1689" t="str">
            <v>PRZASNYSZ</v>
          </cell>
          <cell r="H1689">
            <v>6300</v>
          </cell>
          <cell r="I1689">
            <v>4</v>
          </cell>
          <cell r="J1689" t="str">
            <v>06-300</v>
          </cell>
          <cell r="M1689" t="str">
            <v>tomasz.kk21@gmail.com</v>
          </cell>
        </row>
        <row r="1690">
          <cell r="A1690" t="str">
            <v>01-57351</v>
          </cell>
          <cell r="B1690" t="str">
            <v>GOSPODARSTWO ROLNE ŁUBA SYLWESTER</v>
          </cell>
          <cell r="C1690" t="str">
            <v>GR ŁUBA SYLWESTER</v>
          </cell>
          <cell r="D1690" t="str">
            <v>BUDNE</v>
          </cell>
          <cell r="F1690">
            <v>9</v>
          </cell>
          <cell r="G1690" t="str">
            <v>TROSZYN</v>
          </cell>
          <cell r="H1690">
            <v>7405</v>
          </cell>
          <cell r="I1690">
            <v>4</v>
          </cell>
          <cell r="J1690" t="str">
            <v>07-405</v>
          </cell>
          <cell r="M1690" t="str">
            <v>sylwek.luba456@gmail.com</v>
          </cell>
        </row>
        <row r="1691">
          <cell r="A1691" t="str">
            <v>01-57361</v>
          </cell>
          <cell r="B1691" t="str">
            <v>GOSPODARSTWO ROLNE JANUSZ BIEDRZYCKI</v>
          </cell>
          <cell r="C1691" t="str">
            <v>GR JANUSZ BIEDRZYCKI</v>
          </cell>
          <cell r="D1691" t="str">
            <v>CIEPIELEWO</v>
          </cell>
          <cell r="F1691">
            <v>65</v>
          </cell>
          <cell r="G1691" t="str">
            <v>SZELKÓW</v>
          </cell>
          <cell r="H1691">
            <v>6220</v>
          </cell>
          <cell r="I1691">
            <v>4</v>
          </cell>
          <cell r="J1691" t="str">
            <v>06-220</v>
          </cell>
          <cell r="K1691">
            <v>297176374</v>
          </cell>
          <cell r="L1691">
            <v>505961421</v>
          </cell>
          <cell r="M1691" t="str">
            <v>k.duszczyk@parzniew.pfhb.pl</v>
          </cell>
        </row>
        <row r="1692">
          <cell r="A1692" t="str">
            <v>01-57371</v>
          </cell>
          <cell r="B1692" t="str">
            <v>GOSPODARSTWO ROLNE WOJCIECH FERENC</v>
          </cell>
          <cell r="C1692" t="str">
            <v>GR WOJCIECH FERENC</v>
          </cell>
          <cell r="D1692" t="str">
            <v>PAPIERNY BOREK</v>
          </cell>
          <cell r="F1692">
            <v>11</v>
          </cell>
          <cell r="G1692" t="str">
            <v>KRASNOSIELC</v>
          </cell>
          <cell r="H1692">
            <v>6214</v>
          </cell>
          <cell r="I1692">
            <v>4</v>
          </cell>
          <cell r="J1692" t="str">
            <v>06-214</v>
          </cell>
          <cell r="M1692" t="str">
            <v>dominika_rz@wp.pl</v>
          </cell>
        </row>
        <row r="1693">
          <cell r="A1693" t="str">
            <v>01-57381</v>
          </cell>
          <cell r="B1693" t="str">
            <v>GOSPODARSTWO ROLNO-HODOWLANE TOMASZ MACIEJ KAMIŃSKI</v>
          </cell>
          <cell r="C1693" t="str">
            <v>GRH TOMASZ MACIEJ KAMIŃSKI</v>
          </cell>
          <cell r="D1693" t="str">
            <v>ZŁOTKI PRZECZKI</v>
          </cell>
          <cell r="F1693">
            <v>24</v>
          </cell>
          <cell r="G1693" t="str">
            <v>BOGUTY-PIANKI</v>
          </cell>
          <cell r="H1693">
            <v>7325</v>
          </cell>
          <cell r="I1693">
            <v>4</v>
          </cell>
          <cell r="J1693" t="str">
            <v>07-325</v>
          </cell>
          <cell r="M1693" t="str">
            <v>tomek.kaminski24@wp.pl</v>
          </cell>
        </row>
        <row r="1694">
          <cell r="A1694" t="str">
            <v>01-57391</v>
          </cell>
          <cell r="B1694" t="str">
            <v>GRZEGORZ OGRODNIK</v>
          </cell>
          <cell r="C1694" t="str">
            <v>GRZEGORZ OGRODNIK</v>
          </cell>
          <cell r="D1694" t="str">
            <v>KRÓLE DUŻE</v>
          </cell>
          <cell r="F1694">
            <v>40</v>
          </cell>
          <cell r="G1694" t="str">
            <v>ANDRZEJEWO</v>
          </cell>
          <cell r="H1694">
            <v>7305</v>
          </cell>
          <cell r="I1694">
            <v>4</v>
          </cell>
          <cell r="J1694" t="str">
            <v>07-305</v>
          </cell>
          <cell r="M1694" t="str">
            <v>ogrodnik_40@wp.pl</v>
          </cell>
        </row>
        <row r="1695">
          <cell r="A1695" t="str">
            <v>01-57401</v>
          </cell>
          <cell r="B1695" t="str">
            <v>GOSPODARSTWO ROLNE NAREWSKI BARTŁOMIEJ</v>
          </cell>
          <cell r="C1695" t="str">
            <v>GR NAREWSKI BARTŁOMIEJ</v>
          </cell>
          <cell r="D1695" t="str">
            <v>SIEMCICHY</v>
          </cell>
          <cell r="F1695">
            <v>15</v>
          </cell>
          <cell r="G1695" t="str">
            <v>LUTOCIN</v>
          </cell>
          <cell r="H1695">
            <v>9317</v>
          </cell>
          <cell r="I1695">
            <v>4</v>
          </cell>
          <cell r="J1695" t="str">
            <v>09-317</v>
          </cell>
          <cell r="L1695">
            <v>518983200</v>
          </cell>
          <cell r="M1695" t="str">
            <v>NAREWSKI61@INTERIA.PL</v>
          </cell>
        </row>
        <row r="1696">
          <cell r="A1696" t="str">
            <v>01-57421</v>
          </cell>
          <cell r="B1696" t="str">
            <v>GOSPODARSTWO ROLNE STĘPIEŃ BOŻENA</v>
          </cell>
          <cell r="C1696" t="str">
            <v>GR STĘPIEŃ BOŻENA</v>
          </cell>
          <cell r="D1696" t="str">
            <v>JASIENIEC SOLECKI</v>
          </cell>
          <cell r="F1696">
            <v>183</v>
          </cell>
          <cell r="G1696" t="str">
            <v>ZWOLEŃ</v>
          </cell>
          <cell r="H1696">
            <v>26700</v>
          </cell>
          <cell r="I1696">
            <v>5</v>
          </cell>
          <cell r="J1696" t="str">
            <v>26-700</v>
          </cell>
          <cell r="K1696" t="str">
            <v>676-00-28</v>
          </cell>
          <cell r="L1696" t="str">
            <v>693-860-437</v>
          </cell>
          <cell r="M1696" t="str">
            <v>B.STEPIEN123@WP.PL</v>
          </cell>
        </row>
        <row r="1697">
          <cell r="A1697" t="str">
            <v>01-57431</v>
          </cell>
          <cell r="B1697" t="str">
            <v>GOSPODARSTWO ROLNE KUTA JANUSZ</v>
          </cell>
          <cell r="C1697" t="str">
            <v>GR KUTA JANUSZ</v>
          </cell>
          <cell r="D1697" t="str">
            <v>ZAWADY</v>
          </cell>
          <cell r="F1697">
            <v>33</v>
          </cell>
          <cell r="G1697" t="str">
            <v>BARANOWO</v>
          </cell>
          <cell r="H1697">
            <v>6320</v>
          </cell>
          <cell r="I1697">
            <v>4</v>
          </cell>
          <cell r="J1697" t="str">
            <v>06-320</v>
          </cell>
          <cell r="M1697" t="str">
            <v>janus.k32@wp.pl</v>
          </cell>
        </row>
        <row r="1698">
          <cell r="A1698" t="str">
            <v>01-57441</v>
          </cell>
          <cell r="B1698" t="str">
            <v>GOSPODARSTWO ROLNE URBAŃSKI MIECZYSŁAW</v>
          </cell>
          <cell r="C1698" t="str">
            <v>GR URBAŃSKI MIECZYSŁAW</v>
          </cell>
          <cell r="D1698" t="str">
            <v>BARTODZIEJE</v>
          </cell>
          <cell r="F1698">
            <v>25</v>
          </cell>
          <cell r="G1698" t="str">
            <v>TCZÓW</v>
          </cell>
          <cell r="H1698">
            <v>26706</v>
          </cell>
          <cell r="I1698">
            <v>5</v>
          </cell>
          <cell r="J1698" t="str">
            <v>26-706</v>
          </cell>
          <cell r="K1698">
            <v>486768115</v>
          </cell>
          <cell r="L1698">
            <v>535205845</v>
          </cell>
          <cell r="M1698" t="str">
            <v>gospodarstwo.urbanski@gmail.com</v>
          </cell>
        </row>
        <row r="1699">
          <cell r="A1699" t="str">
            <v>01-57451</v>
          </cell>
          <cell r="B1699" t="str">
            <v>GOSPODARSTWO ROLNO HODOWLANE SURMACEWICZ PIOTR</v>
          </cell>
          <cell r="C1699" t="str">
            <v>GRH SURMACEWICZ PIOTR</v>
          </cell>
          <cell r="D1699" t="str">
            <v>GODLEWO-ŁUBY</v>
          </cell>
          <cell r="F1699">
            <v>38</v>
          </cell>
          <cell r="G1699" t="str">
            <v>BOGUTY-PIANKI</v>
          </cell>
          <cell r="H1699">
            <v>7325</v>
          </cell>
          <cell r="I1699">
            <v>4</v>
          </cell>
          <cell r="J1699" t="str">
            <v>07-325</v>
          </cell>
          <cell r="L1699">
            <v>510475116</v>
          </cell>
          <cell r="M1699" t="str">
            <v>edytaz99@wp.pl</v>
          </cell>
        </row>
        <row r="1700">
          <cell r="A1700" t="str">
            <v>01-57471</v>
          </cell>
          <cell r="B1700" t="str">
            <v>GOSPODARSTWO ROLNE WELENC MARIUSZ</v>
          </cell>
          <cell r="C1700" t="str">
            <v>GR WELENC MARIUSZ</v>
          </cell>
          <cell r="D1700" t="str">
            <v>KOWALEWKO</v>
          </cell>
          <cell r="F1700">
            <v>45</v>
          </cell>
          <cell r="G1700" t="str">
            <v>STRZEGOWO</v>
          </cell>
          <cell r="H1700">
            <v>6445</v>
          </cell>
          <cell r="I1700">
            <v>4</v>
          </cell>
          <cell r="J1700" t="str">
            <v>06-445</v>
          </cell>
          <cell r="L1700">
            <v>722246394</v>
          </cell>
          <cell r="M1700" t="str">
            <v>doristefanska@buziaczek.pl</v>
          </cell>
        </row>
        <row r="1701">
          <cell r="A1701" t="str">
            <v>01-57481</v>
          </cell>
          <cell r="B1701" t="str">
            <v>GOSPODARSTWO ROLNE MARCIN GŁAŻEWSKI</v>
          </cell>
          <cell r="C1701" t="str">
            <v>GR MARCIN GŁAŻEWSKI</v>
          </cell>
          <cell r="D1701" t="str">
            <v>BORUTY</v>
          </cell>
          <cell r="F1701">
            <v>9</v>
          </cell>
          <cell r="G1701" t="str">
            <v>RZEWNIE</v>
          </cell>
          <cell r="H1701">
            <v>6225</v>
          </cell>
          <cell r="I1701">
            <v>4</v>
          </cell>
          <cell r="J1701" t="str">
            <v>06-225</v>
          </cell>
          <cell r="L1701">
            <v>798108866</v>
          </cell>
          <cell r="M1701" t="str">
            <v>sanitas.korekcja@wp.pl</v>
          </cell>
        </row>
        <row r="1702">
          <cell r="A1702" t="str">
            <v>01-57491</v>
          </cell>
          <cell r="B1702" t="str">
            <v>GOSPODARSTWO ROLNE BRZOZOWSKI RADOSŁAW</v>
          </cell>
          <cell r="C1702" t="str">
            <v>GR BRZOZOWSKI RADOSŁAW</v>
          </cell>
          <cell r="D1702" t="str">
            <v>WOLA WIERZBOWSKA</v>
          </cell>
          <cell r="F1702">
            <v>49</v>
          </cell>
          <cell r="G1702" t="str">
            <v>OPINOGÓRA GÓRNA</v>
          </cell>
          <cell r="H1702">
            <v>6406</v>
          </cell>
          <cell r="I1702">
            <v>4</v>
          </cell>
          <cell r="J1702" t="str">
            <v>06-406</v>
          </cell>
          <cell r="M1702" t="str">
            <v>radekb705@o2.pl</v>
          </cell>
        </row>
        <row r="1703">
          <cell r="A1703" t="str">
            <v>01-57501</v>
          </cell>
          <cell r="B1703" t="str">
            <v>GOSPODARSTWO ROLNE OLKOWSKI PIOTR</v>
          </cell>
          <cell r="C1703" t="str">
            <v>GR OLKOWSKI PIOTR</v>
          </cell>
          <cell r="D1703" t="str">
            <v>ORZYC</v>
          </cell>
          <cell r="F1703">
            <v>3</v>
          </cell>
          <cell r="G1703" t="str">
            <v>SZELKÓW</v>
          </cell>
          <cell r="H1703">
            <v>6220</v>
          </cell>
          <cell r="I1703">
            <v>4</v>
          </cell>
          <cell r="J1703" t="str">
            <v>06-220</v>
          </cell>
        </row>
        <row r="1704">
          <cell r="A1704" t="str">
            <v>01-57511</v>
          </cell>
          <cell r="B1704" t="str">
            <v>TEPEREK KAROLINA</v>
          </cell>
          <cell r="C1704" t="str">
            <v>TEPEREK KAROLINA</v>
          </cell>
          <cell r="D1704" t="str">
            <v>CHYŻYNY</v>
          </cell>
          <cell r="F1704">
            <v>22</v>
          </cell>
          <cell r="G1704" t="str">
            <v>LATOWICZ</v>
          </cell>
          <cell r="H1704">
            <v>5334</v>
          </cell>
          <cell r="I1704">
            <v>4</v>
          </cell>
          <cell r="J1704" t="str">
            <v>05-334</v>
          </cell>
          <cell r="L1704">
            <v>513473387</v>
          </cell>
          <cell r="M1704" t="str">
            <v>damianteperek@wp.pl</v>
          </cell>
        </row>
        <row r="1705">
          <cell r="A1705" t="str">
            <v>01-57531</v>
          </cell>
          <cell r="B1705" t="str">
            <v>GOSPODARSTWO ROLNE ROMAN STANISŁAW SZABŁOWSKI</v>
          </cell>
          <cell r="C1705" t="str">
            <v>GR SZABŁOWSKI ROMAN ST.</v>
          </cell>
          <cell r="D1705" t="str">
            <v>WIŚNIEWO</v>
          </cell>
          <cell r="F1705">
            <v>15</v>
          </cell>
          <cell r="G1705" t="str">
            <v>CZERWIN</v>
          </cell>
          <cell r="H1705">
            <v>7407</v>
          </cell>
          <cell r="I1705">
            <v>4</v>
          </cell>
          <cell r="J1705" t="str">
            <v>07-407</v>
          </cell>
          <cell r="M1705" t="str">
            <v>romekszablowski@wp.pl</v>
          </cell>
        </row>
        <row r="1706">
          <cell r="A1706" t="str">
            <v>01-57541</v>
          </cell>
          <cell r="B1706" t="str">
            <v>GOSPODARSTWO ROLNE JERZY ZAKRZEWSKI</v>
          </cell>
          <cell r="C1706" t="str">
            <v>GR JERZY ZAKRZEWSKI</v>
          </cell>
          <cell r="D1706" t="str">
            <v>ŁAZY</v>
          </cell>
          <cell r="F1706">
            <v>16</v>
          </cell>
          <cell r="G1706" t="str">
            <v>KRASNOSIELC</v>
          </cell>
          <cell r="H1706">
            <v>6212</v>
          </cell>
          <cell r="I1706">
            <v>4</v>
          </cell>
          <cell r="J1706" t="str">
            <v>06-212</v>
          </cell>
          <cell r="M1706" t="str">
            <v>hudy0000000@wp.pl</v>
          </cell>
        </row>
        <row r="1707">
          <cell r="A1707" t="str">
            <v>01-57561</v>
          </cell>
          <cell r="B1707" t="str">
            <v>GOSPODARSTWO ROLNE MYŚLIWIEC ANETA</v>
          </cell>
          <cell r="C1707" t="str">
            <v>GR MYŚLIWIEC ANETA</v>
          </cell>
          <cell r="D1707" t="str">
            <v>ROSZCZEP</v>
          </cell>
          <cell r="F1707">
            <v>32</v>
          </cell>
          <cell r="G1707" t="str">
            <v>KLEMBÓW</v>
          </cell>
          <cell r="H1707">
            <v>5205</v>
          </cell>
          <cell r="I1707">
            <v>4</v>
          </cell>
          <cell r="J1707" t="str">
            <v>05-205</v>
          </cell>
          <cell r="L1707">
            <v>660749239</v>
          </cell>
          <cell r="M1707" t="str">
            <v>marekmysliwiec1@gmail.com</v>
          </cell>
        </row>
        <row r="1708">
          <cell r="A1708" t="str">
            <v>01-57571</v>
          </cell>
          <cell r="B1708" t="str">
            <v>GOSPODARSTWO ROLNE MIKOŁAJCZUK ANDRZEJ</v>
          </cell>
          <cell r="C1708" t="str">
            <v>GR MIKOŁAJCZUK ANDRZEJ</v>
          </cell>
          <cell r="D1708" t="str">
            <v>BEJDY</v>
          </cell>
          <cell r="F1708">
            <v>13</v>
          </cell>
          <cell r="G1708" t="str">
            <v>OLSZANKA</v>
          </cell>
          <cell r="H1708">
            <v>8207</v>
          </cell>
          <cell r="I1708">
            <v>4</v>
          </cell>
          <cell r="J1708" t="str">
            <v>08-207</v>
          </cell>
          <cell r="M1708" t="str">
            <v>andrzejmikolaj1234@gmail.com</v>
          </cell>
        </row>
        <row r="1709">
          <cell r="A1709" t="str">
            <v>01-57581</v>
          </cell>
          <cell r="B1709" t="str">
            <v>PRAGACZ ADAM WALDEMAR</v>
          </cell>
          <cell r="C1709" t="str">
            <v>PRAGACZ ADAM WALDEMAR</v>
          </cell>
          <cell r="D1709" t="str">
            <v>PRZYTUŁY</v>
          </cell>
          <cell r="F1709">
            <v>58</v>
          </cell>
          <cell r="G1709" t="str">
            <v>KRASNOSIELC</v>
          </cell>
          <cell r="H1709">
            <v>6212</v>
          </cell>
          <cell r="I1709">
            <v>4</v>
          </cell>
          <cell r="J1709" t="str">
            <v>06-212</v>
          </cell>
          <cell r="M1709" t="str">
            <v>mateuszpragacz@onet.pl</v>
          </cell>
        </row>
        <row r="1710">
          <cell r="A1710" t="str">
            <v>01-57591</v>
          </cell>
          <cell r="B1710" t="str">
            <v>GOSPODARSTWO ROLNE KWIECIEŃ KRZYSZTOF</v>
          </cell>
          <cell r="C1710" t="str">
            <v>GR KWIECIEŃ KRZYSZTOF</v>
          </cell>
          <cell r="D1710" t="str">
            <v>BARTODZIEJE</v>
          </cell>
          <cell r="F1710">
            <v>129</v>
          </cell>
          <cell r="G1710" t="str">
            <v>TCZÓW</v>
          </cell>
          <cell r="H1710">
            <v>26706</v>
          </cell>
          <cell r="I1710">
            <v>5</v>
          </cell>
          <cell r="J1710" t="str">
            <v>26-706</v>
          </cell>
          <cell r="L1710">
            <v>662077413</v>
          </cell>
          <cell r="M1710" t="str">
            <v>krzysztof.kwiecien129@wp.pl</v>
          </cell>
        </row>
        <row r="1711">
          <cell r="A1711" t="str">
            <v>01-57631</v>
          </cell>
          <cell r="B1711" t="str">
            <v>ŁĘCZYCKI PAWEŁ</v>
          </cell>
          <cell r="C1711" t="str">
            <v>ŁĘCZYCKI PAWEŁ</v>
          </cell>
          <cell r="D1711" t="str">
            <v>ŁUZKI</v>
          </cell>
          <cell r="F1711">
            <v>15</v>
          </cell>
          <cell r="G1711" t="str">
            <v>ŁOSICE</v>
          </cell>
          <cell r="H1711">
            <v>8200</v>
          </cell>
          <cell r="I1711">
            <v>4</v>
          </cell>
          <cell r="J1711" t="str">
            <v>08-200</v>
          </cell>
          <cell r="L1711">
            <v>516499684</v>
          </cell>
          <cell r="M1711" t="str">
            <v>ewa.pietruczuk@onet.pl</v>
          </cell>
        </row>
        <row r="1712">
          <cell r="A1712" t="str">
            <v>01-57641</v>
          </cell>
          <cell r="B1712" t="str">
            <v>TERESA MONIKA SZCZERBA</v>
          </cell>
          <cell r="C1712" t="str">
            <v>TERESA MONIKA SZCZERBA</v>
          </cell>
          <cell r="D1712" t="str">
            <v>STARE KOZŁOWO</v>
          </cell>
          <cell r="F1712">
            <v>9</v>
          </cell>
          <cell r="G1712" t="str">
            <v>SOMIANKA</v>
          </cell>
          <cell r="H1712">
            <v>7206</v>
          </cell>
          <cell r="I1712">
            <v>4</v>
          </cell>
          <cell r="J1712" t="str">
            <v>07-206</v>
          </cell>
          <cell r="M1712" t="str">
            <v>92pawel22@wp.pl</v>
          </cell>
        </row>
        <row r="1713">
          <cell r="A1713" t="str">
            <v>01-57651</v>
          </cell>
          <cell r="B1713" t="str">
            <v>DUDA JANUSZ</v>
          </cell>
          <cell r="C1713" t="str">
            <v>DUDA JANUSZ</v>
          </cell>
          <cell r="D1713" t="str">
            <v>ORZYC</v>
          </cell>
          <cell r="F1713">
            <v>47</v>
          </cell>
          <cell r="G1713" t="str">
            <v>SZELKÓW</v>
          </cell>
          <cell r="H1713">
            <v>6220</v>
          </cell>
          <cell r="I1713">
            <v>4</v>
          </cell>
          <cell r="J1713" t="str">
            <v>06-220</v>
          </cell>
          <cell r="M1713" t="str">
            <v>k.duszczyk@parzniew.pfhb.pl</v>
          </cell>
        </row>
        <row r="1714">
          <cell r="A1714" t="str">
            <v>01-57661</v>
          </cell>
          <cell r="B1714" t="str">
            <v>KRUSZEWSKI PIOTR</v>
          </cell>
          <cell r="C1714" t="str">
            <v>KRUSZEWSKI PIOTR</v>
          </cell>
          <cell r="D1714" t="str">
            <v>WITKOWO</v>
          </cell>
          <cell r="F1714">
            <v>22</v>
          </cell>
          <cell r="G1714" t="str">
            <v>RACIĄŻ</v>
          </cell>
          <cell r="H1714">
            <v>9140</v>
          </cell>
          <cell r="I1714">
            <v>4</v>
          </cell>
          <cell r="J1714" t="str">
            <v>09-140</v>
          </cell>
          <cell r="K1714" t="str">
            <v>023 653 11 45</v>
          </cell>
          <cell r="L1714">
            <v>605292727</v>
          </cell>
          <cell r="M1714" t="str">
            <v>paulina_kruszewska@o2.pl</v>
          </cell>
        </row>
        <row r="1715">
          <cell r="A1715" t="str">
            <v>01-57671</v>
          </cell>
          <cell r="B1715" t="str">
            <v>ŻMIJEWSKI KAZIMIERZ</v>
          </cell>
          <cell r="C1715" t="str">
            <v>ŻMIJEWSKI KAZIMIERZ</v>
          </cell>
          <cell r="D1715" t="str">
            <v>RĄBIEŻ</v>
          </cell>
          <cell r="F1715">
            <v>7</v>
          </cell>
          <cell r="G1715" t="str">
            <v>OPINOGÓRA GÓRNA</v>
          </cell>
          <cell r="H1715">
            <v>6406</v>
          </cell>
          <cell r="I1715">
            <v>4</v>
          </cell>
          <cell r="J1715" t="str">
            <v>06-406</v>
          </cell>
          <cell r="L1715">
            <v>509518565</v>
          </cell>
          <cell r="M1715" t="str">
            <v>zmijewski1998@gmail.com</v>
          </cell>
        </row>
        <row r="1716">
          <cell r="A1716" t="str">
            <v>01-57691</v>
          </cell>
          <cell r="B1716" t="str">
            <v>GOSPODARSTWO ROLNE ORZEŁOWSKA MONIKA</v>
          </cell>
          <cell r="C1716" t="str">
            <v>GR ORZEŁOWSKA MONIKA</v>
          </cell>
          <cell r="D1716" t="str">
            <v>WIECHETKI MAŁE</v>
          </cell>
          <cell r="F1716">
            <v>6</v>
          </cell>
          <cell r="G1716" t="str">
            <v>BIELANY</v>
          </cell>
          <cell r="H1716">
            <v>8311</v>
          </cell>
          <cell r="I1716">
            <v>4</v>
          </cell>
          <cell r="J1716" t="str">
            <v>08-311</v>
          </cell>
          <cell r="M1716" t="str">
            <v>orzelowska11@wp.pl</v>
          </cell>
        </row>
        <row r="1717">
          <cell r="A1717" t="str">
            <v>01-57711</v>
          </cell>
          <cell r="B1717" t="str">
            <v>GOSPODARSTWO ROLNE PRZYGODZKI ZDZISŁAW</v>
          </cell>
          <cell r="C1717" t="str">
            <v>GR PRZYGODZKI ZDZISŁAW</v>
          </cell>
          <cell r="D1717" t="str">
            <v>WIELGOLAS</v>
          </cell>
          <cell r="F1717">
            <v>14</v>
          </cell>
          <cell r="G1717" t="str">
            <v>OBRYTE</v>
          </cell>
          <cell r="H1717">
            <v>7215</v>
          </cell>
          <cell r="I1717">
            <v>4</v>
          </cell>
          <cell r="J1717" t="str">
            <v>07-215</v>
          </cell>
          <cell r="M1717" t="str">
            <v>pysiula8@tlen.pl</v>
          </cell>
        </row>
        <row r="1718">
          <cell r="A1718" t="str">
            <v>01-57721</v>
          </cell>
          <cell r="B1718" t="str">
            <v>KIELISZEK PIOTR I JOLANTA</v>
          </cell>
          <cell r="C1718" t="str">
            <v>KIELISZEK PIOTR I JOLANTA</v>
          </cell>
          <cell r="D1718" t="str">
            <v>HOLENDRY BARANOWSKIE</v>
          </cell>
          <cell r="F1718">
            <v>32</v>
          </cell>
          <cell r="G1718" t="str">
            <v>BARANÓW</v>
          </cell>
          <cell r="H1718">
            <v>96314</v>
          </cell>
          <cell r="I1718">
            <v>5</v>
          </cell>
          <cell r="J1718" t="str">
            <v>96-314</v>
          </cell>
          <cell r="K1718">
            <v>468560209</v>
          </cell>
          <cell r="M1718" t="str">
            <v>wioletta.krynska@interia.pl</v>
          </cell>
        </row>
        <row r="1719">
          <cell r="A1719" t="str">
            <v>01-57731</v>
          </cell>
          <cell r="B1719" t="str">
            <v>GUT SŁAWOMIR</v>
          </cell>
          <cell r="C1719" t="str">
            <v>GUT SŁAWOMIR</v>
          </cell>
          <cell r="D1719" t="str">
            <v>SEREDZICE</v>
          </cell>
          <cell r="F1719">
            <v>350</v>
          </cell>
          <cell r="G1719" t="str">
            <v>IŁŻA</v>
          </cell>
          <cell r="H1719">
            <v>27100</v>
          </cell>
          <cell r="I1719">
            <v>5</v>
          </cell>
          <cell r="J1719" t="str">
            <v>27-100</v>
          </cell>
          <cell r="L1719">
            <v>887319428</v>
          </cell>
          <cell r="M1719" t="str">
            <v>krzysiekmoje2@wp.pl</v>
          </cell>
        </row>
        <row r="1720">
          <cell r="A1720" t="str">
            <v>01-57741</v>
          </cell>
          <cell r="B1720" t="str">
            <v>MARIAN NASIŁOWSKI</v>
          </cell>
          <cell r="C1720" t="str">
            <v>MARIAN NASIŁOWSKI</v>
          </cell>
          <cell r="D1720" t="str">
            <v>KOBYLANY GÓRNE</v>
          </cell>
          <cell r="F1720">
            <v>54</v>
          </cell>
          <cell r="G1720" t="str">
            <v>REPKI</v>
          </cell>
          <cell r="H1720">
            <v>8307</v>
          </cell>
          <cell r="I1720">
            <v>4</v>
          </cell>
          <cell r="J1720" t="str">
            <v>08-307</v>
          </cell>
        </row>
        <row r="1721">
          <cell r="A1721" t="str">
            <v>01-57761</v>
          </cell>
          <cell r="B1721" t="str">
            <v>PIÓRKOWSKI WALDEMAR</v>
          </cell>
          <cell r="C1721" t="str">
            <v>PIÓRKOWSKI WALDEMAR</v>
          </cell>
          <cell r="D1721" t="str">
            <v>KSIĘŻOPOLE JAŁMUŻNY</v>
          </cell>
          <cell r="F1721">
            <v>5</v>
          </cell>
          <cell r="G1721" t="str">
            <v>MOKOBODY</v>
          </cell>
          <cell r="H1721">
            <v>8124</v>
          </cell>
          <cell r="I1721">
            <v>4</v>
          </cell>
          <cell r="J1721" t="str">
            <v>08-124</v>
          </cell>
          <cell r="L1721">
            <v>661430141</v>
          </cell>
          <cell r="M1721" t="str">
            <v>bartek1473@vp.pl</v>
          </cell>
        </row>
        <row r="1722">
          <cell r="A1722" t="str">
            <v>01-57771</v>
          </cell>
          <cell r="B1722" t="str">
            <v>GOSPODARSTWO ROLNE DANIEL BUDZISZEWSKI</v>
          </cell>
          <cell r="C1722" t="str">
            <v>GR DANIEL BUDZISZEWSKI</v>
          </cell>
          <cell r="D1722" t="str">
            <v>ŁUKOWO</v>
          </cell>
          <cell r="F1722">
            <v>31</v>
          </cell>
          <cell r="G1722" t="str">
            <v>KARNIEWO</v>
          </cell>
          <cell r="H1722">
            <v>6425</v>
          </cell>
          <cell r="I1722">
            <v>4</v>
          </cell>
          <cell r="J1722" t="str">
            <v>06-425</v>
          </cell>
          <cell r="L1722">
            <v>666606748</v>
          </cell>
          <cell r="M1722" t="str">
            <v>daniel.budziszewski@interia.pl</v>
          </cell>
        </row>
        <row r="1723">
          <cell r="A1723" t="str">
            <v>01-57781</v>
          </cell>
          <cell r="B1723" t="str">
            <v>BUKOWSKA JADWIGA</v>
          </cell>
          <cell r="C1723" t="str">
            <v>BUKOWSKA JADWIGA</v>
          </cell>
          <cell r="D1723" t="str">
            <v>PRZASNYSZ</v>
          </cell>
          <cell r="E1723" t="str">
            <v>ŻYTNIA</v>
          </cell>
          <cell r="F1723">
            <v>1</v>
          </cell>
          <cell r="G1723" t="str">
            <v>PRZASNYSZ</v>
          </cell>
          <cell r="H1723">
            <v>6300</v>
          </cell>
          <cell r="I1723">
            <v>4</v>
          </cell>
          <cell r="J1723" t="str">
            <v>06-300</v>
          </cell>
          <cell r="M1723" t="str">
            <v>orlen1544@wp.pl</v>
          </cell>
        </row>
        <row r="1724">
          <cell r="A1724" t="str">
            <v>01-57791</v>
          </cell>
          <cell r="B1724" t="str">
            <v>GOSPODARSTWO ROLNE MICHAŁOWSKI KRZYSZTOF ADAM</v>
          </cell>
          <cell r="C1724" t="str">
            <v>GR MICHAŁOWSKI KRZYSZTOF A.</v>
          </cell>
          <cell r="D1724" t="str">
            <v>ŁYSÓW</v>
          </cell>
          <cell r="F1724">
            <v>177</v>
          </cell>
          <cell r="G1724" t="str">
            <v>PRZESMYKI</v>
          </cell>
          <cell r="H1724">
            <v>8109</v>
          </cell>
          <cell r="I1724">
            <v>4</v>
          </cell>
          <cell r="J1724" t="str">
            <v>08-109</v>
          </cell>
          <cell r="L1724">
            <v>603817380</v>
          </cell>
          <cell r="M1724" t="str">
            <v>julita.michalowska@o2.pl</v>
          </cell>
        </row>
        <row r="1725">
          <cell r="A1725" t="str">
            <v>01-57801</v>
          </cell>
          <cell r="B1725" t="str">
            <v>GOŁĄB DARIUSZ</v>
          </cell>
          <cell r="C1725" t="str">
            <v>GOŁĄB DARIUSZ</v>
          </cell>
          <cell r="D1725" t="str">
            <v>DREGLIN</v>
          </cell>
          <cell r="F1725">
            <v>23</v>
          </cell>
          <cell r="G1725" t="str">
            <v>GLINOJECK</v>
          </cell>
          <cell r="H1725">
            <v>6450</v>
          </cell>
          <cell r="I1725">
            <v>4</v>
          </cell>
          <cell r="J1725" t="str">
            <v>06-450</v>
          </cell>
          <cell r="K1725">
            <v>602860419</v>
          </cell>
          <cell r="M1725" t="str">
            <v>dariusz_golab@wp.pl</v>
          </cell>
        </row>
        <row r="1726">
          <cell r="A1726" t="str">
            <v>01-57811</v>
          </cell>
          <cell r="B1726" t="str">
            <v>GOSPODARSTWO ROLNE ŁUBA SŁAWOMIR</v>
          </cell>
          <cell r="C1726" t="str">
            <v>GR ŁUBA SŁAWOMIR</v>
          </cell>
          <cell r="D1726" t="str">
            <v>CHROSTOWO</v>
          </cell>
          <cell r="F1726">
            <v>3</v>
          </cell>
          <cell r="G1726" t="str">
            <v>TROSZYN</v>
          </cell>
          <cell r="H1726">
            <v>7405</v>
          </cell>
          <cell r="I1726">
            <v>4</v>
          </cell>
          <cell r="J1726" t="str">
            <v>07-405</v>
          </cell>
          <cell r="L1726">
            <v>500377095</v>
          </cell>
          <cell r="M1726" t="str">
            <v>bartek.luba02@gmail.com</v>
          </cell>
        </row>
        <row r="1727">
          <cell r="A1727" t="str">
            <v>01-57831</v>
          </cell>
          <cell r="B1727" t="str">
            <v>GOSPODARSTWO ROLNE TOMASZ PODBIELSKI</v>
          </cell>
          <cell r="C1727" t="str">
            <v>GR PODBIELSKI TOMASZ</v>
          </cell>
          <cell r="D1727" t="str">
            <v>SEROCZYN</v>
          </cell>
          <cell r="F1727">
            <v>19</v>
          </cell>
          <cell r="G1727" t="str">
            <v>CZERWIN</v>
          </cell>
          <cell r="H1727">
            <v>7407</v>
          </cell>
          <cell r="I1727">
            <v>4</v>
          </cell>
          <cell r="J1727" t="str">
            <v>07-407</v>
          </cell>
          <cell r="M1727" t="str">
            <v>polonez1986@o2.pl</v>
          </cell>
        </row>
        <row r="1728">
          <cell r="A1728" t="str">
            <v>01-57841</v>
          </cell>
          <cell r="B1728" t="str">
            <v>NIEDZIAŁKOWSKI ŁUKASZ</v>
          </cell>
          <cell r="C1728" t="str">
            <v>NIEDZIAŁKOWSKI ŁUKASZ</v>
          </cell>
          <cell r="D1728" t="str">
            <v>KOŹNIEWO ŁYSAKI</v>
          </cell>
          <cell r="F1728">
            <v>26</v>
          </cell>
          <cell r="G1728" t="str">
            <v>GĄSOCIN</v>
          </cell>
          <cell r="H1728">
            <v>6440</v>
          </cell>
          <cell r="I1728">
            <v>4</v>
          </cell>
          <cell r="J1728" t="str">
            <v>06-440</v>
          </cell>
          <cell r="M1728" t="str">
            <v>max190991@interia.pl</v>
          </cell>
        </row>
        <row r="1729">
          <cell r="A1729" t="str">
            <v>01-57851</v>
          </cell>
          <cell r="B1729" t="str">
            <v>GOSPODARSTWO ROLNE KONRAD PILIŃSKI</v>
          </cell>
          <cell r="C1729" t="str">
            <v>GR KONRAD PILIŃSKI</v>
          </cell>
          <cell r="D1729" t="str">
            <v>TĄSEWY</v>
          </cell>
          <cell r="F1729">
            <v>10</v>
          </cell>
          <cell r="G1729" t="str">
            <v>WINNICA</v>
          </cell>
          <cell r="H1729">
            <v>6120</v>
          </cell>
          <cell r="I1729">
            <v>4</v>
          </cell>
          <cell r="J1729" t="str">
            <v>06-120</v>
          </cell>
          <cell r="M1729" t="str">
            <v>konpil@wp.pl</v>
          </cell>
        </row>
        <row r="1730">
          <cell r="A1730" t="str">
            <v>01-57861</v>
          </cell>
          <cell r="B1730" t="str">
            <v>CZARNOWSKI ANDRZEJ</v>
          </cell>
          <cell r="C1730" t="str">
            <v>CZARNOWSKI ANDRZEJ</v>
          </cell>
          <cell r="D1730" t="str">
            <v>JÓZEFÓW</v>
          </cell>
          <cell r="E1730" t="str">
            <v>CICHA</v>
          </cell>
          <cell r="F1730">
            <v>19</v>
          </cell>
          <cell r="G1730" t="str">
            <v>DĄBRÓWKA</v>
          </cell>
          <cell r="H1730">
            <v>5254</v>
          </cell>
          <cell r="I1730">
            <v>4</v>
          </cell>
          <cell r="J1730" t="str">
            <v>05-254</v>
          </cell>
          <cell r="M1730" t="str">
            <v>andrzej-czarnowski@neostrada.pl</v>
          </cell>
        </row>
        <row r="1731">
          <cell r="A1731" t="str">
            <v>01-57871</v>
          </cell>
          <cell r="B1731" t="str">
            <v>GOSPODARSTWO ROLNE ROPELEWSKI ŁUKASZ</v>
          </cell>
          <cell r="C1731" t="str">
            <v>GR ROPELEWSKI ŁUKASZ</v>
          </cell>
          <cell r="D1731" t="str">
            <v>BIEŃKI ŚMIETANKI</v>
          </cell>
          <cell r="F1731">
            <v>4</v>
          </cell>
          <cell r="G1731" t="str">
            <v>SOŃSK</v>
          </cell>
          <cell r="H1731">
            <v>6430</v>
          </cell>
          <cell r="I1731">
            <v>4</v>
          </cell>
          <cell r="J1731" t="str">
            <v>06-430</v>
          </cell>
          <cell r="M1731" t="str">
            <v>LUKASZ.ROPELEWSKI@VP.PL</v>
          </cell>
        </row>
        <row r="1732">
          <cell r="A1732" t="str">
            <v>01-57881</v>
          </cell>
          <cell r="B1732" t="str">
            <v>GOSPODARSTWO ROLNE KORNACKI MICHAŁ</v>
          </cell>
          <cell r="C1732" t="str">
            <v>GR KORNACKI MICHAŁ</v>
          </cell>
          <cell r="D1732" t="str">
            <v>JELONKI</v>
          </cell>
          <cell r="F1732">
            <v>77</v>
          </cell>
          <cell r="G1732" t="str">
            <v>OSTRÓW MAZOWIECKA 3</v>
          </cell>
          <cell r="H1732">
            <v>7302</v>
          </cell>
          <cell r="I1732">
            <v>4</v>
          </cell>
          <cell r="J1732" t="str">
            <v>07-302</v>
          </cell>
          <cell r="L1732">
            <v>788938295</v>
          </cell>
          <cell r="M1732" t="str">
            <v>michal.k65@wp.pl</v>
          </cell>
        </row>
        <row r="1733">
          <cell r="A1733" t="str">
            <v>01-57891</v>
          </cell>
          <cell r="B1733" t="str">
            <v>GOSPODARSTWO ROLNE CHODKOWSKI WALDEMAR</v>
          </cell>
          <cell r="C1733" t="str">
            <v>GR CHODKOWSKI WALDEMAR</v>
          </cell>
          <cell r="D1733" t="str">
            <v>CHRZCZONY</v>
          </cell>
          <cell r="F1733">
            <v>8</v>
          </cell>
          <cell r="G1733" t="str">
            <v>TROSZYN</v>
          </cell>
          <cell r="H1733">
            <v>7405</v>
          </cell>
          <cell r="I1733">
            <v>4</v>
          </cell>
          <cell r="J1733" t="str">
            <v>07-405</v>
          </cell>
          <cell r="M1733" t="str">
            <v>chodkowska.halina@gmail.com</v>
          </cell>
        </row>
        <row r="1734">
          <cell r="A1734" t="str">
            <v>01-57901</v>
          </cell>
          <cell r="B1734" t="str">
            <v>JAROSŁAW BARCIKOWSKI</v>
          </cell>
          <cell r="C1734" t="str">
            <v>JAROSŁAW BARCIKOWSKI</v>
          </cell>
          <cell r="D1734" t="str">
            <v>POWIELIN</v>
          </cell>
          <cell r="F1734">
            <v>0</v>
          </cell>
          <cell r="G1734" t="str">
            <v>WINNICA</v>
          </cell>
          <cell r="H1734">
            <v>6120</v>
          </cell>
          <cell r="I1734">
            <v>4</v>
          </cell>
          <cell r="J1734" t="str">
            <v>06-120</v>
          </cell>
          <cell r="M1734" t="str">
            <v>barbarabarcikowska1@wp.pl</v>
          </cell>
        </row>
        <row r="1735">
          <cell r="A1735" t="str">
            <v>01-57911</v>
          </cell>
          <cell r="B1735" t="str">
            <v>GOSPODARSTWO ROLNE LIS TADEUSZ</v>
          </cell>
          <cell r="C1735" t="str">
            <v>GR LIS TADEUSZ</v>
          </cell>
          <cell r="D1735" t="str">
            <v>KLENKOR</v>
          </cell>
          <cell r="F1735">
            <v>6</v>
          </cell>
          <cell r="G1735" t="str">
            <v>ZALAS</v>
          </cell>
          <cell r="H1735">
            <v>7438</v>
          </cell>
          <cell r="I1735">
            <v>4</v>
          </cell>
          <cell r="J1735" t="str">
            <v>07-438</v>
          </cell>
          <cell r="M1735" t="str">
            <v>dominikalis4@wp.pl</v>
          </cell>
        </row>
        <row r="1736">
          <cell r="A1736" t="str">
            <v>01-57921</v>
          </cell>
          <cell r="B1736" t="str">
            <v>GOSPODARSTWO ROLNE ZBIGNIEW GRODZKI</v>
          </cell>
          <cell r="C1736" t="str">
            <v>GR ZBIGNIEW GRODZKI</v>
          </cell>
          <cell r="D1736" t="str">
            <v>OŁOWSKIE</v>
          </cell>
          <cell r="F1736">
            <v>12</v>
          </cell>
          <cell r="G1736" t="str">
            <v>NUR</v>
          </cell>
          <cell r="H1736">
            <v>7322</v>
          </cell>
          <cell r="I1736">
            <v>4</v>
          </cell>
          <cell r="J1736" t="str">
            <v>07-322</v>
          </cell>
          <cell r="M1736" t="str">
            <v>egrodzka1@op.pl</v>
          </cell>
        </row>
        <row r="1737">
          <cell r="A1737" t="str">
            <v>01-57931</v>
          </cell>
          <cell r="B1737" t="str">
            <v>GOSPODARSTWO ROLNE SŁAWOMIR DADANA</v>
          </cell>
          <cell r="C1737" t="str">
            <v>GR SŁAWOMIR DADANA</v>
          </cell>
          <cell r="D1737" t="str">
            <v>OSTROŻEŃ PIERWSZY</v>
          </cell>
          <cell r="F1737">
            <v>27</v>
          </cell>
          <cell r="G1737" t="str">
            <v>SOBOLEW</v>
          </cell>
          <cell r="H1737">
            <v>8460</v>
          </cell>
          <cell r="I1737">
            <v>4</v>
          </cell>
          <cell r="J1737" t="str">
            <v>08-460</v>
          </cell>
          <cell r="M1737" t="str">
            <v>daniel97231@wp.pl</v>
          </cell>
        </row>
        <row r="1738">
          <cell r="A1738" t="str">
            <v>01-57961</v>
          </cell>
          <cell r="B1738" t="str">
            <v>GOSPODARSTWO ROLNE JERZY FABISIAK</v>
          </cell>
          <cell r="C1738" t="str">
            <v>GR JERZY FABISIAK</v>
          </cell>
          <cell r="D1738" t="str">
            <v>ZDROJE</v>
          </cell>
          <cell r="F1738">
            <v>8</v>
          </cell>
          <cell r="G1738" t="str">
            <v>STUPSK</v>
          </cell>
          <cell r="H1738">
            <v>6561</v>
          </cell>
          <cell r="I1738">
            <v>4</v>
          </cell>
          <cell r="J1738" t="str">
            <v>06-561</v>
          </cell>
          <cell r="K1738" t="str">
            <v>23/653-12-75</v>
          </cell>
          <cell r="M1738" t="str">
            <v>marysiafabisiak9@wp.pl</v>
          </cell>
        </row>
        <row r="1739">
          <cell r="A1739" t="str">
            <v>01-57981</v>
          </cell>
          <cell r="B1739" t="str">
            <v>GOSPODARSTWO ROLNE ŁUCZAK MARCIN</v>
          </cell>
          <cell r="C1739" t="str">
            <v>GR ŁUCZAK MARCIN</v>
          </cell>
          <cell r="D1739" t="str">
            <v>BUDY-MATUSY</v>
          </cell>
          <cell r="F1739">
            <v>8</v>
          </cell>
          <cell r="G1739" t="str">
            <v>RADZANÓW</v>
          </cell>
          <cell r="H1739">
            <v>6540</v>
          </cell>
          <cell r="I1739">
            <v>4</v>
          </cell>
          <cell r="J1739" t="str">
            <v>06-540</v>
          </cell>
          <cell r="K1739" t="str">
            <v>23 613 09 93</v>
          </cell>
          <cell r="L1739">
            <v>509856916</v>
          </cell>
          <cell r="M1739" t="str">
            <v>marcin_luc@o2.pl</v>
          </cell>
        </row>
        <row r="1740">
          <cell r="A1740" t="str">
            <v>01-57991</v>
          </cell>
          <cell r="B1740" t="str">
            <v>GOSPODARSTWO ROLNE MACIEJ OBLIŃSKI</v>
          </cell>
          <cell r="C1740" t="str">
            <v>GR MACIEJ OBLIŃSKI</v>
          </cell>
          <cell r="D1740" t="str">
            <v>KOSSAKI</v>
          </cell>
          <cell r="F1740">
            <v>32</v>
          </cell>
          <cell r="G1740" t="str">
            <v>NUR</v>
          </cell>
          <cell r="H1740">
            <v>7323</v>
          </cell>
          <cell r="I1740">
            <v>4</v>
          </cell>
          <cell r="J1740" t="str">
            <v>07-323</v>
          </cell>
          <cell r="M1740" t="str">
            <v>macjek86@op.pl</v>
          </cell>
        </row>
        <row r="1741">
          <cell r="A1741" t="str">
            <v>01-58001</v>
          </cell>
          <cell r="B1741" t="str">
            <v>ZBRZEŹNIAK ADAM</v>
          </cell>
          <cell r="C1741" t="str">
            <v>ZBRZEŹNIAK ADAM</v>
          </cell>
          <cell r="D1741" t="str">
            <v>BŁĘDOWO</v>
          </cell>
          <cell r="F1741">
            <v>4</v>
          </cell>
          <cell r="G1741" t="str">
            <v>BARANOWO</v>
          </cell>
          <cell r="H1741">
            <v>6320</v>
          </cell>
          <cell r="I1741">
            <v>4</v>
          </cell>
          <cell r="J1741" t="str">
            <v>06-320</v>
          </cell>
          <cell r="M1741" t="str">
            <v>jackomuszla@gmail.com</v>
          </cell>
        </row>
        <row r="1742">
          <cell r="A1742" t="str">
            <v>01-58031</v>
          </cell>
          <cell r="B1742" t="str">
            <v>GOSPODARSTWO ROLNE DYMOWSKI ADAM</v>
          </cell>
          <cell r="C1742" t="str">
            <v>GR DYMOWSKI ADAM</v>
          </cell>
          <cell r="D1742" t="str">
            <v>ZALIWIE PIEGAWKI</v>
          </cell>
          <cell r="F1742">
            <v>30</v>
          </cell>
          <cell r="G1742" t="str">
            <v>MOKOBODY</v>
          </cell>
          <cell r="H1742">
            <v>8124</v>
          </cell>
          <cell r="I1742">
            <v>4</v>
          </cell>
          <cell r="J1742" t="str">
            <v>08-124</v>
          </cell>
          <cell r="L1742">
            <v>696026161</v>
          </cell>
          <cell r="M1742" t="str">
            <v>DYMOWSKIADAM@GMAIL.COM</v>
          </cell>
        </row>
        <row r="1743">
          <cell r="A1743" t="str">
            <v>01-58061</v>
          </cell>
          <cell r="B1743" t="str">
            <v>GOSPODARSTWO ROLNE NASIŁOWSKI ŁUKASZ</v>
          </cell>
          <cell r="C1743" t="str">
            <v>GR NASIŁOWSKI ŁUKASZ</v>
          </cell>
          <cell r="D1743" t="str">
            <v>PODNIEŚNO</v>
          </cell>
          <cell r="E1743" t="str">
            <v>PODLASKA</v>
          </cell>
          <cell r="F1743">
            <v>15</v>
          </cell>
          <cell r="G1743" t="str">
            <v>SUCHOŻEBRY</v>
          </cell>
          <cell r="H1743">
            <v>8125</v>
          </cell>
          <cell r="I1743">
            <v>4</v>
          </cell>
          <cell r="J1743" t="str">
            <v>08-125</v>
          </cell>
          <cell r="K1743">
            <v>256314704</v>
          </cell>
          <cell r="L1743">
            <v>505268998</v>
          </cell>
          <cell r="M1743" t="str">
            <v>lukasz.nasilowski@poczta.onet.pl</v>
          </cell>
        </row>
        <row r="1744">
          <cell r="A1744" t="str">
            <v>01-58081</v>
          </cell>
          <cell r="B1744" t="str">
            <v>SZERSZEŃ MARIAN</v>
          </cell>
          <cell r="C1744" t="str">
            <v>SZERSZEŃ MARIAN</v>
          </cell>
          <cell r="D1744" t="str">
            <v>ZGLICZYN GLINKI</v>
          </cell>
          <cell r="F1744">
            <v>45</v>
          </cell>
          <cell r="G1744" t="str">
            <v>RADZANÓW</v>
          </cell>
          <cell r="H1744">
            <v>6540</v>
          </cell>
          <cell r="I1744">
            <v>4</v>
          </cell>
          <cell r="J1744" t="str">
            <v>06-540</v>
          </cell>
          <cell r="L1744" t="str">
            <v>513 34 16 02</v>
          </cell>
          <cell r="M1744" t="str">
            <v>dorota.szerszen13@gmail.com</v>
          </cell>
        </row>
        <row r="1745">
          <cell r="A1745" t="str">
            <v>01-58091</v>
          </cell>
          <cell r="B1745" t="str">
            <v>MIKULSKI SŁAWOMIR</v>
          </cell>
          <cell r="C1745" t="str">
            <v>MIKULSKI SŁAWOMIR</v>
          </cell>
          <cell r="D1745" t="str">
            <v>BRZEGI</v>
          </cell>
          <cell r="F1745">
            <v>57</v>
          </cell>
          <cell r="G1745" t="str">
            <v>MIASTKÓW KOŚCIELNY</v>
          </cell>
          <cell r="H1745">
            <v>8420</v>
          </cell>
          <cell r="I1745">
            <v>4</v>
          </cell>
          <cell r="J1745" t="str">
            <v>08-420</v>
          </cell>
          <cell r="M1745" t="str">
            <v>KASKA175@ONET.EU</v>
          </cell>
        </row>
        <row r="1746">
          <cell r="A1746" t="str">
            <v>01-58111</v>
          </cell>
          <cell r="B1746" t="str">
            <v>GOSPODARSTWO ROLNE STEFAN ŁĘCZYCKI</v>
          </cell>
          <cell r="C1746" t="str">
            <v>GR STEFAN ŁĘCZYCKI</v>
          </cell>
          <cell r="D1746" t="str">
            <v>SAWICE BRONISZE</v>
          </cell>
          <cell r="F1746">
            <v>32</v>
          </cell>
          <cell r="G1746" t="str">
            <v>REPKI</v>
          </cell>
          <cell r="H1746">
            <v>8307</v>
          </cell>
          <cell r="I1746">
            <v>4</v>
          </cell>
          <cell r="J1746" t="str">
            <v>08-307</v>
          </cell>
          <cell r="M1746" t="str">
            <v>pawelleczycki1@wp.pl</v>
          </cell>
        </row>
        <row r="1747">
          <cell r="A1747" t="str">
            <v>01-58121</v>
          </cell>
          <cell r="B1747" t="str">
            <v>GOSPODARSTWO ROLNO-HODOWLANE BIEŃKOWSKA DOROTA</v>
          </cell>
          <cell r="C1747" t="str">
            <v>GRH BIEŃKOWSKA DOROTA</v>
          </cell>
          <cell r="D1747" t="str">
            <v>MIESZKI WIELKIE</v>
          </cell>
          <cell r="F1747">
            <v>13</v>
          </cell>
          <cell r="G1747" t="str">
            <v>CIECHANÓW</v>
          </cell>
          <cell r="H1747">
            <v>6400</v>
          </cell>
          <cell r="I1747">
            <v>4</v>
          </cell>
          <cell r="J1747" t="str">
            <v>06-400</v>
          </cell>
          <cell r="L1747">
            <v>507415241</v>
          </cell>
          <cell r="M1747" t="str">
            <v>spmkrasula@o2.pl</v>
          </cell>
        </row>
        <row r="1748">
          <cell r="A1748" t="str">
            <v>01-58131</v>
          </cell>
          <cell r="B1748" t="str">
            <v>ANETA ZUBIK</v>
          </cell>
          <cell r="C1748" t="str">
            <v>ANETA ZUBIK</v>
          </cell>
          <cell r="D1748" t="str">
            <v>TERLIKÓW</v>
          </cell>
          <cell r="F1748" t="str">
            <v>30A</v>
          </cell>
          <cell r="G1748" t="str">
            <v>SARNAKI</v>
          </cell>
          <cell r="H1748">
            <v>8221</v>
          </cell>
          <cell r="I1748">
            <v>4</v>
          </cell>
          <cell r="J1748" t="str">
            <v>08-221</v>
          </cell>
          <cell r="L1748">
            <v>516226585</v>
          </cell>
        </row>
        <row r="1749">
          <cell r="A1749" t="str">
            <v>01-58141</v>
          </cell>
          <cell r="B1749" t="str">
            <v>PISKORSKI RAFAŁ</v>
          </cell>
          <cell r="C1749" t="str">
            <v>PISKORSKI RAFAŁ</v>
          </cell>
          <cell r="D1749" t="str">
            <v>BĘBNOWO</v>
          </cell>
          <cell r="F1749">
            <v>27</v>
          </cell>
          <cell r="G1749" t="str">
            <v>RADZANÓW</v>
          </cell>
          <cell r="H1749">
            <v>6540</v>
          </cell>
          <cell r="I1749">
            <v>4</v>
          </cell>
          <cell r="J1749" t="str">
            <v>06-540</v>
          </cell>
          <cell r="L1749">
            <v>603379058</v>
          </cell>
          <cell r="M1749" t="str">
            <v>kasia0384@gmail.com</v>
          </cell>
        </row>
        <row r="1750">
          <cell r="A1750" t="str">
            <v>01-58151</v>
          </cell>
          <cell r="B1750" t="str">
            <v>SIKORSKI ZBIGNIEW PIOTR</v>
          </cell>
          <cell r="C1750" t="str">
            <v>SIKORSKI ZBIGNIEW PIOTR</v>
          </cell>
          <cell r="D1750" t="str">
            <v>KLUSZEWO</v>
          </cell>
          <cell r="F1750">
            <v>31</v>
          </cell>
          <cell r="G1750" t="str">
            <v>SZYDŁOWO</v>
          </cell>
          <cell r="H1750">
            <v>6516</v>
          </cell>
          <cell r="I1750">
            <v>4</v>
          </cell>
          <cell r="J1750" t="str">
            <v>06-516</v>
          </cell>
          <cell r="L1750">
            <v>501098272</v>
          </cell>
          <cell r="M1750" t="str">
            <v>kasia0384@gmail.com</v>
          </cell>
        </row>
        <row r="1751">
          <cell r="A1751" t="str">
            <v>01-58161</v>
          </cell>
          <cell r="B1751" t="str">
            <v>MURAWSKI MARIUSZ</v>
          </cell>
          <cell r="C1751" t="str">
            <v>MURAWSKI MARIUSZ</v>
          </cell>
          <cell r="D1751" t="str">
            <v>KAMIEŃCZYK</v>
          </cell>
          <cell r="F1751">
            <v>46</v>
          </cell>
          <cell r="G1751" t="str">
            <v>STERDYŃ</v>
          </cell>
          <cell r="H1751">
            <v>8320</v>
          </cell>
          <cell r="I1751">
            <v>4</v>
          </cell>
          <cell r="J1751" t="str">
            <v>08-320</v>
          </cell>
          <cell r="M1751" t="str">
            <v>mrmenstrong@onet.pl</v>
          </cell>
        </row>
        <row r="1752">
          <cell r="A1752" t="str">
            <v>01-58181</v>
          </cell>
          <cell r="B1752" t="str">
            <v>GOSPODARSTWO ROLNE MIROSŁAW KRUCZYK</v>
          </cell>
          <cell r="C1752" t="str">
            <v>GR MIROSŁAW KRUCZYK</v>
          </cell>
          <cell r="D1752" t="str">
            <v>ŁĘG STAROŚCIŃSKI</v>
          </cell>
          <cell r="F1752">
            <v>92</v>
          </cell>
          <cell r="G1752" t="str">
            <v>LELIS</v>
          </cell>
          <cell r="H1752">
            <v>7402</v>
          </cell>
          <cell r="I1752">
            <v>4</v>
          </cell>
          <cell r="J1752" t="str">
            <v>07-402</v>
          </cell>
          <cell r="K1752">
            <v>509044024</v>
          </cell>
          <cell r="M1752" t="str">
            <v>mirek.kruczyk468@gmail.com</v>
          </cell>
        </row>
        <row r="1753">
          <cell r="A1753" t="str">
            <v>01-58201</v>
          </cell>
          <cell r="B1753" t="str">
            <v>BIEŃKOWSKI ANDRZEJ</v>
          </cell>
          <cell r="C1753" t="str">
            <v>BIEŃKOWSKI ANDRZEJ</v>
          </cell>
          <cell r="D1753" t="str">
            <v>CHRUSZCZEWKA SZLACHECKA</v>
          </cell>
          <cell r="F1753">
            <v>42</v>
          </cell>
          <cell r="G1753" t="str">
            <v>KOSÓW LACKI</v>
          </cell>
          <cell r="H1753">
            <v>8330</v>
          </cell>
          <cell r="I1753">
            <v>4</v>
          </cell>
          <cell r="J1753" t="str">
            <v>08-330</v>
          </cell>
        </row>
        <row r="1754">
          <cell r="A1754" t="str">
            <v>01-58211</v>
          </cell>
          <cell r="B1754" t="str">
            <v>PODSIAD MAREK TOMASZ</v>
          </cell>
          <cell r="C1754" t="str">
            <v>PODSIAD MAREK TOMASZ</v>
          </cell>
          <cell r="D1754" t="str">
            <v>MACIEJOWICE</v>
          </cell>
          <cell r="F1754">
            <v>19</v>
          </cell>
          <cell r="G1754" t="str">
            <v>ZBUCZYN</v>
          </cell>
          <cell r="H1754">
            <v>8106</v>
          </cell>
          <cell r="I1754">
            <v>4</v>
          </cell>
          <cell r="J1754" t="str">
            <v>08-106</v>
          </cell>
          <cell r="M1754" t="str">
            <v>d-podsiad@wp.pl</v>
          </cell>
        </row>
        <row r="1755">
          <cell r="A1755" t="str">
            <v>01-58221</v>
          </cell>
          <cell r="B1755" t="str">
            <v>PERZANOWSKA EWA</v>
          </cell>
          <cell r="C1755" t="str">
            <v>PERZANOWSKA EWA</v>
          </cell>
          <cell r="D1755" t="str">
            <v>RAKI</v>
          </cell>
          <cell r="F1755">
            <v>13</v>
          </cell>
          <cell r="G1755" t="str">
            <v>KRASNOSIELC</v>
          </cell>
          <cell r="H1755">
            <v>6214</v>
          </cell>
          <cell r="I1755">
            <v>4</v>
          </cell>
          <cell r="J1755" t="str">
            <v>06-214</v>
          </cell>
          <cell r="L1755">
            <v>509424171</v>
          </cell>
          <cell r="M1755" t="str">
            <v>ewa.perzanowska@interia.pl</v>
          </cell>
        </row>
        <row r="1756">
          <cell r="A1756" t="str">
            <v>01-58231</v>
          </cell>
          <cell r="B1756" t="str">
            <v>GOSPODARSTWO ROLNE KRZYSZTOF WYSOCKI</v>
          </cell>
          <cell r="C1756" t="str">
            <v>GR KRZYSZTOF WYSOCKI</v>
          </cell>
          <cell r="D1756" t="str">
            <v>JARNUTY</v>
          </cell>
          <cell r="F1756">
            <v>39</v>
          </cell>
          <cell r="G1756" t="str">
            <v>CZERWIN</v>
          </cell>
          <cell r="H1756">
            <v>7407</v>
          </cell>
          <cell r="I1756">
            <v>4</v>
          </cell>
          <cell r="J1756" t="str">
            <v>07-407</v>
          </cell>
        </row>
        <row r="1757">
          <cell r="A1757" t="str">
            <v>01-58251</v>
          </cell>
          <cell r="B1757" t="str">
            <v>MILEWSKA DOROTA</v>
          </cell>
          <cell r="C1757" t="str">
            <v>MILEWSKA DOROTA</v>
          </cell>
          <cell r="D1757" t="str">
            <v>STRZELNIA</v>
          </cell>
          <cell r="F1757">
            <v>4</v>
          </cell>
          <cell r="G1757" t="str">
            <v>GRUDUSK</v>
          </cell>
          <cell r="H1757">
            <v>6460</v>
          </cell>
          <cell r="I1757">
            <v>4</v>
          </cell>
          <cell r="J1757" t="str">
            <v>06-460</v>
          </cell>
          <cell r="K1757">
            <v>236715077</v>
          </cell>
          <cell r="L1757">
            <v>503453957</v>
          </cell>
          <cell r="M1757" t="str">
            <v>pawel-strzelnia@wp.pl</v>
          </cell>
        </row>
        <row r="1758">
          <cell r="A1758" t="str">
            <v>01-58261</v>
          </cell>
          <cell r="B1758" t="str">
            <v>KRAWCZYK STANISŁAW</v>
          </cell>
          <cell r="C1758" t="str">
            <v>KRAWCZYK STANISŁAW</v>
          </cell>
          <cell r="D1758" t="str">
            <v>WOLKOWE</v>
          </cell>
          <cell r="F1758">
            <v>53</v>
          </cell>
          <cell r="G1758" t="str">
            <v>MYSZYNIEC</v>
          </cell>
          <cell r="H1758">
            <v>7430</v>
          </cell>
          <cell r="I1758">
            <v>4</v>
          </cell>
          <cell r="J1758" t="str">
            <v>07-430</v>
          </cell>
        </row>
        <row r="1759">
          <cell r="A1759" t="str">
            <v>01-58271</v>
          </cell>
          <cell r="B1759" t="str">
            <v>PACZUSKI MARCIN</v>
          </cell>
          <cell r="C1759" t="str">
            <v>PACZUSKI MARCIN</v>
          </cell>
          <cell r="D1759" t="str">
            <v>KSIĘŻOPOLE KOMORY</v>
          </cell>
          <cell r="F1759">
            <v>41</v>
          </cell>
          <cell r="G1759" t="str">
            <v>BIELANY</v>
          </cell>
          <cell r="H1759">
            <v>8311</v>
          </cell>
          <cell r="I1759">
            <v>4</v>
          </cell>
          <cell r="J1759" t="str">
            <v>08-311</v>
          </cell>
          <cell r="M1759" t="str">
            <v>PACZUSKI221@WP.PL</v>
          </cell>
        </row>
        <row r="1760">
          <cell r="A1760" t="str">
            <v>01-58291</v>
          </cell>
          <cell r="B1760" t="str">
            <v>MIKOS KRZYSZTOF</v>
          </cell>
          <cell r="C1760" t="str">
            <v>MIKOS KRZYSZTOF</v>
          </cell>
          <cell r="D1760" t="str">
            <v>BRZÓZA</v>
          </cell>
          <cell r="E1760" t="str">
            <v>STARA BRZÓZA</v>
          </cell>
          <cell r="F1760">
            <v>23</v>
          </cell>
          <cell r="G1760" t="str">
            <v>GŁOWACZÓW</v>
          </cell>
          <cell r="H1760">
            <v>26903</v>
          </cell>
          <cell r="I1760">
            <v>5</v>
          </cell>
          <cell r="J1760" t="str">
            <v>26-903</v>
          </cell>
          <cell r="L1760">
            <v>512465590</v>
          </cell>
          <cell r="M1760" t="str">
            <v>jacek.mikos@interia.eu</v>
          </cell>
        </row>
        <row r="1761">
          <cell r="A1761" t="str">
            <v>01-58321</v>
          </cell>
          <cell r="B1761" t="str">
            <v>GOSPODARSTWO ROLNE KALIŃSKI KRZYSZTOF</v>
          </cell>
          <cell r="C1761" t="str">
            <v>GR KALIŃSKI KRZYSZTOF</v>
          </cell>
          <cell r="D1761" t="str">
            <v>ZIELONA</v>
          </cell>
          <cell r="F1761">
            <v>17</v>
          </cell>
          <cell r="G1761" t="str">
            <v>OJRZEŃ</v>
          </cell>
          <cell r="H1761">
            <v>6456</v>
          </cell>
          <cell r="I1761">
            <v>4</v>
          </cell>
          <cell r="J1761" t="str">
            <v>06-456</v>
          </cell>
          <cell r="M1761" t="str">
            <v>krzysiekzielona@op.pl</v>
          </cell>
        </row>
        <row r="1762">
          <cell r="A1762" t="str">
            <v>01-58331</v>
          </cell>
          <cell r="B1762" t="str">
            <v>KSIONEK KAZIMIERZ</v>
          </cell>
          <cell r="C1762" t="str">
            <v>KSIONEK KAZIMIERZ</v>
          </cell>
          <cell r="D1762" t="str">
            <v>MOKOBODY KOLONIA</v>
          </cell>
          <cell r="F1762">
            <v>19</v>
          </cell>
          <cell r="G1762" t="str">
            <v>MOKOBODY</v>
          </cell>
          <cell r="H1762">
            <v>8124</v>
          </cell>
          <cell r="I1762">
            <v>4</v>
          </cell>
          <cell r="J1762" t="str">
            <v>08-124</v>
          </cell>
          <cell r="M1762" t="str">
            <v>PAWEL.KSIONEK84@GMAIL.COM</v>
          </cell>
        </row>
        <row r="1763">
          <cell r="A1763" t="str">
            <v>01-58341</v>
          </cell>
          <cell r="B1763" t="str">
            <v>GOSPODARSTWO ROLNE APTACY ANDRZEJ</v>
          </cell>
          <cell r="C1763" t="str">
            <v>GR APTACY ANDRZEJ</v>
          </cell>
          <cell r="D1763" t="str">
            <v>SIARCZA ŁĄKA</v>
          </cell>
          <cell r="F1763">
            <v>12</v>
          </cell>
          <cell r="G1763" t="str">
            <v>KADZIDŁO</v>
          </cell>
          <cell r="H1763">
            <v>7420</v>
          </cell>
          <cell r="I1763">
            <v>4</v>
          </cell>
          <cell r="J1763" t="str">
            <v>07-420</v>
          </cell>
        </row>
        <row r="1764">
          <cell r="A1764" t="str">
            <v>01-58361</v>
          </cell>
          <cell r="B1764" t="str">
            <v>GOSPODARSTWO ROLNE JANUSZ KRASNODĘBSKI</v>
          </cell>
          <cell r="C1764" t="str">
            <v>GR JANUSZ KRASNODĘBSKI</v>
          </cell>
          <cell r="D1764" t="str">
            <v>SOSNA KORABIE</v>
          </cell>
          <cell r="F1764">
            <v>10</v>
          </cell>
          <cell r="G1764" t="str">
            <v>SUCHOŻEBRY</v>
          </cell>
          <cell r="H1764">
            <v>8125</v>
          </cell>
          <cell r="I1764">
            <v>4</v>
          </cell>
          <cell r="J1764" t="str">
            <v>08-125</v>
          </cell>
          <cell r="M1764" t="str">
            <v>DANIEL.KRASNODEBSKI@O2.PL</v>
          </cell>
        </row>
        <row r="1765">
          <cell r="A1765" t="str">
            <v>01-58371</v>
          </cell>
          <cell r="B1765" t="str">
            <v>TOMASZEK MARIUSZ</v>
          </cell>
          <cell r="C1765" t="str">
            <v>TOMASZEK MARIUSZ</v>
          </cell>
          <cell r="D1765" t="str">
            <v>ŻOCHY</v>
          </cell>
          <cell r="F1765">
            <v>2</v>
          </cell>
          <cell r="G1765" t="str">
            <v>OJRZEŃ</v>
          </cell>
          <cell r="H1765">
            <v>6456</v>
          </cell>
          <cell r="I1765">
            <v>4</v>
          </cell>
          <cell r="J1765" t="str">
            <v>06-456</v>
          </cell>
          <cell r="M1765" t="str">
            <v>m.tomaszek10@wp.pl</v>
          </cell>
        </row>
        <row r="1766">
          <cell r="A1766" t="str">
            <v>01-58381</v>
          </cell>
          <cell r="B1766" t="str">
            <v>GOSPODARSTWO ROLNE DOMAŃSKI JAKUB KRZYSZTOF</v>
          </cell>
          <cell r="C1766" t="str">
            <v>GR DOMAŃSKI JAKUB KRZYSZTOF</v>
          </cell>
          <cell r="D1766" t="str">
            <v>WĘŻYCZYN</v>
          </cell>
          <cell r="F1766">
            <v>23</v>
          </cell>
          <cell r="G1766" t="str">
            <v>JERUZAL</v>
          </cell>
          <cell r="H1766">
            <v>5317</v>
          </cell>
          <cell r="I1766">
            <v>4</v>
          </cell>
          <cell r="J1766" t="str">
            <v>05-317</v>
          </cell>
          <cell r="M1766" t="str">
            <v>JAKUB-DOMANSKI@NEOSTRADA.PL</v>
          </cell>
        </row>
        <row r="1767">
          <cell r="A1767" t="str">
            <v>01-58401</v>
          </cell>
          <cell r="B1767" t="str">
            <v>DĄBROWSKI PIOTR JAN</v>
          </cell>
          <cell r="C1767" t="str">
            <v>DĄBROWSKI PIOTR JAN</v>
          </cell>
          <cell r="D1767" t="str">
            <v>KIEŁCZEW</v>
          </cell>
          <cell r="E1767" t="str">
            <v>WSPÓLNA</v>
          </cell>
          <cell r="F1767">
            <v>12</v>
          </cell>
          <cell r="G1767" t="str">
            <v>MAŁKINIA GÓRNA</v>
          </cell>
          <cell r="H1767">
            <v>7319</v>
          </cell>
          <cell r="I1767">
            <v>4</v>
          </cell>
          <cell r="J1767" t="str">
            <v>07-319</v>
          </cell>
          <cell r="L1767" t="str">
            <v>519-059-710</v>
          </cell>
        </row>
        <row r="1768">
          <cell r="A1768" t="str">
            <v>01-58411</v>
          </cell>
          <cell r="B1768" t="str">
            <v>GRĄCKI JACEK</v>
          </cell>
          <cell r="C1768" t="str">
            <v>GRĄCKI JACEK</v>
          </cell>
          <cell r="D1768" t="str">
            <v>LIPOWIEC KOŚCIELNY</v>
          </cell>
          <cell r="F1768">
            <v>91</v>
          </cell>
          <cell r="G1768" t="str">
            <v>LIPOWIEC KOŚCIELNY</v>
          </cell>
          <cell r="H1768">
            <v>6545</v>
          </cell>
          <cell r="I1768">
            <v>4</v>
          </cell>
          <cell r="J1768" t="str">
            <v>06-545</v>
          </cell>
          <cell r="L1768">
            <v>500648184</v>
          </cell>
          <cell r="M1768" t="str">
            <v>grackabeata@gmail.com</v>
          </cell>
        </row>
        <row r="1769">
          <cell r="A1769" t="str">
            <v>01-58431</v>
          </cell>
          <cell r="B1769" t="str">
            <v>GOSPODARSTWO ROLNE RYTEL KRZYSZTOF</v>
          </cell>
          <cell r="C1769" t="str">
            <v>GR RYTEL KRZYSZTOF</v>
          </cell>
          <cell r="D1769" t="str">
            <v>OSINY DOLNE</v>
          </cell>
          <cell r="F1769">
            <v>9</v>
          </cell>
          <cell r="G1769" t="str">
            <v>MOKOBODY</v>
          </cell>
          <cell r="H1769">
            <v>8124</v>
          </cell>
          <cell r="I1769">
            <v>4</v>
          </cell>
          <cell r="J1769" t="str">
            <v>08-124</v>
          </cell>
          <cell r="L1769">
            <v>511456081</v>
          </cell>
          <cell r="M1769" t="str">
            <v>JUSTYNKA970@INTERIA.EU</v>
          </cell>
        </row>
        <row r="1770">
          <cell r="A1770" t="str">
            <v>01-58441</v>
          </cell>
          <cell r="B1770" t="str">
            <v>GOSPODARSTWO ROLNE MICHAŁ PRZEŹDZIECKI</v>
          </cell>
          <cell r="C1770" t="str">
            <v>GR MICHAŁ PRZEŹDZIECKI</v>
          </cell>
          <cell r="D1770" t="str">
            <v>OŁDAKI POLONIA</v>
          </cell>
          <cell r="F1770">
            <v>3</v>
          </cell>
          <cell r="G1770" t="str">
            <v>ANDRZEJEWO</v>
          </cell>
          <cell r="H1770">
            <v>7305</v>
          </cell>
          <cell r="I1770">
            <v>4</v>
          </cell>
          <cell r="J1770" t="str">
            <v>07-305</v>
          </cell>
          <cell r="K1770">
            <v>607250432</v>
          </cell>
          <cell r="M1770" t="str">
            <v>MONIKA880@GMAIL.COM</v>
          </cell>
        </row>
        <row r="1771">
          <cell r="A1771" t="str">
            <v>01-58451</v>
          </cell>
          <cell r="B1771" t="str">
            <v>GOSPODARSTWO ROLNE DĄBKOWSKI MARIUSZ</v>
          </cell>
          <cell r="C1771" t="str">
            <v>GR DĄBKOWSKI MARIUSZ</v>
          </cell>
          <cell r="D1771" t="str">
            <v>DAMIANY</v>
          </cell>
          <cell r="F1771">
            <v>10</v>
          </cell>
          <cell r="G1771" t="str">
            <v>CZERWIN</v>
          </cell>
          <cell r="H1771">
            <v>7407</v>
          </cell>
          <cell r="I1771">
            <v>4</v>
          </cell>
          <cell r="J1771" t="str">
            <v>07-407</v>
          </cell>
          <cell r="M1771" t="str">
            <v>BEATADAB@POCZTA.ONET.PL</v>
          </cell>
        </row>
        <row r="1772">
          <cell r="A1772" t="str">
            <v>01-58461</v>
          </cell>
          <cell r="B1772" t="str">
            <v>GOSPODARSTWO ROLNE IWONA WÓJCIK</v>
          </cell>
          <cell r="C1772" t="str">
            <v>GR IWONA WÓJCIK</v>
          </cell>
          <cell r="D1772" t="str">
            <v>NIEGOCIN</v>
          </cell>
          <cell r="F1772">
            <v>73</v>
          </cell>
          <cell r="G1772" t="str">
            <v>LIPOWIEC KOŚCIELNY</v>
          </cell>
          <cell r="H1772">
            <v>6545</v>
          </cell>
          <cell r="I1772">
            <v>4</v>
          </cell>
          <cell r="J1772" t="str">
            <v>06-545</v>
          </cell>
          <cell r="L1772" t="str">
            <v>504-338-793</v>
          </cell>
          <cell r="M1772" t="str">
            <v>ADAMWOJCIK73@WP.PL</v>
          </cell>
        </row>
        <row r="1773">
          <cell r="A1773" t="str">
            <v>01-58471</v>
          </cell>
          <cell r="B1773" t="str">
            <v>GOSPODARSTWO ROLNE LEMANEK ELŻBIETA</v>
          </cell>
          <cell r="C1773" t="str">
            <v>GR LEMANEK ELŻBIETA</v>
          </cell>
          <cell r="D1773" t="str">
            <v>ŁĄŻEK</v>
          </cell>
          <cell r="F1773">
            <v>22</v>
          </cell>
          <cell r="G1773" t="str">
            <v>KUCZBORK</v>
          </cell>
          <cell r="H1773">
            <v>9310</v>
          </cell>
          <cell r="I1773">
            <v>4</v>
          </cell>
          <cell r="J1773" t="str">
            <v>09-310</v>
          </cell>
          <cell r="M1773" t="str">
            <v>kacper.lemanek2007@wp.pl</v>
          </cell>
        </row>
        <row r="1774">
          <cell r="A1774" t="str">
            <v>01-58491</v>
          </cell>
          <cell r="B1774" t="str">
            <v>GOSPODARSTWO ROLNE NIEMYJSKA DOROTA</v>
          </cell>
          <cell r="C1774" t="str">
            <v>GR NIEMYJSKA DOROTA</v>
          </cell>
          <cell r="D1774" t="str">
            <v>ZAKRZEWO WIELKIE</v>
          </cell>
          <cell r="F1774">
            <v>8</v>
          </cell>
          <cell r="G1774" t="str">
            <v>ZARĘBY KOŚCIELNE</v>
          </cell>
          <cell r="H1774">
            <v>7323</v>
          </cell>
          <cell r="I1774">
            <v>4</v>
          </cell>
          <cell r="J1774" t="str">
            <v>07-323</v>
          </cell>
          <cell r="K1774">
            <v>864783176</v>
          </cell>
          <cell r="M1774" t="str">
            <v>KAROL.NIEMYJSKI@WP.PL</v>
          </cell>
        </row>
        <row r="1775">
          <cell r="A1775" t="str">
            <v>01-58501</v>
          </cell>
          <cell r="B1775" t="str">
            <v>STANKIEWICZ JAN</v>
          </cell>
          <cell r="C1775" t="str">
            <v>STANKIEWICZ JAN</v>
          </cell>
          <cell r="D1775" t="str">
            <v>ROSZCZEP</v>
          </cell>
          <cell r="F1775">
            <v>46</v>
          </cell>
          <cell r="G1775" t="str">
            <v>KLEMBÓW</v>
          </cell>
          <cell r="H1775">
            <v>5205</v>
          </cell>
          <cell r="I1775">
            <v>4</v>
          </cell>
          <cell r="J1775" t="str">
            <v>05-205</v>
          </cell>
          <cell r="M1775" t="str">
            <v>LUKASZSTANKIEWICZ1987@INTERIA.PL</v>
          </cell>
        </row>
        <row r="1776">
          <cell r="A1776" t="str">
            <v>01-58511</v>
          </cell>
          <cell r="B1776" t="str">
            <v>KOSTRZĘBSKI TOMASZ</v>
          </cell>
          <cell r="C1776" t="str">
            <v>KOSTRZĘBSKI TOMASZ</v>
          </cell>
          <cell r="D1776" t="str">
            <v>PRZYKORY</v>
          </cell>
          <cell r="F1776">
            <v>10</v>
          </cell>
          <cell r="G1776" t="str">
            <v>ZABRODZIE</v>
          </cell>
          <cell r="H1776">
            <v>7230</v>
          </cell>
          <cell r="I1776">
            <v>4</v>
          </cell>
          <cell r="J1776" t="str">
            <v>07-230</v>
          </cell>
          <cell r="L1776">
            <v>512298052</v>
          </cell>
        </row>
        <row r="1777">
          <cell r="A1777" t="str">
            <v>01-58521</v>
          </cell>
          <cell r="B1777" t="str">
            <v>GOSPODARSTWO ROLNE ĆWIEK SŁAWOMIR</v>
          </cell>
          <cell r="C1777" t="str">
            <v>GR ĆWIEK SŁAWOMIR</v>
          </cell>
          <cell r="D1777" t="str">
            <v>ZBEROŻ</v>
          </cell>
          <cell r="F1777">
            <v>11</v>
          </cell>
          <cell r="G1777" t="str">
            <v>CZERNICE BOROWE</v>
          </cell>
          <cell r="H1777">
            <v>6415</v>
          </cell>
          <cell r="I1777">
            <v>4</v>
          </cell>
          <cell r="J1777" t="str">
            <v>06-415</v>
          </cell>
          <cell r="M1777" t="str">
            <v>slawko.cwiek@gmail.com</v>
          </cell>
        </row>
        <row r="1778">
          <cell r="A1778" t="str">
            <v>01-58531</v>
          </cell>
          <cell r="B1778" t="str">
            <v>LUBIŃSKI DARIUSZ</v>
          </cell>
          <cell r="C1778" t="str">
            <v>LUBIŃSKI DARIUSZ</v>
          </cell>
          <cell r="D1778" t="str">
            <v>RADOMKA</v>
          </cell>
          <cell r="F1778">
            <v>11</v>
          </cell>
          <cell r="G1778" t="str">
            <v>REGIMIN</v>
          </cell>
          <cell r="H1778">
            <v>6461</v>
          </cell>
          <cell r="I1778">
            <v>4</v>
          </cell>
          <cell r="J1778" t="str">
            <v>06-461</v>
          </cell>
          <cell r="M1778" t="str">
            <v>dareczek.lubinski@onet.pl</v>
          </cell>
        </row>
        <row r="1779">
          <cell r="A1779" t="str">
            <v>01-58541</v>
          </cell>
          <cell r="B1779" t="str">
            <v>NĘDZI MICHAŁ ARTUR</v>
          </cell>
          <cell r="C1779" t="str">
            <v>NĘDZI MICHAŁ ARTUR</v>
          </cell>
          <cell r="D1779" t="str">
            <v>BRZEZINKI STARE</v>
          </cell>
          <cell r="F1779">
            <v>89</v>
          </cell>
          <cell r="G1779" t="str">
            <v>TCZÓW</v>
          </cell>
          <cell r="H1779">
            <v>26706</v>
          </cell>
          <cell r="I1779">
            <v>5</v>
          </cell>
          <cell r="J1779" t="str">
            <v>26-706</v>
          </cell>
          <cell r="L1779" t="str">
            <v>511-104-053</v>
          </cell>
          <cell r="M1779" t="str">
            <v>MICHALNEDZI@WP.PL</v>
          </cell>
        </row>
        <row r="1780">
          <cell r="A1780" t="str">
            <v>01-58581</v>
          </cell>
          <cell r="B1780" t="str">
            <v>GOSPODARSTWO ROLNE MAREK SŁAWOMIR MATEUSIAK</v>
          </cell>
          <cell r="C1780" t="str">
            <v>GR MAREK SŁAWOMIR MATEUSIAK</v>
          </cell>
          <cell r="D1780" t="str">
            <v>GRODZISK MAŁY</v>
          </cell>
          <cell r="F1780">
            <v>27</v>
          </cell>
          <cell r="G1780" t="str">
            <v>GOWOROWO</v>
          </cell>
          <cell r="H1780">
            <v>7440</v>
          </cell>
          <cell r="I1780">
            <v>4</v>
          </cell>
          <cell r="J1780" t="str">
            <v>07-440</v>
          </cell>
          <cell r="L1780" t="str">
            <v>666-026-791</v>
          </cell>
        </row>
        <row r="1781">
          <cell r="A1781" t="str">
            <v>01-58591</v>
          </cell>
          <cell r="B1781" t="str">
            <v>GOSPODARSTWO ROLNE KANIA TOMASZ</v>
          </cell>
          <cell r="C1781" t="str">
            <v>GR KANIA TOMASZ</v>
          </cell>
          <cell r="D1781" t="str">
            <v>GOLANKA</v>
          </cell>
          <cell r="F1781">
            <v>41</v>
          </cell>
          <cell r="G1781" t="str">
            <v>KADZIDŁO</v>
          </cell>
          <cell r="H1781">
            <v>7420</v>
          </cell>
          <cell r="I1781">
            <v>4</v>
          </cell>
          <cell r="J1781" t="str">
            <v>07-420</v>
          </cell>
          <cell r="L1781">
            <v>603261820</v>
          </cell>
          <cell r="M1781" t="str">
            <v>MONIS861@POCZTA.ONET.PL</v>
          </cell>
        </row>
        <row r="1782">
          <cell r="A1782" t="str">
            <v>01-58621</v>
          </cell>
          <cell r="B1782" t="str">
            <v>JOBS MAREK</v>
          </cell>
          <cell r="C1782" t="str">
            <v>JOBS MAREK</v>
          </cell>
          <cell r="D1782" t="str">
            <v>GUMOWO</v>
          </cell>
          <cell r="F1782">
            <v>43</v>
          </cell>
          <cell r="G1782" t="str">
            <v>DZIERZĄŻNIA</v>
          </cell>
          <cell r="H1782">
            <v>9164</v>
          </cell>
          <cell r="I1782">
            <v>4</v>
          </cell>
          <cell r="J1782" t="str">
            <v>09-164</v>
          </cell>
          <cell r="L1782">
            <v>606631165</v>
          </cell>
        </row>
        <row r="1783">
          <cell r="A1783" t="str">
            <v>01-58631</v>
          </cell>
          <cell r="B1783" t="str">
            <v>GOSPODARSTWO ROLNE POKORA KRYSTYNA</v>
          </cell>
          <cell r="C1783" t="str">
            <v>GR POKORA KRYSTYNA</v>
          </cell>
          <cell r="D1783" t="str">
            <v>JAZGARKA</v>
          </cell>
          <cell r="F1783">
            <v>18</v>
          </cell>
          <cell r="G1783" t="str">
            <v>KADZIDŁO</v>
          </cell>
          <cell r="H1783">
            <v>7420</v>
          </cell>
          <cell r="I1783">
            <v>4</v>
          </cell>
          <cell r="J1783" t="str">
            <v>07-420</v>
          </cell>
          <cell r="M1783" t="str">
            <v>POKORA.KRYSTYNA@WP.PL</v>
          </cell>
        </row>
        <row r="1784">
          <cell r="A1784" t="str">
            <v>01-58641</v>
          </cell>
          <cell r="B1784" t="str">
            <v>NAPIÓRKOWSKI MAREK</v>
          </cell>
          <cell r="C1784" t="str">
            <v>NAPIÓRKOWSKI MAREK</v>
          </cell>
          <cell r="D1784" t="str">
            <v>BIEDRZYCE STARA WIEŚ</v>
          </cell>
          <cell r="F1784">
            <v>9</v>
          </cell>
          <cell r="G1784" t="str">
            <v>SYPNIEWO</v>
          </cell>
          <cell r="H1784">
            <v>6216</v>
          </cell>
          <cell r="I1784">
            <v>4</v>
          </cell>
          <cell r="J1784" t="str">
            <v>06-216</v>
          </cell>
          <cell r="M1784" t="str">
            <v>ANKANAP70@WP.PL</v>
          </cell>
        </row>
        <row r="1785">
          <cell r="A1785" t="str">
            <v>01-58651</v>
          </cell>
          <cell r="B1785" t="str">
            <v>GOSPODARSTWO ROLNE RYSZARD ŻYŁOWSKI</v>
          </cell>
          <cell r="C1785" t="str">
            <v>GR RYSZARD ŻYŁOWSKI</v>
          </cell>
          <cell r="D1785" t="str">
            <v>GRODZICK OŁDAKI</v>
          </cell>
          <cell r="F1785">
            <v>8</v>
          </cell>
          <cell r="G1785" t="str">
            <v>ANDRZEJEWO</v>
          </cell>
          <cell r="H1785">
            <v>7305</v>
          </cell>
          <cell r="I1785">
            <v>4</v>
          </cell>
          <cell r="J1785" t="str">
            <v>07-305</v>
          </cell>
          <cell r="M1785" t="str">
            <v>MAGRYS@OP.PL</v>
          </cell>
        </row>
        <row r="1786">
          <cell r="A1786" t="str">
            <v>01-58671</v>
          </cell>
          <cell r="B1786" t="str">
            <v>GOSPODARSTWO ROLNE TOMASZ DOBCZYŃSKI</v>
          </cell>
          <cell r="C1786" t="str">
            <v>GR TOMASZ DOBCZYŃSKI</v>
          </cell>
          <cell r="D1786" t="str">
            <v>ZWIERZYNIEC</v>
          </cell>
          <cell r="F1786">
            <v>31</v>
          </cell>
          <cell r="G1786" t="str">
            <v>RADZYMIN</v>
          </cell>
          <cell r="H1786">
            <v>5250</v>
          </cell>
          <cell r="I1786">
            <v>4</v>
          </cell>
          <cell r="J1786" t="str">
            <v>05-250</v>
          </cell>
          <cell r="M1786" t="str">
            <v>ANETA.DOBCZYNSKA@GMAIL.COM</v>
          </cell>
        </row>
        <row r="1787">
          <cell r="A1787" t="str">
            <v>01-58681</v>
          </cell>
          <cell r="B1787" t="str">
            <v>GOSPODARSTWO ROLNE STĘPIEŃ MARIUSZ</v>
          </cell>
          <cell r="C1787" t="str">
            <v>GR STĘPIEŃ MARIUSZ</v>
          </cell>
          <cell r="D1787" t="str">
            <v>TUŁ</v>
          </cell>
          <cell r="E1787" t="str">
            <v>RELIGI</v>
          </cell>
          <cell r="F1787">
            <v>17</v>
          </cell>
          <cell r="G1787" t="str">
            <v>KLEMBÓW</v>
          </cell>
          <cell r="H1787">
            <v>5205</v>
          </cell>
          <cell r="I1787">
            <v>4</v>
          </cell>
          <cell r="J1787" t="str">
            <v>05-205</v>
          </cell>
          <cell r="M1787" t="str">
            <v>BEATASTEPIEN@VP.PL</v>
          </cell>
        </row>
        <row r="1788">
          <cell r="A1788" t="str">
            <v>01-58691</v>
          </cell>
          <cell r="B1788" t="str">
            <v>KRÓL GRAŻYNA</v>
          </cell>
          <cell r="C1788" t="str">
            <v>KRÓL GRAŻYNA</v>
          </cell>
          <cell r="D1788" t="str">
            <v>ŁOSINNO</v>
          </cell>
          <cell r="E1788" t="str">
            <v>WIOSENNA</v>
          </cell>
          <cell r="F1788">
            <v>18</v>
          </cell>
          <cell r="G1788" t="str">
            <v>WYSZKÓW</v>
          </cell>
          <cell r="H1788">
            <v>7200</v>
          </cell>
          <cell r="I1788">
            <v>4</v>
          </cell>
          <cell r="J1788" t="str">
            <v>07-200</v>
          </cell>
        </row>
        <row r="1789">
          <cell r="A1789" t="str">
            <v>01-58701</v>
          </cell>
          <cell r="B1789" t="str">
            <v>GOSPODARSTWO ROLNE KAMIŃSKI ZDZISŁAW</v>
          </cell>
          <cell r="C1789" t="str">
            <v>GR KAMIŃSKI ZDZISŁAW</v>
          </cell>
          <cell r="D1789" t="str">
            <v>NIEDŹWIEDŹ</v>
          </cell>
          <cell r="F1789">
            <v>36</v>
          </cell>
          <cell r="G1789" t="str">
            <v>MYSZYNIEC</v>
          </cell>
          <cell r="H1789">
            <v>7430</v>
          </cell>
          <cell r="I1789">
            <v>4</v>
          </cell>
          <cell r="J1789" t="str">
            <v>07-430</v>
          </cell>
          <cell r="M1789" t="str">
            <v>danutakaminska72@gmail.com</v>
          </cell>
        </row>
        <row r="1790">
          <cell r="A1790" t="str">
            <v>01-58731</v>
          </cell>
          <cell r="B1790" t="str">
            <v>GOSPODARSTWO ROLNO-HODOWLANE GODLEWSKI KRZYSZTOF</v>
          </cell>
          <cell r="C1790" t="str">
            <v>GRH GODLEWSKI KRZYSZTOF</v>
          </cell>
          <cell r="D1790" t="str">
            <v>KUTYŁOWO PERYSIE</v>
          </cell>
          <cell r="F1790">
            <v>8</v>
          </cell>
          <cell r="G1790" t="str">
            <v>BOGUTY PIANKI</v>
          </cell>
          <cell r="H1790">
            <v>7325</v>
          </cell>
          <cell r="I1790">
            <v>4</v>
          </cell>
          <cell r="J1790" t="str">
            <v>07-325</v>
          </cell>
          <cell r="M1790" t="str">
            <v>MONIA.GO@O2.PL</v>
          </cell>
        </row>
        <row r="1791">
          <cell r="A1791" t="str">
            <v>01-58741</v>
          </cell>
          <cell r="B1791" t="str">
            <v>GOSPODARSTWO ROLNE GROSZKOWSKI SŁAWOMIR</v>
          </cell>
          <cell r="C1791" t="str">
            <v>GR GROSZKOWSKI SŁAWOMIR</v>
          </cell>
          <cell r="D1791" t="str">
            <v>SKÓRZNICE</v>
          </cell>
          <cell r="F1791">
            <v>37</v>
          </cell>
          <cell r="G1791" t="str">
            <v>WINNICA</v>
          </cell>
          <cell r="H1791">
            <v>6120</v>
          </cell>
          <cell r="I1791">
            <v>4</v>
          </cell>
          <cell r="J1791" t="str">
            <v>06-120</v>
          </cell>
          <cell r="M1791" t="str">
            <v>slawekgroszkowski@op.pl</v>
          </cell>
        </row>
        <row r="1792">
          <cell r="A1792" t="str">
            <v>01-58761</v>
          </cell>
          <cell r="B1792" t="str">
            <v>ORŁOWSKI ANDRZEJ</v>
          </cell>
          <cell r="C1792" t="str">
            <v>ORŁOWSKI ANDRZEJ</v>
          </cell>
          <cell r="D1792" t="str">
            <v>ŁEBKI WIELKIE</v>
          </cell>
          <cell r="F1792">
            <v>22</v>
          </cell>
          <cell r="G1792" t="str">
            <v>OJRZEŃ</v>
          </cell>
          <cell r="H1792">
            <v>6456</v>
          </cell>
          <cell r="I1792">
            <v>4</v>
          </cell>
          <cell r="J1792" t="str">
            <v>06-456</v>
          </cell>
          <cell r="L1792">
            <v>609794343</v>
          </cell>
          <cell r="M1792" t="str">
            <v>IWONA.ORLOWSKA94@GMAIL.COM</v>
          </cell>
        </row>
        <row r="1793">
          <cell r="A1793" t="str">
            <v>01-58771</v>
          </cell>
          <cell r="B1793" t="str">
            <v>GOSPODARSTWO ROLNE ZMACZYŃSKI MICHAŁ</v>
          </cell>
          <cell r="C1793" t="str">
            <v>GR ZMACZYŃSKI MICHAŁ</v>
          </cell>
          <cell r="D1793" t="str">
            <v>LEGĘZÓW</v>
          </cell>
          <cell r="F1793">
            <v>15</v>
          </cell>
          <cell r="G1793" t="str">
            <v>ZAKRZEW</v>
          </cell>
          <cell r="H1793">
            <v>26652</v>
          </cell>
          <cell r="I1793">
            <v>5</v>
          </cell>
          <cell r="J1793" t="str">
            <v>26-652</v>
          </cell>
          <cell r="K1793">
            <v>602311720</v>
          </cell>
          <cell r="M1793" t="str">
            <v>WACPOL39@INTERIA.PL</v>
          </cell>
        </row>
        <row r="1794">
          <cell r="A1794" t="str">
            <v>01-58781</v>
          </cell>
          <cell r="B1794" t="str">
            <v>GOWOR KATARZYNA</v>
          </cell>
          <cell r="C1794" t="str">
            <v>GOWOR KATARZYNA</v>
          </cell>
          <cell r="D1794" t="str">
            <v>GODLEWO ŁUBY</v>
          </cell>
          <cell r="F1794">
            <v>12</v>
          </cell>
          <cell r="G1794" t="str">
            <v>BOGUTY PIANKI</v>
          </cell>
          <cell r="H1794">
            <v>7325</v>
          </cell>
          <cell r="I1794">
            <v>4</v>
          </cell>
          <cell r="J1794" t="str">
            <v>07-325</v>
          </cell>
          <cell r="L1794">
            <v>508922641</v>
          </cell>
          <cell r="M1794" t="str">
            <v>KATARZYNA1.TYMINSKA@GMAIL.COM</v>
          </cell>
        </row>
        <row r="1795">
          <cell r="A1795" t="str">
            <v>01-58791</v>
          </cell>
          <cell r="B1795" t="str">
            <v>GOSPODARSTWO ROLNE DARIUSZ DRZĄSZCZ</v>
          </cell>
          <cell r="C1795" t="str">
            <v>GR DARIUSZ DRZĄSZCZ</v>
          </cell>
          <cell r="D1795" t="str">
            <v>PEŁTY</v>
          </cell>
          <cell r="F1795">
            <v>91</v>
          </cell>
          <cell r="G1795" t="str">
            <v>MYSZYNIEC</v>
          </cell>
          <cell r="H1795">
            <v>7430</v>
          </cell>
          <cell r="I1795">
            <v>4</v>
          </cell>
          <cell r="J1795" t="str">
            <v>07-430</v>
          </cell>
          <cell r="L1795">
            <v>662049261</v>
          </cell>
          <cell r="M1795" t="str">
            <v>beatadrzaszcz@wp.pl</v>
          </cell>
        </row>
        <row r="1796">
          <cell r="A1796" t="str">
            <v>01-58811</v>
          </cell>
          <cell r="B1796" t="str">
            <v>MAREK WRÓBEL</v>
          </cell>
          <cell r="C1796" t="str">
            <v>MAREK WRÓBEL</v>
          </cell>
          <cell r="D1796" t="str">
            <v>KRZYWICA</v>
          </cell>
          <cell r="F1796">
            <v>2</v>
          </cell>
          <cell r="G1796" t="str">
            <v>KLEMBÓW</v>
          </cell>
          <cell r="H1796">
            <v>5205</v>
          </cell>
          <cell r="I1796">
            <v>4</v>
          </cell>
          <cell r="J1796" t="str">
            <v>05-205</v>
          </cell>
          <cell r="M1796" t="str">
            <v>LUKASZWROBEL94@ONET.PL</v>
          </cell>
        </row>
        <row r="1797">
          <cell r="A1797" t="str">
            <v>01-58821</v>
          </cell>
          <cell r="B1797" t="str">
            <v>GOSPODARSTWO ROLNE MŁYNARSKI DARIUSZ</v>
          </cell>
          <cell r="C1797" t="str">
            <v>GR MŁYNARSKI DARIUSZ</v>
          </cell>
          <cell r="D1797" t="str">
            <v>KARPIN</v>
          </cell>
          <cell r="E1797" t="str">
            <v>ALEJA LIPOWA</v>
          </cell>
          <cell r="F1797">
            <v>1</v>
          </cell>
          <cell r="G1797" t="str">
            <v>DĄBRÓWKA</v>
          </cell>
          <cell r="H1797">
            <v>5252</v>
          </cell>
          <cell r="I1797">
            <v>4</v>
          </cell>
          <cell r="J1797" t="str">
            <v>05-252</v>
          </cell>
          <cell r="L1797">
            <v>664993549</v>
          </cell>
          <cell r="M1797" t="str">
            <v>DARIUSZ.MLYNARSKI1@O2.PL</v>
          </cell>
        </row>
        <row r="1798">
          <cell r="A1798" t="str">
            <v>01-58841</v>
          </cell>
          <cell r="B1798" t="str">
            <v>GOSPODARSTWO ROLNE JACEK LECH NAPIÓRKOWSKI</v>
          </cell>
          <cell r="C1798" t="str">
            <v>GR JACEK LECH NAPIÓRKOWSKI</v>
          </cell>
          <cell r="D1798" t="str">
            <v>PRUSZKI</v>
          </cell>
          <cell r="F1798">
            <v>7</v>
          </cell>
          <cell r="G1798" t="str">
            <v>RÓŻAN</v>
          </cell>
          <cell r="H1798">
            <v>6230</v>
          </cell>
          <cell r="I1798">
            <v>4</v>
          </cell>
          <cell r="J1798" t="str">
            <v>06-230</v>
          </cell>
          <cell r="L1798">
            <v>691758434</v>
          </cell>
          <cell r="M1798" t="str">
            <v>robert.tomaszewski.roboty@gmail.com</v>
          </cell>
        </row>
        <row r="1799">
          <cell r="A1799" t="str">
            <v>01-58851</v>
          </cell>
          <cell r="B1799" t="str">
            <v>GODLEWSKI ANDRZEJ</v>
          </cell>
          <cell r="C1799" t="str">
            <v>GODLEWSKI ANDRZEJ</v>
          </cell>
          <cell r="D1799" t="str">
            <v>ŁĘTOWNICA PARCELE</v>
          </cell>
          <cell r="F1799">
            <v>21</v>
          </cell>
          <cell r="G1799" t="str">
            <v>ANDRZEJEWO</v>
          </cell>
          <cell r="H1799">
            <v>7305</v>
          </cell>
          <cell r="I1799">
            <v>4</v>
          </cell>
          <cell r="J1799" t="str">
            <v>07-305</v>
          </cell>
          <cell r="M1799" t="str">
            <v>GIBONEK369-1994@WP.PL</v>
          </cell>
        </row>
        <row r="1800">
          <cell r="A1800" t="str">
            <v>01-58861</v>
          </cell>
          <cell r="B1800" t="str">
            <v>GOSPODARSTWO ROLNE BUDZICH PIOTR</v>
          </cell>
          <cell r="C1800" t="str">
            <v>GR BUDZICH PIOTR</v>
          </cell>
          <cell r="D1800" t="str">
            <v>SIEMCICHY</v>
          </cell>
          <cell r="F1800">
            <v>33</v>
          </cell>
          <cell r="G1800" t="str">
            <v>LUTOCIN</v>
          </cell>
          <cell r="H1800">
            <v>9317</v>
          </cell>
          <cell r="I1800">
            <v>4</v>
          </cell>
          <cell r="J1800" t="str">
            <v>09-317</v>
          </cell>
          <cell r="M1800" t="str">
            <v>PITER160@POCZTA.ONET.PL</v>
          </cell>
        </row>
        <row r="1801">
          <cell r="A1801" t="str">
            <v>01-58881</v>
          </cell>
          <cell r="B1801" t="str">
            <v>GOSPODARSTWO ROLNE BIAŁY PAWEŁ</v>
          </cell>
          <cell r="C1801" t="str">
            <v>GR BIAŁY PAWEŁ</v>
          </cell>
          <cell r="D1801" t="str">
            <v>BIAŁE- CHOROSZE</v>
          </cell>
          <cell r="F1801">
            <v>15</v>
          </cell>
          <cell r="G1801" t="str">
            <v>BOGUTY- PIANKI</v>
          </cell>
          <cell r="H1801">
            <v>7325</v>
          </cell>
          <cell r="I1801">
            <v>4</v>
          </cell>
          <cell r="J1801" t="str">
            <v>07-325</v>
          </cell>
          <cell r="K1801">
            <v>862775218</v>
          </cell>
        </row>
        <row r="1802">
          <cell r="A1802" t="str">
            <v>01-58901</v>
          </cell>
          <cell r="B1802" t="str">
            <v>GOSPODARSTWO ROLNE MAREK ZŁOTKOWSKI</v>
          </cell>
          <cell r="C1802" t="str">
            <v>GR MAREK ZŁOTKOWSKI</v>
          </cell>
          <cell r="D1802" t="str">
            <v>KAMIANKA NADBUŻNA</v>
          </cell>
          <cell r="F1802">
            <v>5</v>
          </cell>
          <cell r="G1802" t="str">
            <v>NUR</v>
          </cell>
          <cell r="H1802">
            <v>7322</v>
          </cell>
          <cell r="I1802">
            <v>4</v>
          </cell>
          <cell r="J1802" t="str">
            <v>07-322</v>
          </cell>
          <cell r="M1802" t="str">
            <v>ANETA_MU17@OP.PL</v>
          </cell>
        </row>
        <row r="1803">
          <cell r="A1803" t="str">
            <v>01-58911</v>
          </cell>
          <cell r="B1803" t="str">
            <v>KOCIĘCKI PAWEŁ</v>
          </cell>
          <cell r="C1803" t="str">
            <v>KOCIĘCKI PAWEŁ</v>
          </cell>
          <cell r="D1803" t="str">
            <v>AUGUSTOWO</v>
          </cell>
          <cell r="F1803">
            <v>9</v>
          </cell>
          <cell r="G1803" t="str">
            <v>STRZEGOWO</v>
          </cell>
          <cell r="H1803">
            <v>6445</v>
          </cell>
          <cell r="I1803">
            <v>4</v>
          </cell>
          <cell r="J1803" t="str">
            <v>06-445</v>
          </cell>
          <cell r="L1803" t="str">
            <v>515 38 71 43</v>
          </cell>
          <cell r="M1803" t="str">
            <v>IKCEICOK80@GMAIL.COM</v>
          </cell>
        </row>
        <row r="1804">
          <cell r="A1804" t="str">
            <v>01-58921</v>
          </cell>
          <cell r="B1804" t="str">
            <v>GOSPODARSTWO ROLNE TOMASZ KRAJEWSKI</v>
          </cell>
          <cell r="C1804" t="str">
            <v>GR TOMASZ KRAJEWSKI</v>
          </cell>
          <cell r="D1804" t="str">
            <v>WYCINKI</v>
          </cell>
          <cell r="F1804">
            <v>7</v>
          </cell>
          <cell r="G1804" t="str">
            <v>SOCHOCIN</v>
          </cell>
          <cell r="H1804">
            <v>9110</v>
          </cell>
          <cell r="I1804">
            <v>4</v>
          </cell>
          <cell r="J1804" t="str">
            <v>09-110</v>
          </cell>
          <cell r="L1804">
            <v>513142024</v>
          </cell>
          <cell r="M1804" t="str">
            <v>moreszczuk@deheus.com</v>
          </cell>
        </row>
        <row r="1805">
          <cell r="A1805" t="str">
            <v>01-58931</v>
          </cell>
          <cell r="B1805" t="str">
            <v>GOSPODARSTWO ROLNE KOMAR ADAM</v>
          </cell>
          <cell r="C1805" t="str">
            <v>GR KOMAR ADAM</v>
          </cell>
          <cell r="D1805" t="str">
            <v>SZKOPY</v>
          </cell>
          <cell r="F1805">
            <v>6</v>
          </cell>
          <cell r="G1805" t="str">
            <v>REPKI</v>
          </cell>
          <cell r="H1805">
            <v>8307</v>
          </cell>
          <cell r="I1805">
            <v>4</v>
          </cell>
          <cell r="J1805" t="str">
            <v>08-307</v>
          </cell>
          <cell r="M1805" t="str">
            <v>komar776@wp.pl</v>
          </cell>
        </row>
        <row r="1806">
          <cell r="A1806" t="str">
            <v>01-58941</v>
          </cell>
          <cell r="B1806" t="str">
            <v>CICHOCKI WIESŁAW</v>
          </cell>
          <cell r="C1806" t="str">
            <v>CICHOCKI WIESŁAW</v>
          </cell>
          <cell r="D1806" t="str">
            <v>ZAWADY</v>
          </cell>
          <cell r="F1806">
            <v>32</v>
          </cell>
          <cell r="G1806" t="str">
            <v>LIPOWIEC KOŚCIELNY</v>
          </cell>
          <cell r="H1806">
            <v>6545</v>
          </cell>
          <cell r="I1806">
            <v>4</v>
          </cell>
          <cell r="J1806" t="str">
            <v>06-545</v>
          </cell>
          <cell r="L1806">
            <v>517591972</v>
          </cell>
          <cell r="M1806" t="str">
            <v>EWELINA.CICHOCKA@ONET.PL</v>
          </cell>
        </row>
        <row r="1807">
          <cell r="A1807" t="str">
            <v>01-58961</v>
          </cell>
          <cell r="B1807" t="str">
            <v>WALDEMAR WIESZCZYŃSKI</v>
          </cell>
          <cell r="C1807" t="str">
            <v>WALDEMAR WIESZCZYŃSKI</v>
          </cell>
          <cell r="D1807" t="str">
            <v>SOKOLNIKI</v>
          </cell>
          <cell r="F1807">
            <v>6</v>
          </cell>
          <cell r="G1807" t="str">
            <v>DROBIN</v>
          </cell>
          <cell r="H1807">
            <v>9210</v>
          </cell>
          <cell r="I1807">
            <v>4</v>
          </cell>
          <cell r="J1807" t="str">
            <v>09-210</v>
          </cell>
        </row>
        <row r="1808">
          <cell r="A1808" t="str">
            <v>01-58971</v>
          </cell>
          <cell r="B1808" t="str">
            <v>JASIONEK KRZYSZTOF</v>
          </cell>
          <cell r="C1808" t="str">
            <v>JASIONEK KRZYSZTOF</v>
          </cell>
          <cell r="D1808" t="str">
            <v>TROSZYN</v>
          </cell>
          <cell r="E1808" t="str">
            <v>KMICICA</v>
          </cell>
          <cell r="F1808">
            <v>6</v>
          </cell>
          <cell r="G1808" t="str">
            <v>TROSZYN</v>
          </cell>
          <cell r="H1808">
            <v>7405</v>
          </cell>
          <cell r="I1808">
            <v>4</v>
          </cell>
          <cell r="J1808" t="str">
            <v>07-405</v>
          </cell>
          <cell r="M1808" t="str">
            <v>AGNIESZKA_JASIONEK@BUZIACZEK.PL</v>
          </cell>
        </row>
        <row r="1809">
          <cell r="A1809" t="str">
            <v>01-58981</v>
          </cell>
          <cell r="B1809" t="str">
            <v>WESOŁOWSKI PAWEŁ</v>
          </cell>
          <cell r="C1809" t="str">
            <v>WESOŁOWSKI PAWEŁ</v>
          </cell>
          <cell r="D1809" t="str">
            <v>BĄDKOWO</v>
          </cell>
          <cell r="F1809">
            <v>34</v>
          </cell>
          <cell r="G1809" t="str">
            <v>GĄSOCIN</v>
          </cell>
          <cell r="H1809">
            <v>6440</v>
          </cell>
          <cell r="I1809">
            <v>4</v>
          </cell>
          <cell r="J1809" t="str">
            <v>06-440</v>
          </cell>
          <cell r="L1809">
            <v>510147610</v>
          </cell>
          <cell r="M1809" t="str">
            <v>PAWEL.WESOLOWSKI24@OP.PL</v>
          </cell>
        </row>
        <row r="1810">
          <cell r="A1810" t="str">
            <v>01-58991</v>
          </cell>
          <cell r="B1810" t="str">
            <v>GAŁECKI MATEUSZ</v>
          </cell>
          <cell r="C1810" t="str">
            <v>GAŁECKI MATEUSZ</v>
          </cell>
          <cell r="D1810" t="str">
            <v>OSINY GÓRNE</v>
          </cell>
          <cell r="F1810">
            <v>9</v>
          </cell>
          <cell r="G1810" t="str">
            <v>MOKOBODY</v>
          </cell>
          <cell r="H1810">
            <v>8124</v>
          </cell>
          <cell r="I1810">
            <v>4</v>
          </cell>
          <cell r="J1810" t="str">
            <v>08-124</v>
          </cell>
        </row>
        <row r="1811">
          <cell r="A1811" t="str">
            <v>01-59001</v>
          </cell>
          <cell r="B1811" t="str">
            <v>GOSPODARSTWO ROLNE PAWEŁ BONISŁAWSKI</v>
          </cell>
          <cell r="C1811" t="str">
            <v>GR PAWEŁ BONISŁAWSKI</v>
          </cell>
          <cell r="D1811" t="str">
            <v>DOBRA WOLA</v>
          </cell>
          <cell r="F1811">
            <v>39</v>
          </cell>
          <cell r="G1811" t="str">
            <v>LIPOWIEC KOŚCIELNY</v>
          </cell>
          <cell r="H1811">
            <v>6545</v>
          </cell>
          <cell r="I1811">
            <v>4</v>
          </cell>
          <cell r="J1811" t="str">
            <v>06-545</v>
          </cell>
          <cell r="L1811">
            <v>797348866</v>
          </cell>
          <cell r="M1811" t="str">
            <v>magda851227@wp.pl</v>
          </cell>
        </row>
        <row r="1812">
          <cell r="A1812" t="str">
            <v>01-59011</v>
          </cell>
          <cell r="B1812" t="str">
            <v>PIETRZAK TERESA</v>
          </cell>
          <cell r="C1812" t="str">
            <v>PIETRZAK TERESA</v>
          </cell>
          <cell r="D1812" t="str">
            <v>LUTOMIERZYN</v>
          </cell>
          <cell r="F1812">
            <v>8</v>
          </cell>
          <cell r="G1812" t="str">
            <v>GRALEWO</v>
          </cell>
          <cell r="H1812">
            <v>9166</v>
          </cell>
          <cell r="I1812">
            <v>4</v>
          </cell>
          <cell r="J1812" t="str">
            <v>09-166</v>
          </cell>
          <cell r="M1812" t="str">
            <v>DARUSKOM@VP.PL</v>
          </cell>
        </row>
        <row r="1813">
          <cell r="A1813" t="str">
            <v>01-59021</v>
          </cell>
          <cell r="B1813" t="str">
            <v>GOSPODARSTWO ROLNE ZAKRZEWSKA MAGDALENA</v>
          </cell>
          <cell r="C1813" t="str">
            <v>GR ZAKRZEWSKA MAGDALENA</v>
          </cell>
          <cell r="D1813" t="str">
            <v>RATOWO</v>
          </cell>
          <cell r="F1813">
            <v>19</v>
          </cell>
          <cell r="G1813" t="str">
            <v>RADZANÓW</v>
          </cell>
          <cell r="H1813">
            <v>6540</v>
          </cell>
          <cell r="I1813">
            <v>4</v>
          </cell>
          <cell r="J1813" t="str">
            <v>06-540</v>
          </cell>
          <cell r="L1813" t="str">
            <v>698-456-783</v>
          </cell>
          <cell r="M1813" t="str">
            <v>al.max@me.com</v>
          </cell>
        </row>
        <row r="1814">
          <cell r="A1814" t="str">
            <v>01-59031</v>
          </cell>
          <cell r="B1814" t="str">
            <v>GOSPODARSTWO ROLNE WYSOCKI PAWEŁ WIESŁAW</v>
          </cell>
          <cell r="C1814" t="str">
            <v>GR WYSOCKI PAWEŁ WIESŁAW</v>
          </cell>
          <cell r="D1814" t="str">
            <v>JÓZEFOWO</v>
          </cell>
          <cell r="F1814">
            <v>10</v>
          </cell>
          <cell r="G1814" t="str">
            <v>STRZEGOWO</v>
          </cell>
          <cell r="H1814">
            <v>6445</v>
          </cell>
          <cell r="I1814">
            <v>4</v>
          </cell>
          <cell r="J1814" t="str">
            <v>06-445</v>
          </cell>
          <cell r="L1814">
            <v>6955911781</v>
          </cell>
        </row>
        <row r="1815">
          <cell r="A1815" t="str">
            <v>01-59041</v>
          </cell>
          <cell r="B1815" t="str">
            <v>NIEDBAŁKO MAREK</v>
          </cell>
          <cell r="C1815" t="str">
            <v>NIEDBAŁKO MAREK</v>
          </cell>
          <cell r="D1815" t="str">
            <v>ZWOLA PODUCHOWNA</v>
          </cell>
          <cell r="F1815">
            <v>28</v>
          </cell>
          <cell r="G1815" t="str">
            <v>MIASTKÓW KOŚCIELNY</v>
          </cell>
          <cell r="H1815">
            <v>8420</v>
          </cell>
          <cell r="I1815">
            <v>4</v>
          </cell>
          <cell r="J1815" t="str">
            <v>08-420</v>
          </cell>
        </row>
        <row r="1816">
          <cell r="A1816" t="str">
            <v>01-59051</v>
          </cell>
          <cell r="B1816" t="str">
            <v>GOSPODARSTWO ROLNE JARZĄBEK KAMIL</v>
          </cell>
          <cell r="C1816" t="str">
            <v>GR JARZĄBEK KAMIL</v>
          </cell>
          <cell r="D1816" t="str">
            <v>ZABRUZDY KOLONIA</v>
          </cell>
          <cell r="F1816">
            <v>23</v>
          </cell>
          <cell r="G1816" t="str">
            <v>MIASTKÓW KOŚCIELNY</v>
          </cell>
          <cell r="H1816">
            <v>8420</v>
          </cell>
          <cell r="I1816">
            <v>4</v>
          </cell>
          <cell r="J1816" t="str">
            <v>08-420</v>
          </cell>
          <cell r="M1816" t="str">
            <v>KAMILJARZABEK@ONET.PL</v>
          </cell>
        </row>
        <row r="1817">
          <cell r="A1817" t="str">
            <v>01-59061</v>
          </cell>
          <cell r="B1817" t="str">
            <v>ZIELIŃSKI MAREK</v>
          </cell>
          <cell r="C1817" t="str">
            <v>ZIELIŃSKI MAREK</v>
          </cell>
          <cell r="D1817" t="str">
            <v>POBRATYMY</v>
          </cell>
          <cell r="F1817">
            <v>11</v>
          </cell>
          <cell r="G1817" t="str">
            <v>GRĘBKÓW</v>
          </cell>
          <cell r="H1817">
            <v>7110</v>
          </cell>
          <cell r="I1817">
            <v>4</v>
          </cell>
          <cell r="J1817" t="str">
            <v>07-110</v>
          </cell>
        </row>
        <row r="1818">
          <cell r="A1818" t="str">
            <v>01-59081</v>
          </cell>
          <cell r="B1818" t="str">
            <v>GOSZCZYŃSKA EWA</v>
          </cell>
          <cell r="C1818" t="str">
            <v>GOSZCZYŃSKA EWA</v>
          </cell>
          <cell r="D1818" t="str">
            <v>BRUDZYNO</v>
          </cell>
          <cell r="F1818">
            <v>3</v>
          </cell>
          <cell r="G1818" t="str">
            <v>STAROŹREBY</v>
          </cell>
          <cell r="H1818">
            <v>9440</v>
          </cell>
          <cell r="I1818">
            <v>4</v>
          </cell>
          <cell r="J1818" t="str">
            <v>09-440</v>
          </cell>
          <cell r="M1818" t="str">
            <v>GOSZCZYN1@O2.PL</v>
          </cell>
        </row>
        <row r="1819">
          <cell r="A1819" t="str">
            <v>01-59091</v>
          </cell>
          <cell r="B1819" t="str">
            <v>GOSPODARSTWO ROLNE ZAREMBA ARKADIUSZ</v>
          </cell>
          <cell r="C1819" t="str">
            <v>GR ZAREMBA ARKADIUSZ</v>
          </cell>
          <cell r="D1819" t="str">
            <v>ZARĘBY- WARCHOŁY</v>
          </cell>
          <cell r="F1819">
            <v>4</v>
          </cell>
          <cell r="G1819" t="str">
            <v>ANDRZEJEWO</v>
          </cell>
          <cell r="H1819">
            <v>7305</v>
          </cell>
          <cell r="I1819">
            <v>4</v>
          </cell>
          <cell r="J1819" t="str">
            <v>07-305</v>
          </cell>
          <cell r="L1819">
            <v>889949990</v>
          </cell>
          <cell r="M1819" t="str">
            <v>ARKADIUSZ.ZAREMBA1@WP.PL</v>
          </cell>
        </row>
        <row r="1820">
          <cell r="A1820" t="str">
            <v>01-59101</v>
          </cell>
          <cell r="B1820" t="str">
            <v>ŁADA HENRYK ALEKSANDER</v>
          </cell>
          <cell r="C1820" t="str">
            <v>ŁADA HENRYK ALEKSANDER</v>
          </cell>
          <cell r="D1820" t="str">
            <v>DROGISZKA</v>
          </cell>
          <cell r="F1820">
            <v>62</v>
          </cell>
          <cell r="G1820" t="str">
            <v>STRZEGOWO</v>
          </cell>
          <cell r="H1820">
            <v>6445</v>
          </cell>
          <cell r="I1820">
            <v>4</v>
          </cell>
          <cell r="J1820" t="str">
            <v>06-445</v>
          </cell>
          <cell r="L1820">
            <v>695210350</v>
          </cell>
        </row>
        <row r="1821">
          <cell r="A1821" t="str">
            <v>01-59111</v>
          </cell>
          <cell r="B1821" t="str">
            <v>GOSPODARSTWO ROLNE BUDZICH WOJCIECH</v>
          </cell>
          <cell r="C1821" t="str">
            <v>GR BUDZICH WOJCIECH</v>
          </cell>
          <cell r="D1821" t="str">
            <v>STRASZEWY</v>
          </cell>
          <cell r="F1821">
            <v>55</v>
          </cell>
          <cell r="G1821" t="str">
            <v>LUBOWIDZ</v>
          </cell>
          <cell r="H1821">
            <v>9304</v>
          </cell>
          <cell r="I1821">
            <v>4</v>
          </cell>
          <cell r="J1821" t="str">
            <v>09-304</v>
          </cell>
          <cell r="L1821">
            <v>660784888</v>
          </cell>
          <cell r="M1821" t="str">
            <v>ewelina.budzich@onet.pl</v>
          </cell>
        </row>
        <row r="1822">
          <cell r="A1822" t="str">
            <v>01-59121</v>
          </cell>
          <cell r="B1822" t="str">
            <v>GOSPODARSTWO ROLNE ŁYSZKOWSKI ANDRZEJ</v>
          </cell>
          <cell r="C1822" t="str">
            <v>GR ŁYSZKOWSKI ANDRZEJ</v>
          </cell>
          <cell r="D1822" t="str">
            <v>ZELKI DĄBROWE</v>
          </cell>
          <cell r="F1822">
            <v>2</v>
          </cell>
          <cell r="G1822" t="str">
            <v>KARNIEWO</v>
          </cell>
          <cell r="H1822">
            <v>6425</v>
          </cell>
          <cell r="I1822">
            <v>4</v>
          </cell>
          <cell r="J1822" t="str">
            <v>06-425</v>
          </cell>
          <cell r="L1822">
            <v>514305838</v>
          </cell>
          <cell r="M1822" t="str">
            <v>martyna.lyszkowska@poczta.onet.pl</v>
          </cell>
        </row>
        <row r="1823">
          <cell r="A1823" t="str">
            <v>01-59151</v>
          </cell>
          <cell r="B1823" t="str">
            <v>GOSPODARSTWO ROLNE INŻ. PIOTR FABIAŃSKI</v>
          </cell>
          <cell r="C1823" t="str">
            <v>GR INŻ. FABIAŃSKI PIOTR</v>
          </cell>
          <cell r="D1823" t="str">
            <v>GOCŁY</v>
          </cell>
          <cell r="F1823">
            <v>37</v>
          </cell>
          <cell r="G1823" t="str">
            <v>CZERWIN</v>
          </cell>
          <cell r="H1823">
            <v>7407</v>
          </cell>
          <cell r="I1823">
            <v>4</v>
          </cell>
          <cell r="J1823" t="str">
            <v>07-407</v>
          </cell>
          <cell r="L1823" t="str">
            <v>664-937-681</v>
          </cell>
          <cell r="M1823" t="str">
            <v>FABIANSKI1@O2.PL</v>
          </cell>
        </row>
        <row r="1824">
          <cell r="A1824" t="str">
            <v>01-59161</v>
          </cell>
          <cell r="B1824" t="str">
            <v>ZADROGA ANNA</v>
          </cell>
          <cell r="C1824" t="str">
            <v>ZADROGA ANNA</v>
          </cell>
          <cell r="D1824" t="str">
            <v>ŁĘG PRZEDMIEJSKI</v>
          </cell>
          <cell r="F1824">
            <v>104</v>
          </cell>
          <cell r="G1824" t="str">
            <v>LELIS</v>
          </cell>
          <cell r="H1824">
            <v>7402</v>
          </cell>
          <cell r="I1824">
            <v>4</v>
          </cell>
          <cell r="J1824" t="str">
            <v>07-402</v>
          </cell>
          <cell r="M1824" t="str">
            <v>ANNAZADROGA@WP.PL</v>
          </cell>
        </row>
        <row r="1825">
          <cell r="A1825" t="str">
            <v>01-59171</v>
          </cell>
          <cell r="B1825" t="str">
            <v>JANKOWSKI DARIUSZ</v>
          </cell>
          <cell r="C1825" t="str">
            <v>JANKOWSKI DARIUSZ</v>
          </cell>
          <cell r="D1825" t="str">
            <v>ROSZCZEP</v>
          </cell>
          <cell r="F1825">
            <v>11</v>
          </cell>
          <cell r="G1825" t="str">
            <v>KLEMBÓW</v>
          </cell>
          <cell r="H1825">
            <v>5205</v>
          </cell>
          <cell r="I1825">
            <v>4</v>
          </cell>
          <cell r="J1825" t="str">
            <v>05-205</v>
          </cell>
          <cell r="M1825" t="str">
            <v>HUBERTJANKOWSKI111@WP.PL</v>
          </cell>
        </row>
        <row r="1826">
          <cell r="A1826" t="str">
            <v>01-59181</v>
          </cell>
          <cell r="B1826" t="str">
            <v>GOSPODARSTWO ROLNE BORZUCHOWSKI ROBERT</v>
          </cell>
          <cell r="C1826" t="str">
            <v>GR BORZUCHOWSKI ROBERT</v>
          </cell>
          <cell r="D1826" t="str">
            <v>ŻMIJEWO-TROJANY</v>
          </cell>
          <cell r="F1826">
            <v>8</v>
          </cell>
          <cell r="G1826" t="str">
            <v>KONOPKI</v>
          </cell>
          <cell r="H1826">
            <v>6560</v>
          </cell>
          <cell r="I1826">
            <v>4</v>
          </cell>
          <cell r="J1826" t="str">
            <v>06-560</v>
          </cell>
          <cell r="L1826">
            <v>660938986</v>
          </cell>
          <cell r="M1826" t="str">
            <v>ROBERT1974B@INTERIA.PL</v>
          </cell>
        </row>
        <row r="1827">
          <cell r="A1827" t="str">
            <v>01-59191</v>
          </cell>
          <cell r="B1827" t="str">
            <v>GOSPODARSTWO ROLNE SIEŃKOWSKI MARCIN</v>
          </cell>
          <cell r="C1827" t="str">
            <v>GR SIEŃKOWSKI MARCIN</v>
          </cell>
          <cell r="D1827" t="str">
            <v>KARNIEWO</v>
          </cell>
          <cell r="E1827" t="str">
            <v>MAKOWSKA</v>
          </cell>
          <cell r="F1827">
            <v>47</v>
          </cell>
          <cell r="G1827" t="str">
            <v>KARNIEWO</v>
          </cell>
          <cell r="H1827">
            <v>6425</v>
          </cell>
          <cell r="I1827">
            <v>4</v>
          </cell>
          <cell r="J1827" t="str">
            <v>06-425</v>
          </cell>
          <cell r="L1827" t="str">
            <v>660-541-003</v>
          </cell>
          <cell r="M1827" t="str">
            <v>RENATA.PRZEWLOCKA@WP.PL</v>
          </cell>
        </row>
        <row r="1828">
          <cell r="A1828" t="str">
            <v>01-59211</v>
          </cell>
          <cell r="B1828" t="str">
            <v>SULEJEWSKI ZBIGNIEW</v>
          </cell>
          <cell r="C1828" t="str">
            <v>SULEJEWSKI ZBIGNIEW</v>
          </cell>
          <cell r="D1828" t="str">
            <v>STARY KRASZEW</v>
          </cell>
          <cell r="E1828" t="str">
            <v>RADZYMIŃSKA</v>
          </cell>
          <cell r="F1828">
            <v>5</v>
          </cell>
          <cell r="G1828" t="str">
            <v>KLEMBÓW</v>
          </cell>
          <cell r="H1828">
            <v>5205</v>
          </cell>
          <cell r="I1828">
            <v>4</v>
          </cell>
          <cell r="J1828" t="str">
            <v>05-205</v>
          </cell>
          <cell r="M1828" t="str">
            <v>JOANNASULEJEWSKA@WP.PL</v>
          </cell>
        </row>
        <row r="1829">
          <cell r="A1829" t="str">
            <v>01-59241</v>
          </cell>
          <cell r="B1829" t="str">
            <v>KAMIL PŁOSKI</v>
          </cell>
          <cell r="C1829" t="str">
            <v>KAMIL PŁOSKI</v>
          </cell>
          <cell r="D1829" t="str">
            <v>TAŃSK-GRZYMKI</v>
          </cell>
          <cell r="F1829">
            <v>10</v>
          </cell>
          <cell r="G1829" t="str">
            <v>DZIERZGOWO</v>
          </cell>
          <cell r="H1829">
            <v>6520</v>
          </cell>
          <cell r="I1829">
            <v>4</v>
          </cell>
          <cell r="J1829" t="str">
            <v>06-520</v>
          </cell>
          <cell r="M1829" t="str">
            <v>MARTYNA.ROMAN@INTERIA.EU</v>
          </cell>
        </row>
        <row r="1830">
          <cell r="A1830" t="str">
            <v>01-59251</v>
          </cell>
          <cell r="B1830" t="str">
            <v>GOSPODARSTWO ROLNE MĄCZYŃSKI TOMASZ</v>
          </cell>
          <cell r="C1830" t="str">
            <v>GR MĄCZYŃSKI TOMASZ</v>
          </cell>
          <cell r="D1830" t="str">
            <v>SKARŻYCE</v>
          </cell>
          <cell r="F1830">
            <v>5</v>
          </cell>
          <cell r="G1830" t="str">
            <v>WINNICA</v>
          </cell>
          <cell r="H1830">
            <v>6120</v>
          </cell>
          <cell r="I1830">
            <v>4</v>
          </cell>
          <cell r="J1830" t="str">
            <v>06-120</v>
          </cell>
          <cell r="M1830" t="str">
            <v>GOSPODARSTWOROLNETOMASZ@WP.PL</v>
          </cell>
        </row>
        <row r="1831">
          <cell r="A1831" t="str">
            <v>01-59261</v>
          </cell>
          <cell r="B1831" t="str">
            <v>GOSPODARSTWO ROLNE RADOSŁAW ARTUR ZIMAK</v>
          </cell>
          <cell r="C1831" t="str">
            <v>GR RADOSŁAW ARTUR ZIMAK</v>
          </cell>
          <cell r="D1831" t="str">
            <v>CIEMNIEWO</v>
          </cell>
          <cell r="F1831">
            <v>70</v>
          </cell>
          <cell r="G1831" t="str">
            <v>SOŃSK</v>
          </cell>
          <cell r="H1831">
            <v>6430</v>
          </cell>
          <cell r="I1831">
            <v>4</v>
          </cell>
          <cell r="J1831" t="str">
            <v>06-430</v>
          </cell>
          <cell r="K1831" t="str">
            <v>23/ 671 33 65</v>
          </cell>
          <cell r="M1831" t="str">
            <v>RADEKLANCIA@TLEN.PL</v>
          </cell>
        </row>
        <row r="1832">
          <cell r="A1832" t="str">
            <v>01-59281</v>
          </cell>
          <cell r="B1832" t="str">
            <v>WÓŁKIEWICZ STANISŁAW</v>
          </cell>
          <cell r="C1832" t="str">
            <v>WÓŁKIEWICZ STANISŁAW</v>
          </cell>
          <cell r="D1832" t="str">
            <v>BUDY-MATUSY</v>
          </cell>
          <cell r="F1832">
            <v>6</v>
          </cell>
          <cell r="G1832" t="str">
            <v>RADZANÓW</v>
          </cell>
          <cell r="H1832">
            <v>6540</v>
          </cell>
          <cell r="I1832">
            <v>4</v>
          </cell>
          <cell r="J1832" t="str">
            <v>06-540</v>
          </cell>
          <cell r="L1832">
            <v>605995922</v>
          </cell>
          <cell r="M1832" t="str">
            <v>WOLKIEWICZST@WP.PL</v>
          </cell>
        </row>
        <row r="1833">
          <cell r="A1833" t="str">
            <v>01-59291</v>
          </cell>
          <cell r="B1833" t="str">
            <v>PODSTAWKA BOGDAN</v>
          </cell>
          <cell r="C1833" t="str">
            <v>PODSTAWKA BOGDAN</v>
          </cell>
          <cell r="D1833" t="str">
            <v>LIPINY</v>
          </cell>
          <cell r="F1833">
            <v>2</v>
          </cell>
          <cell r="G1833" t="str">
            <v>JERUZAL</v>
          </cell>
          <cell r="H1833">
            <v>5317</v>
          </cell>
          <cell r="I1833">
            <v>4</v>
          </cell>
          <cell r="J1833" t="str">
            <v>05-317</v>
          </cell>
          <cell r="M1833" t="str">
            <v>marcin-podstawka@o2.pl</v>
          </cell>
        </row>
        <row r="1834">
          <cell r="A1834" t="str">
            <v>01-59301</v>
          </cell>
          <cell r="B1834" t="str">
            <v>GOSPODARSTWO ROLNE LEWANDOWSKI ZBIGNIEW</v>
          </cell>
          <cell r="C1834" t="str">
            <v>GR LEWANDOWSKI ZBIGNIEW</v>
          </cell>
          <cell r="D1834" t="str">
            <v>STUDZIANKI</v>
          </cell>
          <cell r="F1834">
            <v>180</v>
          </cell>
          <cell r="G1834" t="str">
            <v>NASIELSK</v>
          </cell>
          <cell r="H1834">
            <v>5191</v>
          </cell>
          <cell r="I1834">
            <v>4</v>
          </cell>
          <cell r="J1834" t="str">
            <v>05-191</v>
          </cell>
          <cell r="M1834" t="str">
            <v>JANOK13@GMAIL.COM</v>
          </cell>
        </row>
        <row r="1835">
          <cell r="A1835" t="str">
            <v>01-59311</v>
          </cell>
          <cell r="B1835" t="str">
            <v>GOSPODARSTWO ROLNE DANUTA BERK</v>
          </cell>
          <cell r="C1835" t="str">
            <v>GR DANUTA BERK</v>
          </cell>
          <cell r="D1835" t="str">
            <v>PARCIAKI</v>
          </cell>
          <cell r="F1835">
            <v>40</v>
          </cell>
          <cell r="G1835" t="str">
            <v>JEDNOROŻEC</v>
          </cell>
          <cell r="H1835">
            <v>6323</v>
          </cell>
          <cell r="I1835">
            <v>4</v>
          </cell>
          <cell r="J1835" t="str">
            <v>06-323</v>
          </cell>
          <cell r="M1835" t="str">
            <v>ADONIA5@TLEN.PL</v>
          </cell>
        </row>
        <row r="1836">
          <cell r="A1836" t="str">
            <v>01-59321</v>
          </cell>
          <cell r="B1836" t="str">
            <v>NAKONIECZNY GRZEGORZ</v>
          </cell>
          <cell r="C1836" t="str">
            <v>NAKONIECZNY GRZEGORZ</v>
          </cell>
          <cell r="D1836" t="str">
            <v>STEFANÓW</v>
          </cell>
          <cell r="F1836">
            <v>71</v>
          </cell>
          <cell r="G1836" t="str">
            <v>ŻELECHÓW</v>
          </cell>
          <cell r="H1836">
            <v>8430</v>
          </cell>
          <cell r="I1836">
            <v>4</v>
          </cell>
          <cell r="J1836" t="str">
            <v>08-430</v>
          </cell>
          <cell r="M1836" t="str">
            <v>PAULINA_198920@INTERIA.PL</v>
          </cell>
        </row>
        <row r="1837">
          <cell r="A1837" t="str">
            <v>01-59351</v>
          </cell>
          <cell r="B1837" t="str">
            <v>CHLUDZIŃSKI ROBERT STANISŁAW</v>
          </cell>
          <cell r="C1837" t="str">
            <v>CHLUDZIŃSKI ROBERT STANISŁAW</v>
          </cell>
          <cell r="D1837" t="str">
            <v>PISKI</v>
          </cell>
          <cell r="E1837" t="str">
            <v>JULIUSZA SŁOWACKIEGO</v>
          </cell>
          <cell r="F1837">
            <v>29</v>
          </cell>
          <cell r="G1837" t="str">
            <v>CZERWIN</v>
          </cell>
          <cell r="H1837">
            <v>7407</v>
          </cell>
          <cell r="I1837">
            <v>4</v>
          </cell>
          <cell r="J1837" t="str">
            <v>07-407</v>
          </cell>
          <cell r="L1837">
            <v>518738134</v>
          </cell>
          <cell r="M1837" t="str">
            <v>SYLO56SYLO56@WP.PL</v>
          </cell>
        </row>
        <row r="1838">
          <cell r="A1838" t="str">
            <v>01-59361</v>
          </cell>
          <cell r="B1838" t="str">
            <v>GOSPODARSTWO ROLNE STRZESZEWSKI RADOSŁAW</v>
          </cell>
          <cell r="C1838" t="str">
            <v>GR STRZESZEWSKI RADOSŁAW</v>
          </cell>
          <cell r="D1838" t="str">
            <v>DOBKI STARE</v>
          </cell>
          <cell r="F1838">
            <v>5</v>
          </cell>
          <cell r="G1838" t="str">
            <v>CZERWIN</v>
          </cell>
          <cell r="H1838">
            <v>7407</v>
          </cell>
          <cell r="I1838">
            <v>4</v>
          </cell>
          <cell r="J1838" t="str">
            <v>07-407</v>
          </cell>
          <cell r="M1838" t="str">
            <v>ANIA.STRZESZEWSKA@GMAIL.COM</v>
          </cell>
        </row>
        <row r="1839">
          <cell r="A1839" t="str">
            <v>01-59381</v>
          </cell>
          <cell r="B1839" t="str">
            <v>SZYDLIK MIROSŁAW</v>
          </cell>
          <cell r="C1839" t="str">
            <v>SZYDLIK MIROSŁAW</v>
          </cell>
          <cell r="D1839" t="str">
            <v>WYDMUSY</v>
          </cell>
          <cell r="F1839">
            <v>64</v>
          </cell>
          <cell r="G1839" t="str">
            <v>MYSZYNIEC</v>
          </cell>
          <cell r="H1839">
            <v>7430</v>
          </cell>
          <cell r="I1839">
            <v>4</v>
          </cell>
          <cell r="J1839" t="str">
            <v>07-430</v>
          </cell>
        </row>
        <row r="1840">
          <cell r="A1840" t="str">
            <v>01-59401</v>
          </cell>
          <cell r="B1840" t="str">
            <v>RADOMSKI PRZEMYSŁAW</v>
          </cell>
          <cell r="C1840" t="str">
            <v>RADOMSKI PRZEMYSŁAW</v>
          </cell>
          <cell r="D1840" t="str">
            <v>ZALESIE ŚWINIARSKIE</v>
          </cell>
          <cell r="F1840">
            <v>13</v>
          </cell>
          <cell r="G1840" t="str">
            <v>KRZYNOWŁOGA MAŁA</v>
          </cell>
          <cell r="H1840">
            <v>6316</v>
          </cell>
          <cell r="I1840">
            <v>4</v>
          </cell>
          <cell r="J1840" t="str">
            <v>06-316</v>
          </cell>
          <cell r="M1840" t="str">
            <v>PRZEMEK23261@WP.PL</v>
          </cell>
        </row>
        <row r="1841">
          <cell r="A1841" t="str">
            <v>01-59421</v>
          </cell>
          <cell r="B1841" t="str">
            <v>DĘBEK ZBIGNIEW</v>
          </cell>
          <cell r="C1841" t="str">
            <v>DĘBEK ZBIGNIEW</v>
          </cell>
          <cell r="D1841" t="str">
            <v>DĄBROWA</v>
          </cell>
          <cell r="F1841">
            <v>53</v>
          </cell>
          <cell r="G1841" t="str">
            <v>STRZEGOWO</v>
          </cell>
          <cell r="H1841">
            <v>6445</v>
          </cell>
          <cell r="I1841">
            <v>4</v>
          </cell>
          <cell r="J1841" t="str">
            <v>06-445</v>
          </cell>
          <cell r="L1841" t="str">
            <v>503 40 19 18</v>
          </cell>
          <cell r="M1841" t="str">
            <v>MARIOLADEBEK@GMAIL.COM</v>
          </cell>
        </row>
        <row r="1842">
          <cell r="A1842" t="str">
            <v>01-59431</v>
          </cell>
          <cell r="B1842" t="str">
            <v>PIEŃKOSZ ZBIGNIEW</v>
          </cell>
          <cell r="C1842" t="str">
            <v>PIEŃKOSZ ZBIGNIEW</v>
          </cell>
          <cell r="D1842" t="str">
            <v>OLSZEWIEC</v>
          </cell>
          <cell r="F1842">
            <v>32</v>
          </cell>
          <cell r="G1842" t="str">
            <v>CZERNICE BOROWE</v>
          </cell>
          <cell r="H1842">
            <v>6415</v>
          </cell>
          <cell r="I1842">
            <v>4</v>
          </cell>
          <cell r="J1842" t="str">
            <v>06-415</v>
          </cell>
          <cell r="M1842" t="str">
            <v>zbyszek2108@o2.pl</v>
          </cell>
        </row>
        <row r="1843">
          <cell r="A1843" t="str">
            <v>01-59441</v>
          </cell>
          <cell r="B1843" t="str">
            <v>GOSPODARSTWO ROLNE KACZMARCZYK ARTUR</v>
          </cell>
          <cell r="C1843" t="str">
            <v>GR KACZMARCZYK ARTUR</v>
          </cell>
          <cell r="D1843" t="str">
            <v>CYK</v>
          </cell>
          <cell r="F1843">
            <v>33</v>
          </cell>
          <cell r="G1843" t="str">
            <v>CZARNIA</v>
          </cell>
          <cell r="H1843">
            <v>7431</v>
          </cell>
          <cell r="I1843">
            <v>4</v>
          </cell>
          <cell r="J1843" t="str">
            <v>07-431</v>
          </cell>
          <cell r="M1843" t="str">
            <v>LEPER333@INTERIA.PL</v>
          </cell>
        </row>
        <row r="1844">
          <cell r="A1844" t="str">
            <v>01-59451</v>
          </cell>
          <cell r="B1844" t="str">
            <v>MALISZEWSKI KRZYSZTOF BŁAŻEJ</v>
          </cell>
          <cell r="C1844" t="str">
            <v>MALISZEWSKI KRZYSZTOF BŁAŻEJ</v>
          </cell>
          <cell r="D1844" t="str">
            <v>KUCZABY</v>
          </cell>
          <cell r="F1844">
            <v>6</v>
          </cell>
          <cell r="G1844" t="str">
            <v>STERDYŃ</v>
          </cell>
          <cell r="H1844">
            <v>8320</v>
          </cell>
          <cell r="I1844">
            <v>4</v>
          </cell>
          <cell r="J1844" t="str">
            <v>08-320</v>
          </cell>
          <cell r="M1844" t="str">
            <v>WOJMAL20@WP.PL</v>
          </cell>
        </row>
        <row r="1845">
          <cell r="A1845" t="str">
            <v>01-59471</v>
          </cell>
          <cell r="B1845" t="str">
            <v>GOSPODARSTWO ROLNE GRZEBSKI ANDRZEJ</v>
          </cell>
          <cell r="C1845" t="str">
            <v>GR GRZEBSKI ANDRZEJ</v>
          </cell>
          <cell r="D1845" t="str">
            <v>UMIOTKI</v>
          </cell>
          <cell r="F1845">
            <v>3</v>
          </cell>
          <cell r="G1845" t="str">
            <v>DZIERZGOWO</v>
          </cell>
          <cell r="H1845">
            <v>6520</v>
          </cell>
          <cell r="I1845">
            <v>4</v>
          </cell>
          <cell r="J1845" t="str">
            <v>06-520</v>
          </cell>
        </row>
        <row r="1846">
          <cell r="A1846" t="str">
            <v>01-59501</v>
          </cell>
          <cell r="B1846" t="str">
            <v>JEZIAK ANDRZEJ</v>
          </cell>
          <cell r="C1846" t="str">
            <v>JEZIAK ANDRZEJ</v>
          </cell>
          <cell r="D1846" t="str">
            <v>DOBRSKA- KOLONIA</v>
          </cell>
          <cell r="F1846">
            <v>10</v>
          </cell>
          <cell r="G1846" t="str">
            <v>GRALEWO</v>
          </cell>
          <cell r="H1846">
            <v>9166</v>
          </cell>
          <cell r="I1846">
            <v>4</v>
          </cell>
          <cell r="J1846" t="str">
            <v>09-166</v>
          </cell>
          <cell r="L1846">
            <v>693279506</v>
          </cell>
          <cell r="M1846" t="str">
            <v>adamjeziak2@o2.pl</v>
          </cell>
        </row>
        <row r="1847">
          <cell r="A1847" t="str">
            <v>01-59511</v>
          </cell>
          <cell r="B1847" t="str">
            <v>SOKÓŁ AGNIESZKA</v>
          </cell>
          <cell r="C1847" t="str">
            <v>SOKÓŁ AGNIESZKA</v>
          </cell>
          <cell r="D1847" t="str">
            <v>BYSZEWO- WYGODA</v>
          </cell>
          <cell r="F1847">
            <v>10</v>
          </cell>
          <cell r="G1847" t="str">
            <v>KARNIEWO</v>
          </cell>
          <cell r="H1847">
            <v>6425</v>
          </cell>
          <cell r="I1847">
            <v>4</v>
          </cell>
          <cell r="J1847" t="str">
            <v>06-425</v>
          </cell>
          <cell r="L1847">
            <v>609842423</v>
          </cell>
          <cell r="M1847" t="str">
            <v>RADEK.SOKOL1@WP.PL</v>
          </cell>
        </row>
        <row r="1848">
          <cell r="A1848" t="str">
            <v>01-59531</v>
          </cell>
          <cell r="B1848" t="str">
            <v>GOSPODARSTWO ROLNE MARIUSZ JANKOWSKI</v>
          </cell>
          <cell r="C1848" t="str">
            <v>GR MARIUSZ JANKOWSKI</v>
          </cell>
          <cell r="D1848" t="str">
            <v>KLECZKOWO</v>
          </cell>
          <cell r="E1848" t="str">
            <v>MIŁA</v>
          </cell>
          <cell r="F1848" t="str">
            <v>6A</v>
          </cell>
          <cell r="G1848" t="str">
            <v>TROSZYN</v>
          </cell>
          <cell r="H1848">
            <v>7405</v>
          </cell>
          <cell r="I1848">
            <v>4</v>
          </cell>
          <cell r="J1848" t="str">
            <v>07-405</v>
          </cell>
          <cell r="M1848" t="str">
            <v>aga20071993@wp.pl</v>
          </cell>
        </row>
        <row r="1849">
          <cell r="A1849" t="str">
            <v>01-59541</v>
          </cell>
          <cell r="B1849" t="str">
            <v>KŁOS KRYSTYNA</v>
          </cell>
          <cell r="C1849" t="str">
            <v>KŁOS KRYSTYNA</v>
          </cell>
          <cell r="D1849" t="str">
            <v>BRZEZINKI</v>
          </cell>
          <cell r="F1849">
            <v>13</v>
          </cell>
          <cell r="G1849" t="str">
            <v>PIONKI</v>
          </cell>
          <cell r="H1849">
            <v>26670</v>
          </cell>
          <cell r="I1849">
            <v>5</v>
          </cell>
          <cell r="J1849" t="str">
            <v>26-670</v>
          </cell>
          <cell r="L1849" t="str">
            <v>608-436-939</v>
          </cell>
          <cell r="M1849" t="str">
            <v>zenonklos1971@wp.pl</v>
          </cell>
        </row>
        <row r="1850">
          <cell r="A1850" t="str">
            <v>01-59561</v>
          </cell>
          <cell r="B1850" t="str">
            <v>WIŚNIEWSKI PIOTR</v>
          </cell>
          <cell r="C1850" t="str">
            <v>WIŚNIEWSKI PIOTR</v>
          </cell>
          <cell r="D1850" t="str">
            <v>ŁEBKI WIELKIE</v>
          </cell>
          <cell r="F1850">
            <v>28</v>
          </cell>
          <cell r="G1850" t="str">
            <v>OJRZEŃ</v>
          </cell>
          <cell r="H1850">
            <v>6456</v>
          </cell>
          <cell r="I1850">
            <v>4</v>
          </cell>
          <cell r="J1850" t="str">
            <v>06-456</v>
          </cell>
          <cell r="M1850" t="str">
            <v>piotrekwisniewski1988@wp.pl</v>
          </cell>
        </row>
        <row r="1851">
          <cell r="A1851" t="str">
            <v>01-59571</v>
          </cell>
          <cell r="B1851" t="str">
            <v>ZABIELSKI STANISŁAW</v>
          </cell>
          <cell r="C1851" t="str">
            <v>ZABIELSKI STANISŁAW</v>
          </cell>
          <cell r="D1851" t="str">
            <v>GŁAŻEWO-CHOLEWY</v>
          </cell>
          <cell r="F1851">
            <v>15</v>
          </cell>
          <cell r="G1851" t="str">
            <v>MŁYNARZE</v>
          </cell>
          <cell r="H1851">
            <v>6231</v>
          </cell>
          <cell r="I1851">
            <v>4</v>
          </cell>
          <cell r="J1851" t="str">
            <v>06-231</v>
          </cell>
        </row>
        <row r="1852">
          <cell r="A1852" t="str">
            <v>01-59591</v>
          </cell>
          <cell r="B1852" t="str">
            <v>GOZDAN ANASTAZJA</v>
          </cell>
          <cell r="C1852" t="str">
            <v>GOZDAN ANASTAZJA</v>
          </cell>
          <cell r="D1852" t="str">
            <v>ORSZYMOWO</v>
          </cell>
          <cell r="F1852">
            <v>19</v>
          </cell>
          <cell r="G1852" t="str">
            <v>MAŁA WIEŚ</v>
          </cell>
          <cell r="H1852">
            <v>9460</v>
          </cell>
          <cell r="I1852">
            <v>4</v>
          </cell>
          <cell r="J1852" t="str">
            <v>09-460</v>
          </cell>
          <cell r="K1852" t="str">
            <v>24/231 42 57</v>
          </cell>
        </row>
        <row r="1853">
          <cell r="A1853" t="str">
            <v>01-60011</v>
          </cell>
          <cell r="B1853" t="str">
            <v>GOSPODARSTWO ROLNE HANNA KAMIŃSKA</v>
          </cell>
          <cell r="C1853" t="str">
            <v>GR HANNA KAMIŃSKA</v>
          </cell>
          <cell r="D1853" t="str">
            <v>NUR</v>
          </cell>
          <cell r="E1853" t="str">
            <v>MAŁKIŃSKA</v>
          </cell>
          <cell r="F1853">
            <v>19</v>
          </cell>
          <cell r="G1853" t="str">
            <v>NUR</v>
          </cell>
          <cell r="H1853">
            <v>7322</v>
          </cell>
          <cell r="I1853">
            <v>4</v>
          </cell>
          <cell r="J1853" t="str">
            <v>07-322</v>
          </cell>
          <cell r="L1853">
            <v>518439897</v>
          </cell>
          <cell r="M1853" t="str">
            <v>kasiulla2@vp.pl</v>
          </cell>
        </row>
        <row r="1854">
          <cell r="A1854" t="str">
            <v>01-60021</v>
          </cell>
          <cell r="B1854" t="str">
            <v>LESIŃSKI MARCIN</v>
          </cell>
          <cell r="C1854" t="str">
            <v>LESIŃSKI MARCIN</v>
          </cell>
          <cell r="D1854" t="str">
            <v>ŁYSAKOWO</v>
          </cell>
          <cell r="F1854">
            <v>13</v>
          </cell>
          <cell r="G1854" t="str">
            <v>GOZDOWO</v>
          </cell>
          <cell r="H1854">
            <v>9213</v>
          </cell>
          <cell r="I1854">
            <v>4</v>
          </cell>
          <cell r="J1854" t="str">
            <v>09-213</v>
          </cell>
          <cell r="L1854" t="str">
            <v>512-445-730</v>
          </cell>
          <cell r="M1854" t="str">
            <v>anna-rzeszotarska@wp.pl</v>
          </cell>
        </row>
        <row r="1855">
          <cell r="A1855" t="str">
            <v>01-60031</v>
          </cell>
          <cell r="B1855" t="str">
            <v>GOSPODARSTWO ROLNE MIZEREK EWA</v>
          </cell>
          <cell r="C1855" t="str">
            <v>GR MIZEREK EWA</v>
          </cell>
          <cell r="D1855" t="str">
            <v>NIESUŁOWO</v>
          </cell>
          <cell r="F1855">
            <v>31</v>
          </cell>
          <cell r="G1855" t="str">
            <v>KRASNOSIELC</v>
          </cell>
          <cell r="H1855">
            <v>6212</v>
          </cell>
          <cell r="I1855">
            <v>4</v>
          </cell>
          <cell r="J1855" t="str">
            <v>06-212</v>
          </cell>
          <cell r="M1855" t="str">
            <v>z.wroblewski@pfhb.pl</v>
          </cell>
        </row>
        <row r="1856">
          <cell r="A1856" t="str">
            <v>01-60041</v>
          </cell>
          <cell r="B1856" t="str">
            <v>SZCZYPA JACEK</v>
          </cell>
          <cell r="C1856" t="str">
            <v>SZCZYPA JACEK</v>
          </cell>
          <cell r="D1856" t="str">
            <v>MALEWO</v>
          </cell>
          <cell r="F1856">
            <v>9</v>
          </cell>
          <cell r="G1856" t="str">
            <v>RACIĄŻ</v>
          </cell>
          <cell r="H1856">
            <v>9140</v>
          </cell>
          <cell r="I1856">
            <v>4</v>
          </cell>
          <cell r="J1856" t="str">
            <v>09-140</v>
          </cell>
          <cell r="L1856" t="str">
            <v>691-234-285</v>
          </cell>
          <cell r="M1856" t="str">
            <v>JACEK.SZCZYPA@WP.PL</v>
          </cell>
        </row>
        <row r="1857">
          <cell r="A1857" t="str">
            <v>01-60051</v>
          </cell>
          <cell r="B1857" t="str">
            <v>OPALACH PIOTR</v>
          </cell>
          <cell r="C1857" t="str">
            <v>OPALACH PIOTR</v>
          </cell>
          <cell r="D1857" t="str">
            <v>ULATOWO ZALESIE</v>
          </cell>
          <cell r="F1857">
            <v>5</v>
          </cell>
          <cell r="G1857" t="str">
            <v>KRZYNOWŁOGA MAŁA</v>
          </cell>
          <cell r="H1857">
            <v>6316</v>
          </cell>
          <cell r="I1857">
            <v>4</v>
          </cell>
          <cell r="J1857" t="str">
            <v>06-316</v>
          </cell>
          <cell r="M1857" t="str">
            <v>PIOTR-OPALACH@WP.PL</v>
          </cell>
        </row>
        <row r="1858">
          <cell r="A1858" t="str">
            <v>01-60071</v>
          </cell>
          <cell r="B1858" t="str">
            <v>GOSPODARSTWO ROLNE POŁASKI PAWEŁ</v>
          </cell>
          <cell r="C1858" t="str">
            <v>GR POŁASKI PAWEŁ</v>
          </cell>
          <cell r="D1858" t="str">
            <v>RĄBIEŻ</v>
          </cell>
          <cell r="F1858">
            <v>4</v>
          </cell>
          <cell r="G1858" t="str">
            <v>WĘGRÓW</v>
          </cell>
          <cell r="H1858">
            <v>7100</v>
          </cell>
          <cell r="I1858">
            <v>4</v>
          </cell>
          <cell r="J1858" t="str">
            <v>07-100</v>
          </cell>
          <cell r="L1858">
            <v>798549224</v>
          </cell>
          <cell r="M1858" t="str">
            <v>PAWELPOLASKI@O2.PL</v>
          </cell>
        </row>
        <row r="1859">
          <cell r="A1859" t="str">
            <v>01-60081</v>
          </cell>
          <cell r="B1859" t="str">
            <v>WYSZCZELSKA DOROTA</v>
          </cell>
          <cell r="C1859" t="str">
            <v>WYSZCZELSKA DOROTA</v>
          </cell>
          <cell r="D1859" t="str">
            <v>CIEMNIEWO</v>
          </cell>
          <cell r="F1859">
            <v>58</v>
          </cell>
          <cell r="G1859" t="str">
            <v>SOŃSK</v>
          </cell>
          <cell r="H1859">
            <v>6430</v>
          </cell>
          <cell r="I1859">
            <v>4</v>
          </cell>
          <cell r="J1859" t="str">
            <v>06-430</v>
          </cell>
          <cell r="K1859" t="str">
            <v>507-494-043</v>
          </cell>
          <cell r="L1859" t="str">
            <v>784-755-467</v>
          </cell>
          <cell r="M1859" t="str">
            <v>BLONDII2W@O2.PL</v>
          </cell>
        </row>
        <row r="1860">
          <cell r="A1860" t="str">
            <v>01-60091</v>
          </cell>
          <cell r="B1860" t="str">
            <v>KONIECKIEWICZ KRZYSZTOF</v>
          </cell>
          <cell r="C1860" t="str">
            <v>KONIECKIEWICZ KRZYSZTOF</v>
          </cell>
          <cell r="D1860" t="str">
            <v>KINIKI</v>
          </cell>
          <cell r="F1860">
            <v>7</v>
          </cell>
          <cell r="G1860" t="str">
            <v>RACIĄŻ</v>
          </cell>
          <cell r="H1860">
            <v>9140</v>
          </cell>
          <cell r="I1860">
            <v>4</v>
          </cell>
          <cell r="J1860" t="str">
            <v>09-140</v>
          </cell>
          <cell r="M1860" t="str">
            <v>Z.KONIECKIEWICZ@ONET.EU</v>
          </cell>
        </row>
        <row r="1861">
          <cell r="A1861" t="str">
            <v>01-60101</v>
          </cell>
          <cell r="B1861" t="str">
            <v>GOSPODARSTWO ROLNE SEBASTIAN WILCZYŃSKI</v>
          </cell>
          <cell r="C1861" t="str">
            <v>GR SEBASTIAN WILCZYŃSKI</v>
          </cell>
          <cell r="D1861" t="str">
            <v>GRUCELE</v>
          </cell>
          <cell r="F1861">
            <v>2</v>
          </cell>
          <cell r="G1861" t="str">
            <v>TROSZYN</v>
          </cell>
          <cell r="H1861">
            <v>7405</v>
          </cell>
          <cell r="I1861">
            <v>4</v>
          </cell>
          <cell r="J1861" t="str">
            <v>07-405</v>
          </cell>
          <cell r="L1861">
            <v>668258680</v>
          </cell>
          <cell r="M1861" t="str">
            <v>sebastianwilczynski345@gmail.com</v>
          </cell>
        </row>
        <row r="1862">
          <cell r="A1862" t="str">
            <v>01-60111</v>
          </cell>
          <cell r="B1862" t="str">
            <v>GOSPODARSTWO ROLNE CZĘŚCIK KRZYSZTOF</v>
          </cell>
          <cell r="C1862" t="str">
            <v>GR CZĘŚCIK KRZYSZTOF</v>
          </cell>
          <cell r="D1862" t="str">
            <v>SYPNIEWO</v>
          </cell>
          <cell r="E1862" t="str">
            <v>WINCENTEGO WITOSA</v>
          </cell>
          <cell r="F1862">
            <v>4</v>
          </cell>
          <cell r="G1862" t="str">
            <v>SYPNIEWO</v>
          </cell>
          <cell r="H1862">
            <v>6216</v>
          </cell>
          <cell r="I1862">
            <v>4</v>
          </cell>
          <cell r="J1862" t="str">
            <v>06-216</v>
          </cell>
          <cell r="M1862" t="str">
            <v>KRAWCZYKANNA7@INTERIA.PL</v>
          </cell>
        </row>
        <row r="1863">
          <cell r="A1863" t="str">
            <v>01-60121</v>
          </cell>
          <cell r="B1863" t="str">
            <v>CISKOWSKI MICHAŁ PAWEŁ</v>
          </cell>
          <cell r="C1863" t="str">
            <v>CISKOWSKI MICHAŁ PAWEŁ</v>
          </cell>
          <cell r="D1863" t="str">
            <v>CISK</v>
          </cell>
          <cell r="F1863">
            <v>6</v>
          </cell>
          <cell r="G1863" t="str">
            <v>GOWOROWO</v>
          </cell>
          <cell r="H1863">
            <v>7440</v>
          </cell>
          <cell r="I1863">
            <v>4</v>
          </cell>
          <cell r="J1863" t="str">
            <v>07-440</v>
          </cell>
          <cell r="M1863" t="str">
            <v>emilia.ciskowska@gmail.com</v>
          </cell>
        </row>
        <row r="1864">
          <cell r="A1864" t="str">
            <v>01-60141</v>
          </cell>
          <cell r="B1864" t="str">
            <v>GOSPODARSTWO ROLNE HENRYK KOSEK</v>
          </cell>
          <cell r="C1864" t="str">
            <v>GR HENRYK KOSEK</v>
          </cell>
          <cell r="D1864" t="str">
            <v>KRZYWKI PIASKI</v>
          </cell>
          <cell r="F1864">
            <v>6</v>
          </cell>
          <cell r="G1864" t="str">
            <v>SZREŃSK</v>
          </cell>
          <cell r="H1864">
            <v>6550</v>
          </cell>
          <cell r="I1864">
            <v>4</v>
          </cell>
          <cell r="J1864" t="str">
            <v>06-550</v>
          </cell>
          <cell r="K1864">
            <v>501216719</v>
          </cell>
          <cell r="L1864">
            <v>501216719</v>
          </cell>
          <cell r="M1864" t="str">
            <v>DAWIDKOSEK94@GMAIL.COM</v>
          </cell>
        </row>
        <row r="1865">
          <cell r="A1865" t="str">
            <v>01-60161</v>
          </cell>
          <cell r="B1865" t="str">
            <v>GOSPODARSTWO ROLNE GUMOWSKI CEZARY</v>
          </cell>
          <cell r="C1865" t="str">
            <v>GR GUMOWSKI CEZARY</v>
          </cell>
          <cell r="D1865" t="str">
            <v>SUSK STARY</v>
          </cell>
          <cell r="F1865">
            <v>22</v>
          </cell>
          <cell r="G1865" t="str">
            <v>RZEKUŃ</v>
          </cell>
          <cell r="H1865">
            <v>7411</v>
          </cell>
          <cell r="I1865">
            <v>4</v>
          </cell>
          <cell r="J1865" t="str">
            <v>07-411</v>
          </cell>
          <cell r="M1865" t="str">
            <v>CZAREKTO@POCZTA.ONET.PL</v>
          </cell>
        </row>
        <row r="1866">
          <cell r="A1866" t="str">
            <v>01-60171</v>
          </cell>
          <cell r="B1866" t="str">
            <v>GOSPODARSTWO ROLNE OLESZCZAK PAWEŁ</v>
          </cell>
          <cell r="C1866" t="str">
            <v>GR OLESZCZAK PAWEŁ</v>
          </cell>
          <cell r="D1866" t="str">
            <v>RŻANIEC</v>
          </cell>
          <cell r="F1866">
            <v>40</v>
          </cell>
          <cell r="G1866" t="str">
            <v>OLSZEWO-BORKI</v>
          </cell>
          <cell r="H1866">
            <v>7416</v>
          </cell>
          <cell r="I1866">
            <v>4</v>
          </cell>
          <cell r="J1866" t="str">
            <v>07-416</v>
          </cell>
          <cell r="L1866" t="str">
            <v>509-016-074</v>
          </cell>
          <cell r="M1866" t="str">
            <v>KLAKI1988@O2.PL</v>
          </cell>
        </row>
        <row r="1867">
          <cell r="A1867" t="str">
            <v>01-60201</v>
          </cell>
          <cell r="B1867" t="str">
            <v>GOSPODARSTWO ROLNE CZARTORYSKI MARCIN</v>
          </cell>
          <cell r="C1867" t="str">
            <v>GR CZARTORYSKI MARCIN</v>
          </cell>
          <cell r="D1867" t="str">
            <v>DZBENIN</v>
          </cell>
          <cell r="F1867">
            <v>1</v>
          </cell>
          <cell r="G1867" t="str">
            <v>TROSZYN</v>
          </cell>
          <cell r="H1867">
            <v>7405</v>
          </cell>
          <cell r="I1867">
            <v>4</v>
          </cell>
          <cell r="J1867" t="str">
            <v>07-405</v>
          </cell>
          <cell r="L1867">
            <v>510430264</v>
          </cell>
          <cell r="M1867" t="str">
            <v>KASIA.CZARTORYSKA@WP.PL</v>
          </cell>
        </row>
        <row r="1868">
          <cell r="A1868" t="str">
            <v>01-60211</v>
          </cell>
          <cell r="B1868" t="str">
            <v>GOSPODARSTWO ROLNE STRYJEWSKI JAROSŁAW JERZY</v>
          </cell>
          <cell r="C1868" t="str">
            <v>GR STRYJEWSKI JAROSŁAW JERZY</v>
          </cell>
          <cell r="D1868" t="str">
            <v>HUMIĘCINO- KOSKI</v>
          </cell>
          <cell r="F1868">
            <v>2</v>
          </cell>
          <cell r="G1868" t="str">
            <v>GRUDUSK</v>
          </cell>
          <cell r="H1868">
            <v>6460</v>
          </cell>
          <cell r="I1868">
            <v>4</v>
          </cell>
          <cell r="J1868" t="str">
            <v>06-460</v>
          </cell>
          <cell r="L1868" t="str">
            <v>600-229-874</v>
          </cell>
          <cell r="M1868" t="str">
            <v>AGNIESZKASTR@WP.PL</v>
          </cell>
        </row>
        <row r="1869">
          <cell r="A1869" t="str">
            <v>01-60221</v>
          </cell>
          <cell r="B1869" t="str">
            <v>BOGUCKI BŁAŻEJ</v>
          </cell>
          <cell r="C1869" t="str">
            <v>BOGUCKI BŁAŻEJ</v>
          </cell>
          <cell r="D1869" t="str">
            <v>UNISZKI GUMOWSKIE</v>
          </cell>
          <cell r="F1869">
            <v>43</v>
          </cell>
          <cell r="G1869" t="str">
            <v>WIECZFNIA KOŚCIELNA</v>
          </cell>
          <cell r="H1869">
            <v>6513</v>
          </cell>
          <cell r="I1869">
            <v>4</v>
          </cell>
          <cell r="J1869" t="str">
            <v>06-513</v>
          </cell>
          <cell r="M1869" t="str">
            <v>ewunia21_21@o2.pl</v>
          </cell>
        </row>
        <row r="1870">
          <cell r="A1870" t="str">
            <v>01-60231</v>
          </cell>
          <cell r="B1870" t="str">
            <v>PRZETAKIEWICZ WOJCIECH PIOTR</v>
          </cell>
          <cell r="C1870" t="str">
            <v>PRZETAKIEWICZ WOJCIECH PIOTR</v>
          </cell>
          <cell r="D1870" t="str">
            <v>ZDROJKI</v>
          </cell>
          <cell r="F1870">
            <v>35</v>
          </cell>
          <cell r="G1870" t="str">
            <v>SYBERIA</v>
          </cell>
          <cell r="H1870">
            <v>9303</v>
          </cell>
          <cell r="I1870">
            <v>4</v>
          </cell>
          <cell r="J1870" t="str">
            <v>09-303</v>
          </cell>
          <cell r="L1870">
            <v>791620585</v>
          </cell>
          <cell r="M1870" t="str">
            <v>syberia.kasiap@interia.pl</v>
          </cell>
        </row>
        <row r="1871">
          <cell r="A1871" t="str">
            <v>01-60251</v>
          </cell>
          <cell r="B1871" t="str">
            <v>GOSPODARSTWO ROLNE HRYCIUK MARCIN</v>
          </cell>
          <cell r="C1871" t="str">
            <v>GR HRYCIUK MARCIN</v>
          </cell>
          <cell r="D1871" t="str">
            <v>NIEZNANKI</v>
          </cell>
          <cell r="F1871">
            <v>1</v>
          </cell>
          <cell r="G1871" t="str">
            <v>HUSZLEW</v>
          </cell>
          <cell r="H1871">
            <v>8206</v>
          </cell>
          <cell r="I1871">
            <v>4</v>
          </cell>
          <cell r="J1871" t="str">
            <v>08-206</v>
          </cell>
          <cell r="M1871" t="str">
            <v>marcin.hryciuk1989@interia.pl</v>
          </cell>
        </row>
        <row r="1872">
          <cell r="A1872" t="str">
            <v>01-60261</v>
          </cell>
          <cell r="B1872" t="str">
            <v>GOSPODARSTWO ROLNE TADEUSZ RZĄŻEWSKI</v>
          </cell>
          <cell r="C1872" t="str">
            <v>GR TADEUSZ RZĄŻEWSKI</v>
          </cell>
          <cell r="D1872" t="str">
            <v>RADZIKÓW WIELKI</v>
          </cell>
          <cell r="E1872" t="str">
            <v>PLEBAŃSKA</v>
          </cell>
          <cell r="F1872">
            <v>14</v>
          </cell>
          <cell r="G1872" t="str">
            <v>MORDY</v>
          </cell>
          <cell r="H1872">
            <v>8140</v>
          </cell>
          <cell r="I1872">
            <v>4</v>
          </cell>
          <cell r="J1872" t="str">
            <v>08-140</v>
          </cell>
          <cell r="M1872" t="str">
            <v>tr4127@o2.pl</v>
          </cell>
        </row>
        <row r="1873">
          <cell r="A1873" t="str">
            <v>01-60271</v>
          </cell>
          <cell r="B1873" t="str">
            <v>GOSPODARSTWO ROLNE LINIEWICZ MATEUSZ</v>
          </cell>
          <cell r="C1873" t="str">
            <v>GR LINIEWICZ MATEUSZ</v>
          </cell>
          <cell r="D1873" t="str">
            <v>STARA KORNICA</v>
          </cell>
          <cell r="F1873">
            <v>131</v>
          </cell>
          <cell r="G1873" t="str">
            <v>STARA KORNICA</v>
          </cell>
          <cell r="H1873">
            <v>8205</v>
          </cell>
          <cell r="I1873">
            <v>4</v>
          </cell>
          <cell r="J1873" t="str">
            <v>08-205</v>
          </cell>
          <cell r="L1873">
            <v>693930995</v>
          </cell>
          <cell r="M1873" t="str">
            <v>MATELI@VP.PL</v>
          </cell>
        </row>
        <row r="1874">
          <cell r="A1874" t="str">
            <v>01-60281</v>
          </cell>
          <cell r="B1874" t="str">
            <v>GOSPODARSTWO ROLNE DACEWICZ SYLWESTER</v>
          </cell>
          <cell r="C1874" t="str">
            <v>GR DACEWICZ SYLWESTER</v>
          </cell>
          <cell r="D1874" t="str">
            <v>STARA KORNICA</v>
          </cell>
          <cell r="F1874">
            <v>1</v>
          </cell>
          <cell r="G1874" t="str">
            <v>STARA KORNICA</v>
          </cell>
          <cell r="H1874">
            <v>8205</v>
          </cell>
          <cell r="I1874">
            <v>4</v>
          </cell>
          <cell r="J1874" t="str">
            <v>08-205</v>
          </cell>
          <cell r="L1874">
            <v>510781410</v>
          </cell>
          <cell r="M1874" t="str">
            <v>J.DACEWICZ@WP.PL</v>
          </cell>
        </row>
        <row r="1875">
          <cell r="A1875" t="str">
            <v>01-60321</v>
          </cell>
          <cell r="B1875" t="str">
            <v>BRZEZIŃSKI KRZYSZTOF</v>
          </cell>
          <cell r="C1875" t="str">
            <v>BRZEZIŃSKI KRZYSZTOF</v>
          </cell>
          <cell r="D1875" t="str">
            <v>CIEMNIEWO</v>
          </cell>
          <cell r="F1875">
            <v>28</v>
          </cell>
          <cell r="G1875" t="str">
            <v>SOŃSK</v>
          </cell>
          <cell r="H1875">
            <v>6430</v>
          </cell>
          <cell r="I1875">
            <v>4</v>
          </cell>
          <cell r="J1875" t="str">
            <v>06-430</v>
          </cell>
          <cell r="M1875" t="str">
            <v>prezes211@onet.pl</v>
          </cell>
        </row>
        <row r="1876">
          <cell r="A1876" t="str">
            <v>01-60331</v>
          </cell>
          <cell r="B1876" t="str">
            <v>KRUSZEWSKI PIOTR</v>
          </cell>
          <cell r="C1876" t="str">
            <v>KRUSZEWSKI PIOTR</v>
          </cell>
          <cell r="D1876" t="str">
            <v>MIĄCZYN MAŁY</v>
          </cell>
          <cell r="F1876">
            <v>17</v>
          </cell>
          <cell r="G1876" t="str">
            <v>SZREŃSK</v>
          </cell>
          <cell r="H1876">
            <v>6550</v>
          </cell>
          <cell r="I1876">
            <v>4</v>
          </cell>
          <cell r="J1876" t="str">
            <v>06-550</v>
          </cell>
          <cell r="M1876" t="str">
            <v>stemplinski@gmail.com</v>
          </cell>
        </row>
        <row r="1877">
          <cell r="A1877" t="str">
            <v>01-60341</v>
          </cell>
          <cell r="B1877" t="str">
            <v>GOSPODARSTWO ROLNE LESIŃSKI WIESŁAW</v>
          </cell>
          <cell r="C1877" t="str">
            <v>GR LESIŃSKI WIESŁAW</v>
          </cell>
          <cell r="D1877" t="str">
            <v>ORZOŁEK</v>
          </cell>
          <cell r="F1877">
            <v>11</v>
          </cell>
          <cell r="G1877" t="str">
            <v>BARANOWO</v>
          </cell>
          <cell r="H1877">
            <v>6320</v>
          </cell>
          <cell r="I1877">
            <v>4</v>
          </cell>
          <cell r="J1877" t="str">
            <v>06-320</v>
          </cell>
          <cell r="M1877" t="str">
            <v>MARCINLESINSKI1@WP.PL</v>
          </cell>
        </row>
        <row r="1878">
          <cell r="A1878" t="str">
            <v>01-60351</v>
          </cell>
          <cell r="B1878" t="str">
            <v>BORZUCHOWSKI LESZEK</v>
          </cell>
          <cell r="C1878" t="str">
            <v>BORZUCHOWSKI LESZEK</v>
          </cell>
          <cell r="D1878" t="str">
            <v>KOŁAKI WIELKIE</v>
          </cell>
          <cell r="F1878">
            <v>29</v>
          </cell>
          <cell r="G1878" t="str">
            <v>GRUDUSK</v>
          </cell>
          <cell r="H1878">
            <v>6460</v>
          </cell>
          <cell r="I1878">
            <v>4</v>
          </cell>
          <cell r="J1878" t="str">
            <v>06-460</v>
          </cell>
          <cell r="M1878" t="str">
            <v>ANNABORZUCHOWSKA221@WP.PL</v>
          </cell>
        </row>
        <row r="1879">
          <cell r="A1879" t="str">
            <v>01-60361</v>
          </cell>
          <cell r="B1879" t="str">
            <v>NAWROCKI BOGUMIŁ</v>
          </cell>
          <cell r="C1879" t="str">
            <v>NAWROCKI BOGUMIŁ</v>
          </cell>
          <cell r="D1879" t="str">
            <v>NIEBORZYN</v>
          </cell>
          <cell r="F1879">
            <v>15</v>
          </cell>
          <cell r="G1879" t="str">
            <v>GRUDUSK</v>
          </cell>
          <cell r="H1879">
            <v>6460</v>
          </cell>
          <cell r="I1879">
            <v>4</v>
          </cell>
          <cell r="J1879" t="str">
            <v>06-460</v>
          </cell>
          <cell r="M1879" t="str">
            <v>NAWROCKAKM@WP.PL</v>
          </cell>
        </row>
        <row r="1880">
          <cell r="A1880" t="str">
            <v>01-60371</v>
          </cell>
          <cell r="B1880" t="str">
            <v>GOSPODARSTWO ROLNE KOŁODZIEJSKI ARTUR</v>
          </cell>
          <cell r="C1880" t="str">
            <v>GR KOŁODZIEJSKI ARTUR</v>
          </cell>
          <cell r="D1880" t="str">
            <v>STARA ZBLICHA</v>
          </cell>
          <cell r="F1880">
            <v>25</v>
          </cell>
          <cell r="G1880" t="str">
            <v>PŁONIAWY</v>
          </cell>
          <cell r="H1880">
            <v>6210</v>
          </cell>
          <cell r="I1880">
            <v>4</v>
          </cell>
          <cell r="J1880" t="str">
            <v>06-210</v>
          </cell>
          <cell r="K1880" t="str">
            <v>29/717 84 63</v>
          </cell>
          <cell r="M1880" t="str">
            <v>arturkol@interia.pl</v>
          </cell>
        </row>
        <row r="1881">
          <cell r="A1881" t="str">
            <v>01-60391</v>
          </cell>
          <cell r="B1881" t="str">
            <v>ZBRZEŹNIAK ZDZISŁAW</v>
          </cell>
          <cell r="C1881" t="str">
            <v>ZBRZEŹNIAK ZDZISŁAW</v>
          </cell>
          <cell r="D1881" t="str">
            <v>BRODOWE ŁĄKI</v>
          </cell>
          <cell r="F1881" t="str">
            <v>15 A</v>
          </cell>
          <cell r="G1881" t="str">
            <v>BARANOWO</v>
          </cell>
          <cell r="H1881">
            <v>6320</v>
          </cell>
          <cell r="I1881">
            <v>4</v>
          </cell>
          <cell r="J1881" t="str">
            <v>06-320</v>
          </cell>
          <cell r="L1881">
            <v>604054566</v>
          </cell>
        </row>
        <row r="1882">
          <cell r="A1882" t="str">
            <v>01-60411</v>
          </cell>
          <cell r="B1882" t="str">
            <v>GOSPODARSTWO ROLNE GRODECKI RAFAŁ</v>
          </cell>
          <cell r="C1882" t="str">
            <v>GR GRODECKI RAFAŁ</v>
          </cell>
          <cell r="D1882" t="str">
            <v>KRÓLE DUŻE</v>
          </cell>
          <cell r="F1882">
            <v>61</v>
          </cell>
          <cell r="G1882" t="str">
            <v>ANDRZEJEWO</v>
          </cell>
          <cell r="H1882">
            <v>7305</v>
          </cell>
          <cell r="I1882">
            <v>4</v>
          </cell>
          <cell r="J1882" t="str">
            <v>07-305</v>
          </cell>
          <cell r="L1882">
            <v>516540500</v>
          </cell>
          <cell r="M1882" t="str">
            <v>renatachoromanska@buziaczek.pl</v>
          </cell>
        </row>
        <row r="1883">
          <cell r="A1883" t="str">
            <v>01-60431</v>
          </cell>
          <cell r="B1883" t="str">
            <v>TOMKIEWICZ MATEUSZ</v>
          </cell>
          <cell r="C1883" t="str">
            <v>TOMKIEWICZ MATEUSZ</v>
          </cell>
          <cell r="D1883" t="str">
            <v>ŚWIDNO</v>
          </cell>
          <cell r="F1883">
            <v>18</v>
          </cell>
          <cell r="G1883" t="str">
            <v>WIERZBNO</v>
          </cell>
          <cell r="H1883">
            <v>7111</v>
          </cell>
          <cell r="I1883">
            <v>4</v>
          </cell>
          <cell r="J1883" t="str">
            <v>07-111</v>
          </cell>
          <cell r="M1883" t="str">
            <v>MATIAS18@AMORKI.PL</v>
          </cell>
        </row>
        <row r="1884">
          <cell r="A1884" t="str">
            <v>01-60441</v>
          </cell>
          <cell r="B1884" t="str">
            <v>SKUP ANDRZEJ</v>
          </cell>
          <cell r="C1884" t="str">
            <v>SKUP ANDRZEJ</v>
          </cell>
          <cell r="D1884" t="str">
            <v>KSIĘŻOPOLE JAŁMUŻNY</v>
          </cell>
          <cell r="F1884">
            <v>11</v>
          </cell>
          <cell r="G1884" t="str">
            <v>MOKOBODY</v>
          </cell>
          <cell r="H1884">
            <v>8124</v>
          </cell>
          <cell r="I1884">
            <v>4</v>
          </cell>
          <cell r="J1884" t="str">
            <v>08-124</v>
          </cell>
          <cell r="M1884" t="str">
            <v>dominik1008@poczta.onet.pl</v>
          </cell>
        </row>
        <row r="1885">
          <cell r="A1885" t="str">
            <v>01-60451</v>
          </cell>
          <cell r="B1885" t="str">
            <v>GOSPODARSTWO ROLNE ŻÓŁTOWSKI DAMIAN</v>
          </cell>
          <cell r="C1885" t="str">
            <v>GR ŻÓŁTOWSKI DAMIAN</v>
          </cell>
          <cell r="D1885" t="str">
            <v>OLSZEWKO</v>
          </cell>
          <cell r="F1885">
            <v>39</v>
          </cell>
          <cell r="G1885" t="str">
            <v>KUCZBORK-OSADA</v>
          </cell>
          <cell r="H1885">
            <v>9310</v>
          </cell>
          <cell r="I1885">
            <v>4</v>
          </cell>
          <cell r="J1885" t="str">
            <v>09-310</v>
          </cell>
          <cell r="M1885" t="str">
            <v>DAMIANZOLTOWSKI35@GMAIL.COM</v>
          </cell>
        </row>
        <row r="1886">
          <cell r="A1886" t="str">
            <v>01-60471</v>
          </cell>
          <cell r="B1886" t="str">
            <v>SKÓRZYŃSKI DARIUSZ</v>
          </cell>
          <cell r="C1886" t="str">
            <v>SKÓRZYŃSKI DARIUSZ</v>
          </cell>
          <cell r="D1886" t="str">
            <v>WIELGOŁĘKA</v>
          </cell>
          <cell r="F1886">
            <v>1</v>
          </cell>
          <cell r="G1886" t="str">
            <v>GOŁYMIN OŚRODEK</v>
          </cell>
          <cell r="H1886">
            <v>6420</v>
          </cell>
          <cell r="I1886">
            <v>4</v>
          </cell>
          <cell r="J1886" t="str">
            <v>06-420</v>
          </cell>
          <cell r="M1886" t="str">
            <v>PAWELIPOWSKI@O2.PL</v>
          </cell>
        </row>
        <row r="1887">
          <cell r="A1887" t="str">
            <v>01-60531</v>
          </cell>
          <cell r="B1887" t="str">
            <v>GIERS DANIEL</v>
          </cell>
          <cell r="C1887" t="str">
            <v>GIERS DANIEL</v>
          </cell>
          <cell r="D1887" t="str">
            <v>PIASECZNIA</v>
          </cell>
          <cell r="F1887">
            <v>6</v>
          </cell>
          <cell r="G1887" t="str">
            <v>KADZIDŁO</v>
          </cell>
          <cell r="H1887">
            <v>7420</v>
          </cell>
          <cell r="I1887">
            <v>4</v>
          </cell>
          <cell r="J1887" t="str">
            <v>07-420</v>
          </cell>
          <cell r="M1887" t="str">
            <v>sylwiagiers6@gmail.com</v>
          </cell>
        </row>
        <row r="1888">
          <cell r="A1888" t="str">
            <v>01-60541</v>
          </cell>
          <cell r="B1888" t="str">
            <v>GOSPODARSTWO ROLNE BILIŃSKI GRZEGORZ</v>
          </cell>
          <cell r="C1888" t="str">
            <v>GR BILIŃSKI GRZEGORZ</v>
          </cell>
          <cell r="D1888" t="str">
            <v>ZALESIE PACUSZKI</v>
          </cell>
          <cell r="F1888">
            <v>1</v>
          </cell>
          <cell r="G1888" t="str">
            <v>GZY</v>
          </cell>
          <cell r="H1888">
            <v>6126</v>
          </cell>
          <cell r="I1888">
            <v>4</v>
          </cell>
          <cell r="J1888" t="str">
            <v>06-126</v>
          </cell>
          <cell r="M1888" t="str">
            <v>SYLWIA22201@WP.PL</v>
          </cell>
        </row>
        <row r="1889">
          <cell r="A1889" t="str">
            <v>01-60551</v>
          </cell>
          <cell r="B1889" t="str">
            <v>SOBIERAJ KRZYSZTOF I ZOFIA</v>
          </cell>
          <cell r="C1889" t="str">
            <v>SOBIERAJ KRZYSZTOF I ZOFIA</v>
          </cell>
          <cell r="D1889" t="str">
            <v>RÓŻANÓW</v>
          </cell>
          <cell r="F1889">
            <v>32</v>
          </cell>
          <cell r="G1889" t="str">
            <v>GUZÓW</v>
          </cell>
          <cell r="H1889">
            <v>96317</v>
          </cell>
          <cell r="I1889">
            <v>5</v>
          </cell>
          <cell r="J1889" t="str">
            <v>96-317</v>
          </cell>
          <cell r="M1889" t="str">
            <v>SOBIERAJ.DAREK@OP.PL</v>
          </cell>
        </row>
        <row r="1890">
          <cell r="A1890" t="str">
            <v>01-60561</v>
          </cell>
          <cell r="B1890" t="str">
            <v>GOSPODARSTWO ROLNE WYDRA KRZYSZTOF</v>
          </cell>
          <cell r="C1890" t="str">
            <v>GR KRZYSZTOF WYDRA</v>
          </cell>
          <cell r="D1890" t="str">
            <v>DOBRA WOLA</v>
          </cell>
          <cell r="F1890">
            <v>16</v>
          </cell>
          <cell r="G1890" t="str">
            <v>LIPOWIEC KOŚCIELNY</v>
          </cell>
          <cell r="H1890">
            <v>6545</v>
          </cell>
          <cell r="I1890">
            <v>4</v>
          </cell>
          <cell r="J1890" t="str">
            <v>06-545</v>
          </cell>
          <cell r="L1890">
            <v>505355107</v>
          </cell>
          <cell r="M1890" t="str">
            <v>KRZYSIU191@VP.PL</v>
          </cell>
        </row>
        <row r="1891">
          <cell r="A1891" t="str">
            <v>01-60581</v>
          </cell>
          <cell r="B1891" t="str">
            <v>GOSPODARSTWO ROLNE JERZY GRACZYK</v>
          </cell>
          <cell r="C1891" t="str">
            <v>GR JERZY GRACZYK</v>
          </cell>
          <cell r="D1891" t="str">
            <v>STARE GRALEWO</v>
          </cell>
          <cell r="F1891">
            <v>59</v>
          </cell>
          <cell r="G1891" t="str">
            <v>STARE GRALEWO</v>
          </cell>
          <cell r="H1891">
            <v>9166</v>
          </cell>
          <cell r="I1891">
            <v>4</v>
          </cell>
          <cell r="J1891" t="str">
            <v>09-166</v>
          </cell>
          <cell r="L1891">
            <v>608062618</v>
          </cell>
          <cell r="M1891" t="str">
            <v>JERZY.GRACZYK@WP.PL</v>
          </cell>
        </row>
        <row r="1892">
          <cell r="A1892" t="str">
            <v>01-60591</v>
          </cell>
          <cell r="B1892" t="str">
            <v>CHACIŃSCY MAREK I BOŻENA</v>
          </cell>
          <cell r="C1892" t="str">
            <v>CHACIŃSCY MAREK I BOŻENA</v>
          </cell>
          <cell r="D1892" t="str">
            <v>KLIMONTY</v>
          </cell>
          <cell r="F1892">
            <v>26</v>
          </cell>
          <cell r="G1892" t="str">
            <v>MORDY</v>
          </cell>
          <cell r="H1892">
            <v>8140</v>
          </cell>
          <cell r="I1892">
            <v>4</v>
          </cell>
          <cell r="J1892" t="str">
            <v>08-140</v>
          </cell>
          <cell r="M1892" t="str">
            <v>bozenachacinska123@gmail.com</v>
          </cell>
        </row>
        <row r="1893">
          <cell r="A1893" t="str">
            <v>01-60601</v>
          </cell>
          <cell r="B1893" t="str">
            <v>GOSPODARSTWO ROLNE STANISŁAW TARKOWSKI</v>
          </cell>
          <cell r="C1893" t="str">
            <v>GR STANISŁAW TARKOWSKI</v>
          </cell>
          <cell r="D1893" t="str">
            <v>KLIMONTY</v>
          </cell>
          <cell r="F1893">
            <v>12</v>
          </cell>
          <cell r="G1893" t="str">
            <v>MORDY</v>
          </cell>
          <cell r="H1893">
            <v>8140</v>
          </cell>
          <cell r="I1893">
            <v>4</v>
          </cell>
          <cell r="J1893" t="str">
            <v>08-140</v>
          </cell>
          <cell r="L1893">
            <v>504074638</v>
          </cell>
          <cell r="M1893" t="str">
            <v>stanislawtarkowski1984@interia.pl</v>
          </cell>
        </row>
        <row r="1894">
          <cell r="A1894" t="str">
            <v>01-60611</v>
          </cell>
          <cell r="B1894" t="str">
            <v>AMBO SŁAWOMIR</v>
          </cell>
          <cell r="C1894" t="str">
            <v>AMBO SŁAWOMIR</v>
          </cell>
          <cell r="D1894" t="str">
            <v>BRODOWE ŁĄKI</v>
          </cell>
          <cell r="F1894">
            <v>1</v>
          </cell>
          <cell r="G1894" t="str">
            <v>BARANOWO</v>
          </cell>
          <cell r="H1894">
            <v>6320</v>
          </cell>
          <cell r="I1894">
            <v>4</v>
          </cell>
          <cell r="J1894" t="str">
            <v>06-320</v>
          </cell>
          <cell r="L1894">
            <v>600547755</v>
          </cell>
          <cell r="M1894" t="str">
            <v>GRZESIEK112VIP@GMAIL.COM</v>
          </cell>
        </row>
        <row r="1895">
          <cell r="A1895" t="str">
            <v>01-60621</v>
          </cell>
          <cell r="B1895" t="str">
            <v>GOSPODARSTWO ROLNE MARIUSZ GÓRSKI</v>
          </cell>
          <cell r="C1895" t="str">
            <v>GR MARIUSZ GÓRSKI</v>
          </cell>
          <cell r="D1895" t="str">
            <v>SUCHCICE</v>
          </cell>
          <cell r="E1895" t="str">
            <v>ZADWORSKA</v>
          </cell>
          <cell r="F1895">
            <v>12</v>
          </cell>
          <cell r="G1895" t="str">
            <v>CZERWIN</v>
          </cell>
          <cell r="H1895">
            <v>7407</v>
          </cell>
          <cell r="I1895">
            <v>4</v>
          </cell>
          <cell r="J1895" t="str">
            <v>07-407</v>
          </cell>
        </row>
        <row r="1896">
          <cell r="A1896" t="str">
            <v>01-60631</v>
          </cell>
          <cell r="B1896" t="str">
            <v>GOSPODARSTWO ROLNE WOJCIECH DZWONKOWSKI</v>
          </cell>
          <cell r="C1896" t="str">
            <v>GR WOJCIECH DZWONKOWSKI</v>
          </cell>
          <cell r="D1896" t="str">
            <v>DZWONEK</v>
          </cell>
          <cell r="F1896">
            <v>3</v>
          </cell>
          <cell r="G1896" t="str">
            <v>CZERWIN</v>
          </cell>
          <cell r="H1896">
            <v>7407</v>
          </cell>
          <cell r="I1896">
            <v>4</v>
          </cell>
          <cell r="J1896" t="str">
            <v>07-407</v>
          </cell>
          <cell r="M1896" t="str">
            <v>diwdzwonkowscy@wp.pl</v>
          </cell>
        </row>
        <row r="1897">
          <cell r="A1897" t="str">
            <v>01-60641</v>
          </cell>
          <cell r="B1897" t="str">
            <v>MIODUSZEWSKI SŁAWOMIR</v>
          </cell>
          <cell r="C1897" t="str">
            <v>MIODUSZEWSKI SŁAWOMIR</v>
          </cell>
          <cell r="D1897" t="str">
            <v>DREWNOWO LIPSKIE</v>
          </cell>
          <cell r="F1897">
            <v>15</v>
          </cell>
          <cell r="G1897" t="str">
            <v>BOGUTY-PIANKI</v>
          </cell>
          <cell r="H1897">
            <v>7325</v>
          </cell>
          <cell r="I1897">
            <v>4</v>
          </cell>
          <cell r="J1897" t="str">
            <v>07-325</v>
          </cell>
          <cell r="L1897">
            <v>512475471</v>
          </cell>
          <cell r="M1897" t="str">
            <v>g.siluch@pfhb.pl</v>
          </cell>
        </row>
        <row r="1898">
          <cell r="A1898" t="str">
            <v>01-60651</v>
          </cell>
          <cell r="B1898" t="str">
            <v>MACHCIŃSKI TOMASZ</v>
          </cell>
          <cell r="C1898" t="str">
            <v>MACHCIŃSKI TOMASZ</v>
          </cell>
          <cell r="D1898" t="str">
            <v>STARE MŁODOCHOWO</v>
          </cell>
          <cell r="F1898">
            <v>5</v>
          </cell>
          <cell r="G1898" t="str">
            <v>GRALEWO</v>
          </cell>
          <cell r="H1898">
            <v>9166</v>
          </cell>
          <cell r="I1898">
            <v>4</v>
          </cell>
          <cell r="J1898" t="str">
            <v>09-166</v>
          </cell>
          <cell r="L1898">
            <v>504169678</v>
          </cell>
          <cell r="M1898" t="str">
            <v>TOMEKM28@VP.PL</v>
          </cell>
        </row>
        <row r="1899">
          <cell r="A1899" t="str">
            <v>01-60671</v>
          </cell>
          <cell r="B1899" t="str">
            <v>GOSPODARSTWO ROLNE KAROL GUZEK</v>
          </cell>
          <cell r="C1899" t="str">
            <v>GR KAROL GUZEK</v>
          </cell>
          <cell r="D1899" t="str">
            <v>TYMIENICA NOWA</v>
          </cell>
          <cell r="F1899" t="str">
            <v>63A</v>
          </cell>
          <cell r="G1899" t="str">
            <v>CHOTCZA</v>
          </cell>
          <cell r="H1899">
            <v>27312</v>
          </cell>
          <cell r="I1899">
            <v>5</v>
          </cell>
          <cell r="J1899" t="str">
            <v>27-312</v>
          </cell>
          <cell r="L1899">
            <v>516875498</v>
          </cell>
          <cell r="M1899" t="str">
            <v>KAROLGUZEK5915@gmail.com</v>
          </cell>
        </row>
        <row r="1900">
          <cell r="A1900" t="str">
            <v>01-60681</v>
          </cell>
          <cell r="B1900" t="str">
            <v>GOSPODARSTWO ROLNE DYGAS DARIUSZ</v>
          </cell>
          <cell r="C1900" t="str">
            <v>GR DYGAS DARIUSZ</v>
          </cell>
          <cell r="D1900" t="str">
            <v>ŁAZISKA</v>
          </cell>
          <cell r="F1900">
            <v>25</v>
          </cell>
          <cell r="G1900" t="str">
            <v>CIEPIELÓW</v>
          </cell>
          <cell r="H1900">
            <v>27310</v>
          </cell>
          <cell r="I1900">
            <v>5</v>
          </cell>
          <cell r="J1900" t="str">
            <v>27-310</v>
          </cell>
          <cell r="L1900">
            <v>506284519</v>
          </cell>
          <cell r="M1900" t="str">
            <v>darekdygas77@wp.pl</v>
          </cell>
        </row>
        <row r="1901">
          <cell r="A1901" t="str">
            <v>01-60691</v>
          </cell>
          <cell r="B1901" t="str">
            <v>GOSPODARSTWO ROLNE PIECHOTA MIROSŁAW</v>
          </cell>
          <cell r="C1901" t="str">
            <v>GR PIECHOTA MIROSŁAW</v>
          </cell>
          <cell r="D1901" t="str">
            <v>WĘGRA</v>
          </cell>
          <cell r="F1901">
            <v>65</v>
          </cell>
          <cell r="G1901" t="str">
            <v>CZERNICE BOROWE</v>
          </cell>
          <cell r="H1901">
            <v>6415</v>
          </cell>
          <cell r="I1901">
            <v>4</v>
          </cell>
          <cell r="J1901" t="str">
            <v>06-415</v>
          </cell>
          <cell r="M1901" t="str">
            <v>MIROSLAW06091970@ONET.PL</v>
          </cell>
        </row>
        <row r="1902">
          <cell r="A1902" t="str">
            <v>01-60721</v>
          </cell>
          <cell r="B1902" t="str">
            <v>GOSPODARSTWO ROLNE JÓŹWIAK FABIAN</v>
          </cell>
          <cell r="C1902" t="str">
            <v>GR JÓŹWIAK FABIAN</v>
          </cell>
          <cell r="D1902" t="str">
            <v>DRĄŻDŻEWO</v>
          </cell>
          <cell r="F1902">
            <v>7</v>
          </cell>
          <cell r="G1902" t="str">
            <v>KRASNOSIELC</v>
          </cell>
          <cell r="H1902">
            <v>6214</v>
          </cell>
          <cell r="I1902">
            <v>4</v>
          </cell>
          <cell r="J1902" t="str">
            <v>06-214</v>
          </cell>
          <cell r="M1902" t="str">
            <v>drazdzewo7@wp.pl</v>
          </cell>
        </row>
        <row r="1903">
          <cell r="A1903" t="str">
            <v>01-60731</v>
          </cell>
          <cell r="B1903" t="str">
            <v>GOSPODARSTWO ROLNE GAWOREK JÓZEF JAROSŁAW</v>
          </cell>
          <cell r="C1903" t="str">
            <v>GR GAWOREK JÓZEF JAROSŁAW</v>
          </cell>
          <cell r="D1903" t="str">
            <v>ZDROJE</v>
          </cell>
          <cell r="F1903">
            <v>54</v>
          </cell>
          <cell r="G1903" t="str">
            <v>STUPSK</v>
          </cell>
          <cell r="H1903">
            <v>6561</v>
          </cell>
          <cell r="I1903">
            <v>4</v>
          </cell>
          <cell r="J1903" t="str">
            <v>06-561</v>
          </cell>
          <cell r="L1903">
            <v>531512649</v>
          </cell>
          <cell r="M1903" t="str">
            <v>GAWOREK15@INTERIA.PL</v>
          </cell>
        </row>
        <row r="1904">
          <cell r="A1904" t="str">
            <v>01-60741</v>
          </cell>
          <cell r="B1904" t="str">
            <v>GOSPODARSTWO ROLNE BORKOWSKI KRZYSZTOF</v>
          </cell>
          <cell r="C1904" t="str">
            <v>GR BORKOWSKI KRZYSZTOF</v>
          </cell>
          <cell r="D1904" t="str">
            <v>ŻARNOWO</v>
          </cell>
          <cell r="F1904">
            <v>6</v>
          </cell>
          <cell r="G1904" t="str">
            <v>GRUDUSK</v>
          </cell>
          <cell r="H1904">
            <v>6460</v>
          </cell>
          <cell r="I1904">
            <v>4</v>
          </cell>
          <cell r="J1904" t="str">
            <v>06-460</v>
          </cell>
          <cell r="M1904" t="str">
            <v>kborkowski89@interia.pl</v>
          </cell>
        </row>
        <row r="1905">
          <cell r="A1905" t="str">
            <v>01-60751</v>
          </cell>
          <cell r="B1905" t="str">
            <v>GOSPODARSTWO ROLNE DARIUSZ OSTRZYNIEWSKI</v>
          </cell>
          <cell r="C1905" t="str">
            <v>GR DARIUSZ OSTRZYNIEWSKI</v>
          </cell>
          <cell r="D1905" t="str">
            <v>OSTRZENIEWO</v>
          </cell>
          <cell r="F1905">
            <v>28</v>
          </cell>
          <cell r="G1905" t="str">
            <v>ŚWIERCZE</v>
          </cell>
          <cell r="H1905">
            <v>6150</v>
          </cell>
          <cell r="I1905">
            <v>4</v>
          </cell>
          <cell r="J1905" t="str">
            <v>06-150</v>
          </cell>
          <cell r="L1905">
            <v>605956920</v>
          </cell>
          <cell r="M1905" t="str">
            <v>dariusz-ostrzyniewski@wp.pl</v>
          </cell>
        </row>
        <row r="1906">
          <cell r="A1906" t="str">
            <v>01-60761</v>
          </cell>
          <cell r="B1906" t="str">
            <v>GOSPODARSTWO ROLNE RATYŃSKI MARCIN</v>
          </cell>
          <cell r="C1906" t="str">
            <v>GR RATYŃSKI MARCIN</v>
          </cell>
          <cell r="D1906" t="str">
            <v>ZALEŚ</v>
          </cell>
          <cell r="F1906">
            <v>12</v>
          </cell>
          <cell r="G1906" t="str">
            <v>STERDYŃ</v>
          </cell>
          <cell r="H1906">
            <v>8320</v>
          </cell>
          <cell r="I1906">
            <v>4</v>
          </cell>
          <cell r="J1906" t="str">
            <v>08-320</v>
          </cell>
          <cell r="M1906" t="str">
            <v>marcinratynski4@wp.pl</v>
          </cell>
        </row>
        <row r="1907">
          <cell r="A1907" t="str">
            <v>01-60771</v>
          </cell>
          <cell r="B1907" t="str">
            <v>GOSPODARSTWO ROLNE WOJTYSIAK KRZYSZTOF JERZY</v>
          </cell>
          <cell r="C1907" t="str">
            <v>GR WOJTYSIAK KRZYSZTOF JERZY</v>
          </cell>
          <cell r="D1907" t="str">
            <v>TEODORÓW</v>
          </cell>
          <cell r="F1907">
            <v>19</v>
          </cell>
          <cell r="G1907" t="str">
            <v>POLICZNA</v>
          </cell>
          <cell r="H1907">
            <v>26720</v>
          </cell>
          <cell r="I1907">
            <v>5</v>
          </cell>
          <cell r="J1907" t="str">
            <v>26-720</v>
          </cell>
          <cell r="L1907">
            <v>691839463</v>
          </cell>
          <cell r="M1907" t="str">
            <v>krzysztof.wojtysiak@wp.pl</v>
          </cell>
        </row>
        <row r="1908">
          <cell r="A1908" t="str">
            <v>01-60791</v>
          </cell>
          <cell r="B1908" t="str">
            <v>GOSPODARSTWO ROLNE RUDZIŃSKI MAREK</v>
          </cell>
          <cell r="C1908" t="str">
            <v>GR RUDZIŃSKI MAREK</v>
          </cell>
          <cell r="D1908" t="str">
            <v>WĘGRA</v>
          </cell>
          <cell r="F1908">
            <v>45</v>
          </cell>
          <cell r="G1908" t="str">
            <v>CZERNICE BOROWE</v>
          </cell>
          <cell r="H1908">
            <v>6415</v>
          </cell>
          <cell r="I1908">
            <v>4</v>
          </cell>
          <cell r="J1908" t="str">
            <v>06-415</v>
          </cell>
          <cell r="L1908">
            <v>516189818</v>
          </cell>
          <cell r="M1908" t="str">
            <v>m.rudzinski14@wp.pl</v>
          </cell>
        </row>
        <row r="1909">
          <cell r="A1909" t="str">
            <v>01-60801</v>
          </cell>
          <cell r="B1909" t="str">
            <v>GOSPODARSTWO ROLNE PREKIEL MIROSŁAW</v>
          </cell>
          <cell r="C1909" t="str">
            <v>GR PREKIEL MIROSŁAW</v>
          </cell>
          <cell r="D1909" t="str">
            <v>MCHÓWKO</v>
          </cell>
          <cell r="F1909">
            <v>22</v>
          </cell>
          <cell r="G1909" t="str">
            <v>PRZASNYSZ</v>
          </cell>
          <cell r="H1909">
            <v>6300</v>
          </cell>
          <cell r="I1909">
            <v>4</v>
          </cell>
          <cell r="J1909" t="str">
            <v>06-300</v>
          </cell>
          <cell r="M1909" t="str">
            <v>miroslaw.prekiel@gmail.com</v>
          </cell>
        </row>
        <row r="1910">
          <cell r="A1910" t="str">
            <v>01-60811</v>
          </cell>
          <cell r="B1910" t="str">
            <v>GOSPODARSTWO ROLNE DAMIAN JARZYNKA</v>
          </cell>
          <cell r="C1910" t="str">
            <v>GR DAMIAN JARZYNKA</v>
          </cell>
          <cell r="D1910" t="str">
            <v>MIĄCZYN DUŻY</v>
          </cell>
          <cell r="F1910">
            <v>7</v>
          </cell>
          <cell r="G1910" t="str">
            <v>SZREŃSK</v>
          </cell>
          <cell r="H1910">
            <v>6550</v>
          </cell>
          <cell r="I1910">
            <v>4</v>
          </cell>
          <cell r="J1910" t="str">
            <v>06-550</v>
          </cell>
          <cell r="L1910" t="str">
            <v>515-151-214</v>
          </cell>
          <cell r="M1910" t="str">
            <v>PAULA110487@WP.PL</v>
          </cell>
        </row>
        <row r="1911">
          <cell r="A1911" t="str">
            <v>01-60821</v>
          </cell>
          <cell r="B1911" t="str">
            <v>SZWEJKOWSKI KAZIMIERZ IRENEUSZ</v>
          </cell>
          <cell r="C1911" t="str">
            <v>SZWEJKOWSKI KAZIMIERZ I.</v>
          </cell>
          <cell r="D1911" t="str">
            <v>LEŚNIEWO</v>
          </cell>
          <cell r="F1911">
            <v>18</v>
          </cell>
          <cell r="G1911" t="str">
            <v>KARNIEWO</v>
          </cell>
          <cell r="H1911">
            <v>6425</v>
          </cell>
          <cell r="I1911">
            <v>4</v>
          </cell>
          <cell r="J1911" t="str">
            <v>06-425</v>
          </cell>
          <cell r="M1911" t="str">
            <v>michal.szwejkowski05@gmail.com</v>
          </cell>
        </row>
        <row r="1912">
          <cell r="A1912" t="str">
            <v>01-60841</v>
          </cell>
          <cell r="B1912" t="str">
            <v>GOSPODARSTWO ROLNE GRZEGORZ ZAMKOWSKI</v>
          </cell>
          <cell r="C1912" t="str">
            <v>GR GRZEGORZ ZAMKOWSKI</v>
          </cell>
          <cell r="D1912" t="str">
            <v>ZAKRZEW KOLONIA</v>
          </cell>
          <cell r="F1912">
            <v>87</v>
          </cell>
          <cell r="G1912" t="str">
            <v>ZAKRZEW</v>
          </cell>
          <cell r="H1912">
            <v>26652</v>
          </cell>
          <cell r="I1912">
            <v>5</v>
          </cell>
          <cell r="J1912" t="str">
            <v>26-652</v>
          </cell>
          <cell r="K1912">
            <v>486105315</v>
          </cell>
          <cell r="L1912">
            <v>465037118</v>
          </cell>
          <cell r="M1912" t="str">
            <v>kamilazamkowska@wp.pl</v>
          </cell>
        </row>
        <row r="1913">
          <cell r="A1913" t="str">
            <v>01-60861</v>
          </cell>
          <cell r="B1913" t="str">
            <v>GOSPODARSTWO ROLNE MORAWSKI DARIUSZ</v>
          </cell>
          <cell r="C1913" t="str">
            <v>GR MORAWSKI DARIUSZ</v>
          </cell>
          <cell r="D1913" t="str">
            <v>NIESKÓRZ</v>
          </cell>
          <cell r="F1913">
            <v>110</v>
          </cell>
          <cell r="G1913" t="str">
            <v>OSTRÓW MAZOWIECKA</v>
          </cell>
          <cell r="H1913">
            <v>7304</v>
          </cell>
          <cell r="I1913">
            <v>4</v>
          </cell>
          <cell r="J1913" t="str">
            <v>07-304</v>
          </cell>
          <cell r="L1913" t="str">
            <v>668-664-565</v>
          </cell>
          <cell r="M1913" t="str">
            <v>morawski_dariusz@o2.pl</v>
          </cell>
        </row>
        <row r="1914">
          <cell r="A1914" t="str">
            <v>01-60871</v>
          </cell>
          <cell r="B1914" t="str">
            <v>PRUSZKOWSKI TOMASZ</v>
          </cell>
          <cell r="C1914" t="str">
            <v>PRUSZKOWSKI TOMASZ</v>
          </cell>
          <cell r="D1914" t="str">
            <v>PRUSZKI</v>
          </cell>
          <cell r="F1914">
            <v>24</v>
          </cell>
          <cell r="G1914" t="str">
            <v>RÓŻAN</v>
          </cell>
          <cell r="H1914">
            <v>6230</v>
          </cell>
          <cell r="I1914">
            <v>4</v>
          </cell>
          <cell r="J1914" t="str">
            <v>06-230</v>
          </cell>
        </row>
        <row r="1915">
          <cell r="A1915" t="str">
            <v>01-60881</v>
          </cell>
          <cell r="B1915" t="str">
            <v>GOSPODARSTWO ROLNE FILIPOWICZ TADEUSZ</v>
          </cell>
          <cell r="C1915" t="str">
            <v>GR FILIPOWICZ TADEUSZ</v>
          </cell>
          <cell r="D1915" t="str">
            <v>WOLA KORYCKA DOLNA</v>
          </cell>
          <cell r="F1915">
            <v>96</v>
          </cell>
          <cell r="G1915" t="str">
            <v>TROJANÓW</v>
          </cell>
          <cell r="H1915">
            <v>8455</v>
          </cell>
          <cell r="I1915">
            <v>4</v>
          </cell>
          <cell r="J1915" t="str">
            <v>08-455</v>
          </cell>
          <cell r="M1915" t="str">
            <v>filip2793@wp.pl</v>
          </cell>
        </row>
        <row r="1916">
          <cell r="A1916" t="str">
            <v>01-60891</v>
          </cell>
          <cell r="B1916" t="str">
            <v>GOSPODARSTWO ROLNE NAWROCKA ANNA</v>
          </cell>
          <cell r="C1916" t="str">
            <v>GR NAWROCKA ANNA</v>
          </cell>
          <cell r="D1916" t="str">
            <v>KARGOSZYN</v>
          </cell>
          <cell r="E1916" t="str">
            <v>RZECZNA 38</v>
          </cell>
          <cell r="G1916" t="str">
            <v>CIECHANÓW</v>
          </cell>
          <cell r="H1916">
            <v>6400</v>
          </cell>
          <cell r="I1916">
            <v>4</v>
          </cell>
          <cell r="J1916" t="str">
            <v>06-400</v>
          </cell>
          <cell r="M1916" t="str">
            <v>anna.nawrocka16@gmail.com</v>
          </cell>
        </row>
        <row r="1917">
          <cell r="A1917" t="str">
            <v>01-60901</v>
          </cell>
          <cell r="B1917" t="str">
            <v>JAKUBIAK MIROSŁAW</v>
          </cell>
          <cell r="C1917" t="str">
            <v>JAKUBIAK MIROSŁAW</v>
          </cell>
          <cell r="D1917" t="str">
            <v>STRUSIN</v>
          </cell>
          <cell r="F1917">
            <v>8</v>
          </cell>
          <cell r="G1917" t="str">
            <v>SOŃSK</v>
          </cell>
          <cell r="H1917">
            <v>6430</v>
          </cell>
          <cell r="I1917">
            <v>4</v>
          </cell>
          <cell r="J1917" t="str">
            <v>06-430</v>
          </cell>
          <cell r="M1917" t="str">
            <v>ann_jakubiak@tlen.pl</v>
          </cell>
        </row>
        <row r="1918">
          <cell r="A1918" t="str">
            <v>01-60911</v>
          </cell>
          <cell r="B1918" t="str">
            <v>GOSPODARSTWO ROLNE MURAWSKI WOJCIECH</v>
          </cell>
          <cell r="C1918" t="str">
            <v>GR MURAWSKI WOJCIECH</v>
          </cell>
          <cell r="D1918" t="str">
            <v>MURAWSKIE NADBUŻNE</v>
          </cell>
          <cell r="F1918">
            <v>1</v>
          </cell>
          <cell r="G1918" t="str">
            <v>NUR</v>
          </cell>
          <cell r="H1918">
            <v>7322</v>
          </cell>
          <cell r="I1918">
            <v>4</v>
          </cell>
          <cell r="J1918" t="str">
            <v>07-322</v>
          </cell>
          <cell r="K1918">
            <v>608230417</v>
          </cell>
        </row>
        <row r="1919">
          <cell r="A1919" t="str">
            <v>01-60921</v>
          </cell>
          <cell r="B1919" t="str">
            <v>GOSPODARSTWO ROLNE ROBERTDZWONKOWSKI</v>
          </cell>
          <cell r="C1919" t="str">
            <v>GR ROBERT DZWONKOWSKI</v>
          </cell>
          <cell r="D1919" t="str">
            <v>SEROCZYN</v>
          </cell>
          <cell r="F1919">
            <v>5</v>
          </cell>
          <cell r="G1919" t="str">
            <v>CZERWIN</v>
          </cell>
          <cell r="H1919">
            <v>7407</v>
          </cell>
          <cell r="I1919">
            <v>4</v>
          </cell>
          <cell r="J1919" t="str">
            <v>07-407</v>
          </cell>
          <cell r="M1919" t="str">
            <v>urszuladzw@wp.pl</v>
          </cell>
        </row>
        <row r="1920">
          <cell r="A1920" t="str">
            <v>01-60931</v>
          </cell>
          <cell r="B1920" t="str">
            <v>GOSPODARSTWO ROLNE ZBIGNIEW SULIMA</v>
          </cell>
          <cell r="C1920" t="str">
            <v>GR ZBIGNIEW SULIMA</v>
          </cell>
          <cell r="D1920" t="str">
            <v>JARENTOWSKIE POLE</v>
          </cell>
          <cell r="F1920">
            <v>12</v>
          </cell>
          <cell r="G1920" t="str">
            <v>CHOTCZA</v>
          </cell>
          <cell r="H1920">
            <v>27312</v>
          </cell>
          <cell r="I1920">
            <v>5</v>
          </cell>
          <cell r="J1920" t="str">
            <v>27-312</v>
          </cell>
          <cell r="L1920">
            <v>664050610</v>
          </cell>
          <cell r="M1920" t="str">
            <v>sulimianka3@wp.pl</v>
          </cell>
        </row>
        <row r="1921">
          <cell r="A1921" t="str">
            <v>01-60951</v>
          </cell>
          <cell r="B1921" t="str">
            <v>GOSPODARSTWO ROLNE BIAŁOSKÓRSKI ANDRZEJ</v>
          </cell>
          <cell r="C1921" t="str">
            <v>GR BIAŁOSKÓRSKI ANDRZEJ</v>
          </cell>
          <cell r="D1921" t="str">
            <v>KOCIĘCIN - TWORKI</v>
          </cell>
          <cell r="F1921">
            <v>10</v>
          </cell>
          <cell r="G1921" t="str">
            <v>RACIĄŻ</v>
          </cell>
          <cell r="H1921">
            <v>9140</v>
          </cell>
          <cell r="I1921">
            <v>4</v>
          </cell>
          <cell r="J1921" t="str">
            <v>09-140</v>
          </cell>
          <cell r="M1921" t="str">
            <v>przemekbialoskorski@op.pl</v>
          </cell>
        </row>
        <row r="1922">
          <cell r="A1922" t="str">
            <v>01-60961</v>
          </cell>
          <cell r="B1922" t="str">
            <v>GOSPODARSTWO ROLNE ZBIGNIEW ZDUNIAK</v>
          </cell>
          <cell r="C1922" t="str">
            <v>GR ZBIGNIEW ZDUNIAK</v>
          </cell>
          <cell r="D1922" t="str">
            <v>PRZYTUŁY</v>
          </cell>
          <cell r="F1922">
            <v>31</v>
          </cell>
          <cell r="G1922" t="str">
            <v>KRASNOSIELC</v>
          </cell>
          <cell r="H1922">
            <v>6212</v>
          </cell>
          <cell r="I1922">
            <v>4</v>
          </cell>
          <cell r="J1922" t="str">
            <v>06-212</v>
          </cell>
          <cell r="M1922" t="str">
            <v>shilana@wp.pl</v>
          </cell>
        </row>
        <row r="1923">
          <cell r="A1923" t="str">
            <v>01-60971</v>
          </cell>
          <cell r="B1923" t="str">
            <v>ZAREMBA GRZEGORZ</v>
          </cell>
          <cell r="C1923" t="str">
            <v>ZAREMBA GRZEGORZ</v>
          </cell>
          <cell r="D1923" t="str">
            <v>GRODZICK OŁDAKI</v>
          </cell>
          <cell r="F1923">
            <v>7</v>
          </cell>
          <cell r="G1923" t="str">
            <v>ANDRZEJEWO</v>
          </cell>
          <cell r="H1923">
            <v>7305</v>
          </cell>
          <cell r="I1923">
            <v>4</v>
          </cell>
          <cell r="J1923" t="str">
            <v>07-305</v>
          </cell>
          <cell r="L1923">
            <v>607887207</v>
          </cell>
          <cell r="M1923" t="str">
            <v>grzegorzzaremba11@wp.pl</v>
          </cell>
        </row>
        <row r="1924">
          <cell r="A1924" t="str">
            <v>01-61001</v>
          </cell>
          <cell r="B1924" t="str">
            <v>DYMERSKI ZDZISŁAW</v>
          </cell>
          <cell r="C1924" t="str">
            <v>DYMERSKI ZDZISŁAW</v>
          </cell>
          <cell r="D1924" t="str">
            <v>LIPNIKI</v>
          </cell>
          <cell r="F1924">
            <v>156</v>
          </cell>
          <cell r="G1924" t="str">
            <v>LIPNIKI</v>
          </cell>
          <cell r="H1924">
            <v>7436</v>
          </cell>
          <cell r="I1924">
            <v>4</v>
          </cell>
          <cell r="J1924" t="str">
            <v>07-436</v>
          </cell>
          <cell r="K1924">
            <v>693369120</v>
          </cell>
          <cell r="M1924" t="str">
            <v>zdzislaw_dymek@wp.pl</v>
          </cell>
        </row>
        <row r="1925">
          <cell r="A1925" t="str">
            <v>01-61011</v>
          </cell>
          <cell r="B1925" t="str">
            <v>GOSPODARSTWO ROLNE WIESŁAW MARCHEWKA</v>
          </cell>
          <cell r="C1925" t="str">
            <v>GR WIESŁAW MARCHEWKA</v>
          </cell>
          <cell r="D1925" t="str">
            <v>LIPNIKI</v>
          </cell>
          <cell r="F1925">
            <v>141</v>
          </cell>
          <cell r="G1925" t="str">
            <v>LIPNIKI</v>
          </cell>
          <cell r="H1925">
            <v>7436</v>
          </cell>
          <cell r="I1925">
            <v>4</v>
          </cell>
          <cell r="J1925" t="str">
            <v>07-436</v>
          </cell>
          <cell r="K1925">
            <v>503089303</v>
          </cell>
          <cell r="M1925" t="str">
            <v>wiesiek141@vp.pl</v>
          </cell>
        </row>
        <row r="1926">
          <cell r="A1926" t="str">
            <v>01-61021</v>
          </cell>
          <cell r="B1926" t="str">
            <v>GOSPODARSTWO ROLNE ZŁOTKOWSKI JAROSŁAW</v>
          </cell>
          <cell r="C1926" t="str">
            <v>GR ZŁOTKOWSKI JAROSŁAW</v>
          </cell>
          <cell r="D1926" t="str">
            <v>MURAWSKIE NADBUŻNE</v>
          </cell>
          <cell r="F1926">
            <v>49</v>
          </cell>
          <cell r="G1926" t="str">
            <v>NUR</v>
          </cell>
          <cell r="H1926">
            <v>7322</v>
          </cell>
          <cell r="I1926">
            <v>4</v>
          </cell>
          <cell r="J1926" t="str">
            <v>07-322</v>
          </cell>
          <cell r="M1926" t="str">
            <v>izaz-a@o2.pl</v>
          </cell>
        </row>
        <row r="1927">
          <cell r="A1927" t="str">
            <v>01-61031</v>
          </cell>
          <cell r="B1927" t="str">
            <v>GOSPARSTWO ROLNE PANKOWSKI ŁUKASZ</v>
          </cell>
          <cell r="C1927" t="str">
            <v>GR PANKOWSKI ŁUKASZ</v>
          </cell>
          <cell r="D1927" t="str">
            <v>SZAPSK</v>
          </cell>
          <cell r="F1927">
            <v>7</v>
          </cell>
          <cell r="G1927" t="str">
            <v>GRALEWO</v>
          </cell>
          <cell r="H1927">
            <v>9166</v>
          </cell>
          <cell r="I1927">
            <v>4</v>
          </cell>
          <cell r="J1927" t="str">
            <v>09-166</v>
          </cell>
          <cell r="L1927" t="str">
            <v>604-792-480</v>
          </cell>
          <cell r="M1927" t="str">
            <v>lukaszpankowski83@wp.pl</v>
          </cell>
        </row>
        <row r="1928">
          <cell r="A1928" t="str">
            <v>01-61051</v>
          </cell>
          <cell r="B1928" t="str">
            <v>GOSPODARSTWO ROLNE OZDOWSKA JOLANTA DOROTA</v>
          </cell>
          <cell r="C1928" t="str">
            <v>GR OZDOWSKA JOLANTA</v>
          </cell>
          <cell r="D1928" t="str">
            <v>ZBYSZYNO</v>
          </cell>
          <cell r="F1928">
            <v>40</v>
          </cell>
          <cell r="G1928" t="str">
            <v>BABOSZEWO</v>
          </cell>
          <cell r="H1928">
            <v>9130</v>
          </cell>
          <cell r="I1928">
            <v>4</v>
          </cell>
          <cell r="J1928" t="str">
            <v>09-130</v>
          </cell>
          <cell r="L1928">
            <v>888600854</v>
          </cell>
          <cell r="M1928" t="str">
            <v>jola46@buziaczek.pl</v>
          </cell>
        </row>
        <row r="1929">
          <cell r="A1929" t="str">
            <v>01-61061</v>
          </cell>
          <cell r="B1929" t="str">
            <v>GOSPODARSTWO ROLNE ŻBIKOWSCY KATARZYNA I ADAM</v>
          </cell>
          <cell r="C1929" t="str">
            <v>GR ŻBIKOWSCY KATARZYNA I ADAM</v>
          </cell>
          <cell r="D1929" t="str">
            <v>SYPNIEWO</v>
          </cell>
          <cell r="E1929" t="str">
            <v>WINCENTEGO WITOSA</v>
          </cell>
          <cell r="F1929">
            <v>1</v>
          </cell>
          <cell r="G1929" t="str">
            <v>SYPNIEWO</v>
          </cell>
          <cell r="H1929">
            <v>6216</v>
          </cell>
          <cell r="I1929">
            <v>4</v>
          </cell>
          <cell r="J1929" t="str">
            <v>06-216</v>
          </cell>
          <cell r="M1929" t="str">
            <v>adam.zbikowski@interia.pl</v>
          </cell>
        </row>
        <row r="1930">
          <cell r="A1930" t="str">
            <v>01-61071</v>
          </cell>
          <cell r="B1930" t="str">
            <v>KOWALSKI KRZYSZTOF</v>
          </cell>
          <cell r="C1930" t="str">
            <v>KOWALSKI KRZYSZTOF</v>
          </cell>
          <cell r="D1930" t="str">
            <v>PŁOCICZNO</v>
          </cell>
          <cell r="F1930">
            <v>38</v>
          </cell>
          <cell r="G1930" t="str">
            <v>SYBERIA</v>
          </cell>
          <cell r="H1930">
            <v>9303</v>
          </cell>
          <cell r="I1930">
            <v>4</v>
          </cell>
          <cell r="J1930" t="str">
            <v>09-303</v>
          </cell>
          <cell r="L1930">
            <v>508401161</v>
          </cell>
          <cell r="M1930" t="str">
            <v>alewie79@poczta.onet.pl</v>
          </cell>
        </row>
        <row r="1931">
          <cell r="A1931" t="str">
            <v>01-61091</v>
          </cell>
          <cell r="B1931" t="str">
            <v>GOSPODARSTWO ROLNE BANASZEK PAWEŁ</v>
          </cell>
          <cell r="C1931" t="str">
            <v>GR BANASZEK PAWEŁ</v>
          </cell>
          <cell r="D1931" t="str">
            <v>ZAWADY</v>
          </cell>
          <cell r="F1931">
            <v>25</v>
          </cell>
          <cell r="G1931" t="str">
            <v>RADZYMIN</v>
          </cell>
          <cell r="H1931">
            <v>5250</v>
          </cell>
          <cell r="I1931">
            <v>4</v>
          </cell>
          <cell r="J1931" t="str">
            <v>05-250</v>
          </cell>
          <cell r="L1931">
            <v>601070137</v>
          </cell>
          <cell r="M1931" t="str">
            <v>pbanaszek@op.pl</v>
          </cell>
        </row>
        <row r="1932">
          <cell r="A1932" t="str">
            <v>01-61111</v>
          </cell>
          <cell r="B1932" t="str">
            <v>GOSPODARSTWO ROLNE MARIUSZ CIARKA</v>
          </cell>
          <cell r="C1932" t="str">
            <v>GR MARIUSZ CIARKA</v>
          </cell>
          <cell r="D1932" t="str">
            <v>NIŹDZIN</v>
          </cell>
          <cell r="F1932">
            <v>56</v>
          </cell>
          <cell r="G1932" t="str">
            <v>MAŁA WIEŚ</v>
          </cell>
          <cell r="H1932">
            <v>9460</v>
          </cell>
          <cell r="I1932">
            <v>4</v>
          </cell>
          <cell r="J1932" t="str">
            <v>09-460</v>
          </cell>
          <cell r="L1932">
            <v>789159987</v>
          </cell>
        </row>
        <row r="1933">
          <cell r="A1933" t="str">
            <v>01-61121</v>
          </cell>
          <cell r="B1933" t="str">
            <v>GOSPODARSTWO ROLNE BARTŁOMIEJ ZAORSKI</v>
          </cell>
          <cell r="C1933" t="str">
            <v>GR BARTŁOMIEJ ZAORSKI</v>
          </cell>
          <cell r="D1933" t="str">
            <v>TROSZYN</v>
          </cell>
          <cell r="E1933" t="str">
            <v>POLNA</v>
          </cell>
          <cell r="F1933">
            <v>9</v>
          </cell>
          <cell r="G1933" t="str">
            <v>TROSZYN</v>
          </cell>
          <cell r="H1933">
            <v>7405</v>
          </cell>
          <cell r="I1933">
            <v>4</v>
          </cell>
          <cell r="J1933" t="str">
            <v>07-405</v>
          </cell>
        </row>
        <row r="1934">
          <cell r="A1934" t="str">
            <v>01-61131</v>
          </cell>
          <cell r="B1934" t="str">
            <v>GOSPODARSTWO ROLNE PAWŁOSKI KAZIMIERZ</v>
          </cell>
          <cell r="C1934" t="str">
            <v>GR PAWŁOSKI KAZIMIERZ</v>
          </cell>
          <cell r="D1934" t="str">
            <v>DROGISZKA</v>
          </cell>
          <cell r="F1934">
            <v>8</v>
          </cell>
          <cell r="G1934" t="str">
            <v>STRZEGOWO</v>
          </cell>
          <cell r="H1934">
            <v>6445</v>
          </cell>
          <cell r="I1934">
            <v>4</v>
          </cell>
          <cell r="J1934" t="str">
            <v>06-445</v>
          </cell>
          <cell r="L1934" t="str">
            <v>500-712-558</v>
          </cell>
          <cell r="M1934" t="str">
            <v>piotrp_20@wp.pl</v>
          </cell>
        </row>
        <row r="1935">
          <cell r="A1935" t="str">
            <v>01-61151</v>
          </cell>
          <cell r="B1935" t="str">
            <v>TADEUSZ PODOLAK</v>
          </cell>
          <cell r="C1935" t="str">
            <v>TADEUSZ PODOLAK</v>
          </cell>
          <cell r="D1935" t="str">
            <v>SIELUŃ</v>
          </cell>
          <cell r="F1935">
            <v>3</v>
          </cell>
          <cell r="G1935" t="str">
            <v>MŁYNARZE</v>
          </cell>
          <cell r="H1935">
            <v>6231</v>
          </cell>
          <cell r="I1935">
            <v>4</v>
          </cell>
          <cell r="J1935" t="str">
            <v>06-231</v>
          </cell>
          <cell r="K1935">
            <v>516144588</v>
          </cell>
          <cell r="M1935" t="str">
            <v>anetulka28@wp.pl</v>
          </cell>
        </row>
        <row r="1936">
          <cell r="A1936" t="str">
            <v>01-61161</v>
          </cell>
          <cell r="B1936" t="str">
            <v>GOSPODARSTWO ROLNE GROMADZKI DARIUSZ</v>
          </cell>
          <cell r="C1936" t="str">
            <v>GR GROMADZKI DARIUSZ</v>
          </cell>
          <cell r="D1936" t="str">
            <v>CYK</v>
          </cell>
          <cell r="F1936">
            <v>31</v>
          </cell>
          <cell r="G1936" t="str">
            <v>CZARNIA</v>
          </cell>
          <cell r="H1936">
            <v>7431</v>
          </cell>
          <cell r="I1936">
            <v>4</v>
          </cell>
          <cell r="J1936" t="str">
            <v>07-431</v>
          </cell>
          <cell r="K1936">
            <v>664566438</v>
          </cell>
          <cell r="M1936" t="str">
            <v>k.duszczyk@pfhb.pl</v>
          </cell>
        </row>
        <row r="1937">
          <cell r="A1937" t="str">
            <v>01-61171</v>
          </cell>
          <cell r="B1937" t="str">
            <v>GOSPODARSTWO ROLNE GRZYMAŁA JAN</v>
          </cell>
          <cell r="C1937" t="str">
            <v>GR GRZYMAŁA JAN</v>
          </cell>
          <cell r="D1937" t="str">
            <v>WIELĄTKI</v>
          </cell>
          <cell r="F1937">
            <v>31</v>
          </cell>
          <cell r="G1937" t="str">
            <v>RZĄŚNIK</v>
          </cell>
          <cell r="H1937">
            <v>7205</v>
          </cell>
          <cell r="I1937">
            <v>4</v>
          </cell>
          <cell r="J1937" t="str">
            <v>07-205</v>
          </cell>
          <cell r="K1937">
            <v>501482987</v>
          </cell>
          <cell r="L1937">
            <v>507363431</v>
          </cell>
          <cell r="M1937" t="str">
            <v>kamila_dyga@wp.pl</v>
          </cell>
        </row>
        <row r="1938">
          <cell r="A1938" t="str">
            <v>01-61201</v>
          </cell>
          <cell r="B1938" t="str">
            <v>GOSPODARSTWO ROLNE JAN TOMASZ PLATA</v>
          </cell>
          <cell r="C1938" t="str">
            <v>GR JAN TOMASZ PLATA</v>
          </cell>
          <cell r="D1938" t="str">
            <v>SZCZAWIN</v>
          </cell>
          <cell r="F1938">
            <v>16</v>
          </cell>
          <cell r="G1938" t="str">
            <v>GOWOROWO</v>
          </cell>
          <cell r="H1938">
            <v>7440</v>
          </cell>
          <cell r="I1938">
            <v>4</v>
          </cell>
          <cell r="J1938" t="str">
            <v>07-440</v>
          </cell>
          <cell r="K1938">
            <v>608473694</v>
          </cell>
        </row>
        <row r="1939">
          <cell r="A1939" t="str">
            <v>01-61221</v>
          </cell>
          <cell r="B1939" t="str">
            <v>GOSPODARSTWO ROLNE BIEDKA WOJCIECH</v>
          </cell>
          <cell r="C1939" t="str">
            <v>GR BIEDKA WOJCIECH</v>
          </cell>
          <cell r="D1939" t="str">
            <v>BANDYSIE</v>
          </cell>
          <cell r="F1939">
            <v>16</v>
          </cell>
          <cell r="G1939" t="str">
            <v>CZARNIA</v>
          </cell>
          <cell r="H1939">
            <v>7431</v>
          </cell>
          <cell r="I1939">
            <v>4</v>
          </cell>
          <cell r="J1939" t="str">
            <v>07-431</v>
          </cell>
          <cell r="K1939">
            <v>516146422</v>
          </cell>
          <cell r="M1939" t="str">
            <v>wojtek.0202@wp.pl</v>
          </cell>
        </row>
        <row r="1940">
          <cell r="A1940" t="str">
            <v>01-61231</v>
          </cell>
          <cell r="B1940" t="str">
            <v>MAJEWSKI PAWEŁ</v>
          </cell>
          <cell r="C1940" t="str">
            <v>MAJEWSKI PAWEŁ</v>
          </cell>
          <cell r="D1940" t="str">
            <v>BIENIEWIEC</v>
          </cell>
          <cell r="E1940" t="str">
            <v>ZAGRODOWA</v>
          </cell>
          <cell r="F1940">
            <v>29</v>
          </cell>
          <cell r="G1940" t="str">
            <v>BIENIEWIEC</v>
          </cell>
          <cell r="H1940">
            <v>96321</v>
          </cell>
          <cell r="I1940">
            <v>5</v>
          </cell>
          <cell r="J1940" t="str">
            <v>96-321</v>
          </cell>
          <cell r="K1940">
            <v>608682694</v>
          </cell>
          <cell r="M1940" t="str">
            <v>malgorzata.majewska70@onet.pl</v>
          </cell>
        </row>
        <row r="1941">
          <cell r="A1941" t="str">
            <v>01-61251</v>
          </cell>
          <cell r="B1941" t="str">
            <v>RUDNIK EWA JADWIGA</v>
          </cell>
          <cell r="C1941" t="str">
            <v>RUDNIK EWA JADWIGA</v>
          </cell>
          <cell r="D1941" t="str">
            <v>SEWERYNÓW</v>
          </cell>
          <cell r="F1941">
            <v>60</v>
          </cell>
          <cell r="G1941" t="str">
            <v>KORYTNICA</v>
          </cell>
          <cell r="H1941">
            <v>7120</v>
          </cell>
          <cell r="I1941">
            <v>4</v>
          </cell>
          <cell r="J1941" t="str">
            <v>07-120</v>
          </cell>
          <cell r="L1941">
            <v>500094862</v>
          </cell>
          <cell r="M1941" t="str">
            <v>rafal.rudnik@spoko.pl</v>
          </cell>
        </row>
        <row r="1942">
          <cell r="A1942" t="str">
            <v>01-61271</v>
          </cell>
          <cell r="B1942" t="str">
            <v>WEŚNIUK ROMAN KRZYSZTOF</v>
          </cell>
          <cell r="C1942" t="str">
            <v>WEŚNIUK ROMAN KRZYSZTOF</v>
          </cell>
          <cell r="D1942" t="str">
            <v>HOŁOWCZYCE - KOLONIA</v>
          </cell>
          <cell r="F1942">
            <v>40</v>
          </cell>
          <cell r="G1942" t="str">
            <v>SARNAKI</v>
          </cell>
          <cell r="H1942">
            <v>8221</v>
          </cell>
          <cell r="I1942">
            <v>4</v>
          </cell>
          <cell r="J1942" t="str">
            <v>08-221</v>
          </cell>
          <cell r="K1942">
            <v>665760965</v>
          </cell>
        </row>
        <row r="1943">
          <cell r="A1943" t="str">
            <v>01-61281</v>
          </cell>
          <cell r="B1943" t="str">
            <v>RAGUS BOGUSŁAW</v>
          </cell>
          <cell r="C1943" t="str">
            <v>RAGUS BOGUSŁAW</v>
          </cell>
          <cell r="D1943" t="str">
            <v>DERLATKA</v>
          </cell>
          <cell r="F1943">
            <v>13</v>
          </cell>
          <cell r="G1943" t="str">
            <v>TROJANÓW</v>
          </cell>
          <cell r="H1943">
            <v>8455</v>
          </cell>
          <cell r="I1943">
            <v>4</v>
          </cell>
          <cell r="J1943" t="str">
            <v>08-455</v>
          </cell>
          <cell r="M1943" t="str">
            <v>kluseczka111@gmail.com</v>
          </cell>
        </row>
        <row r="1944">
          <cell r="A1944" t="str">
            <v>01-61301</v>
          </cell>
          <cell r="B1944" t="str">
            <v>POKORA SŁAWOMIR</v>
          </cell>
          <cell r="C1944" t="str">
            <v>POKORA SŁAWOMIR</v>
          </cell>
          <cell r="D1944" t="str">
            <v>CHUDEK</v>
          </cell>
          <cell r="F1944">
            <v>82</v>
          </cell>
          <cell r="G1944" t="str">
            <v>KADZIDŁO</v>
          </cell>
          <cell r="H1944">
            <v>7420</v>
          </cell>
          <cell r="I1944">
            <v>4</v>
          </cell>
          <cell r="J1944" t="str">
            <v>07-420</v>
          </cell>
          <cell r="K1944">
            <v>517027570</v>
          </cell>
          <cell r="M1944" t="str">
            <v>pokora.monika@o2.pl</v>
          </cell>
        </row>
        <row r="1945">
          <cell r="A1945" t="str">
            <v>01-61311</v>
          </cell>
          <cell r="B1945" t="str">
            <v>GOSPODARSTWO ROLNE KORYCIŃSKI JACEK</v>
          </cell>
          <cell r="C1945" t="str">
            <v>GR KORYCIŃSKI JACEK</v>
          </cell>
          <cell r="D1945" t="str">
            <v>JARENTOLSKIE POLE</v>
          </cell>
          <cell r="F1945">
            <v>22</v>
          </cell>
          <cell r="G1945" t="str">
            <v>CHOTCZA</v>
          </cell>
          <cell r="H1945">
            <v>27312</v>
          </cell>
          <cell r="I1945">
            <v>5</v>
          </cell>
          <cell r="J1945" t="str">
            <v>27-312</v>
          </cell>
          <cell r="K1945">
            <v>502467044</v>
          </cell>
          <cell r="L1945">
            <v>695407485</v>
          </cell>
          <cell r="M1945" t="str">
            <v>dorotanet@poczta.fm</v>
          </cell>
        </row>
        <row r="1946">
          <cell r="A1946" t="str">
            <v>01-61321</v>
          </cell>
          <cell r="B1946" t="str">
            <v>GOSPODARSTWO ROLNE WIŚNIEWSKI CZESŁAW</v>
          </cell>
          <cell r="C1946" t="str">
            <v>GR WIŚNIEWSKI CZESŁAW</v>
          </cell>
          <cell r="D1946" t="str">
            <v>JARENTOWSKIE POLE</v>
          </cell>
          <cell r="F1946">
            <v>18</v>
          </cell>
          <cell r="G1946" t="str">
            <v>CHOTCZA</v>
          </cell>
          <cell r="H1946">
            <v>27312</v>
          </cell>
          <cell r="I1946">
            <v>5</v>
          </cell>
          <cell r="J1946" t="str">
            <v>27-312</v>
          </cell>
          <cell r="K1946">
            <v>483751153</v>
          </cell>
          <cell r="L1946">
            <v>730692793</v>
          </cell>
          <cell r="M1946" t="str">
            <v>ania.mital.82@gmail.com</v>
          </cell>
        </row>
        <row r="1947">
          <cell r="A1947" t="str">
            <v>01-61331</v>
          </cell>
          <cell r="B1947" t="str">
            <v>PARZYCH JAROSŁAW</v>
          </cell>
          <cell r="C1947" t="str">
            <v>PARZYCH JAROSŁAW</v>
          </cell>
          <cell r="D1947" t="str">
            <v>KLIMKI</v>
          </cell>
          <cell r="F1947">
            <v>36</v>
          </cell>
          <cell r="G1947" t="str">
            <v>LIPNIKI</v>
          </cell>
          <cell r="H1947">
            <v>7436</v>
          </cell>
          <cell r="I1947">
            <v>4</v>
          </cell>
          <cell r="J1947" t="str">
            <v>07-436</v>
          </cell>
          <cell r="K1947" t="str">
            <v>787-361-916</v>
          </cell>
          <cell r="M1947" t="str">
            <v>mala131988@o2.pl</v>
          </cell>
        </row>
        <row r="1948">
          <cell r="A1948" t="str">
            <v>01-61341</v>
          </cell>
          <cell r="B1948" t="str">
            <v>MORANKO DOROTA</v>
          </cell>
          <cell r="C1948" t="str">
            <v>MORANKO DOROTA</v>
          </cell>
          <cell r="D1948" t="str">
            <v>KULANY</v>
          </cell>
          <cell r="F1948">
            <v>15</v>
          </cell>
          <cell r="G1948" t="str">
            <v>WIECZFNIA KOŚCIELNA</v>
          </cell>
          <cell r="H1948">
            <v>6513</v>
          </cell>
          <cell r="I1948">
            <v>4</v>
          </cell>
          <cell r="J1948" t="str">
            <v>06-513</v>
          </cell>
          <cell r="L1948">
            <v>501517130</v>
          </cell>
          <cell r="M1948" t="str">
            <v>pawel.moranko@gmail.com</v>
          </cell>
        </row>
        <row r="1949">
          <cell r="A1949" t="str">
            <v>01-61361</v>
          </cell>
          <cell r="B1949" t="str">
            <v>WARCHOŁ ZBIGNIEW</v>
          </cell>
          <cell r="C1949" t="str">
            <v>WARCHOŁ ZBIGNIEW</v>
          </cell>
          <cell r="D1949" t="str">
            <v>SŁUPICA</v>
          </cell>
          <cell r="F1949">
            <v>68</v>
          </cell>
          <cell r="G1949" t="str">
            <v>JEDLNIA LETNISKO</v>
          </cell>
          <cell r="H1949">
            <v>26630</v>
          </cell>
          <cell r="I1949">
            <v>5</v>
          </cell>
          <cell r="J1949" t="str">
            <v>26-630</v>
          </cell>
          <cell r="K1949">
            <v>538107065</v>
          </cell>
          <cell r="L1949">
            <v>666718378</v>
          </cell>
          <cell r="M1949" t="str">
            <v>karol666718378@gmail.com</v>
          </cell>
        </row>
        <row r="1950">
          <cell r="A1950" t="str">
            <v>01-61371</v>
          </cell>
          <cell r="B1950" t="str">
            <v>GOSPODARSTWO ROLNE WIERZCHOWSKI KRZYSZTOF</v>
          </cell>
          <cell r="C1950" t="str">
            <v>GR WIERZCHOWSKI KRZYSZTOF</v>
          </cell>
          <cell r="D1950" t="str">
            <v>BIELE</v>
          </cell>
          <cell r="F1950">
            <v>9</v>
          </cell>
          <cell r="G1950" t="str">
            <v>SOCHOCIN</v>
          </cell>
          <cell r="H1950">
            <v>9110</v>
          </cell>
          <cell r="I1950">
            <v>4</v>
          </cell>
          <cell r="J1950" t="str">
            <v>09-110</v>
          </cell>
          <cell r="L1950">
            <v>512839917</v>
          </cell>
          <cell r="M1950" t="str">
            <v>kwierzchowski80@gmail.com</v>
          </cell>
        </row>
        <row r="1951">
          <cell r="A1951" t="str">
            <v>01-61381</v>
          </cell>
          <cell r="B1951" t="str">
            <v>BEDNARCZYK PRZEMYSŁAW</v>
          </cell>
          <cell r="C1951" t="str">
            <v>BEDNARCZYK PRZEMYSŁAW</v>
          </cell>
          <cell r="D1951" t="str">
            <v>JASIENIEC SOLECKI</v>
          </cell>
          <cell r="F1951">
            <v>150</v>
          </cell>
          <cell r="G1951" t="str">
            <v>ZWOLEŃ</v>
          </cell>
          <cell r="H1951">
            <v>26700</v>
          </cell>
          <cell r="I1951">
            <v>5</v>
          </cell>
          <cell r="J1951" t="str">
            <v>26-700</v>
          </cell>
          <cell r="L1951">
            <v>511237024</v>
          </cell>
        </row>
        <row r="1952">
          <cell r="A1952" t="str">
            <v>01-61401</v>
          </cell>
          <cell r="B1952" t="str">
            <v>CEGIEŁKA BŁAŻEJ</v>
          </cell>
          <cell r="C1952" t="str">
            <v>CEGIEŁKA BŁAŻEJ</v>
          </cell>
          <cell r="D1952" t="str">
            <v>OLSZYNY</v>
          </cell>
          <cell r="F1952">
            <v>100</v>
          </cell>
          <cell r="G1952" t="str">
            <v>MYSZYNIEC</v>
          </cell>
          <cell r="H1952">
            <v>7430</v>
          </cell>
          <cell r="I1952">
            <v>4</v>
          </cell>
          <cell r="J1952" t="str">
            <v>07-430</v>
          </cell>
          <cell r="K1952">
            <v>501959567</v>
          </cell>
          <cell r="M1952" t="str">
            <v>blazej120111@wp.pl</v>
          </cell>
        </row>
        <row r="1953">
          <cell r="A1953" t="str">
            <v>01-61411</v>
          </cell>
          <cell r="B1953" t="str">
            <v>KLECZKOWSKI KAMIL</v>
          </cell>
          <cell r="C1953" t="str">
            <v>KLECZKOWSKI KAMIL</v>
          </cell>
          <cell r="D1953" t="str">
            <v>KLECZKOWO</v>
          </cell>
          <cell r="E1953" t="str">
            <v>MODRZEJEWSKIEGO</v>
          </cell>
          <cell r="F1953">
            <v>2</v>
          </cell>
          <cell r="G1953" t="str">
            <v>TROSZYN</v>
          </cell>
          <cell r="H1953">
            <v>7405</v>
          </cell>
          <cell r="I1953">
            <v>4</v>
          </cell>
          <cell r="J1953" t="str">
            <v>07-405</v>
          </cell>
          <cell r="K1953">
            <v>662234561</v>
          </cell>
          <cell r="M1953" t="str">
            <v>klecz84@wp.pl</v>
          </cell>
        </row>
        <row r="1954">
          <cell r="A1954" t="str">
            <v>01-61421</v>
          </cell>
          <cell r="B1954" t="str">
            <v>BIEŃKOWSKI GRZEGORZ</v>
          </cell>
          <cell r="C1954" t="str">
            <v>BIEŃKOWSKI GRZEGORZ</v>
          </cell>
          <cell r="D1954" t="str">
            <v>OBORCZYSKA</v>
          </cell>
          <cell r="F1954">
            <v>51</v>
          </cell>
          <cell r="G1954" t="str">
            <v>BARANOWO</v>
          </cell>
          <cell r="H1954">
            <v>6320</v>
          </cell>
          <cell r="I1954">
            <v>4</v>
          </cell>
          <cell r="J1954" t="str">
            <v>06-320</v>
          </cell>
          <cell r="K1954" t="str">
            <v>667-134-728</v>
          </cell>
          <cell r="M1954" t="str">
            <v>bienkowskadorota.80@wp.pl</v>
          </cell>
        </row>
        <row r="1955">
          <cell r="A1955" t="str">
            <v>01-61431</v>
          </cell>
          <cell r="B1955" t="str">
            <v>OLEŚKIEWICZ ZBIGNIEW</v>
          </cell>
          <cell r="C1955" t="str">
            <v>OLEŚKIEWICZ ZBIGNIEW</v>
          </cell>
          <cell r="D1955" t="str">
            <v>ŁYSE</v>
          </cell>
          <cell r="F1955">
            <v>107</v>
          </cell>
          <cell r="G1955" t="str">
            <v>ŁYSE</v>
          </cell>
          <cell r="H1955">
            <v>7437</v>
          </cell>
          <cell r="I1955">
            <v>4</v>
          </cell>
          <cell r="J1955" t="str">
            <v>07-437</v>
          </cell>
          <cell r="K1955">
            <v>669991574</v>
          </cell>
          <cell r="M1955" t="str">
            <v>oleskiewiczz@wp.pl</v>
          </cell>
        </row>
        <row r="1956">
          <cell r="A1956" t="str">
            <v>01-61441</v>
          </cell>
          <cell r="B1956" t="str">
            <v>GOSPODARSTWO ROLNE GRZESZCZYK SŁAWOMIR</v>
          </cell>
          <cell r="C1956" t="str">
            <v>GR GRZESZCZYK SŁAWOMIR</v>
          </cell>
          <cell r="D1956" t="str">
            <v>PEŁTY</v>
          </cell>
          <cell r="F1956">
            <v>21</v>
          </cell>
          <cell r="G1956" t="str">
            <v>MYSZYNIEC</v>
          </cell>
          <cell r="H1956">
            <v>7430</v>
          </cell>
          <cell r="I1956">
            <v>4</v>
          </cell>
          <cell r="J1956" t="str">
            <v>07-430</v>
          </cell>
          <cell r="K1956">
            <v>606978685</v>
          </cell>
          <cell r="M1956" t="str">
            <v>sawgrz@wp.pl</v>
          </cell>
        </row>
        <row r="1957">
          <cell r="A1957" t="str">
            <v>01-61461</v>
          </cell>
          <cell r="B1957" t="str">
            <v>PIĘTKA AGNIESZKA</v>
          </cell>
          <cell r="C1957" t="str">
            <v>PIĘTKA AGNIESZKA</v>
          </cell>
          <cell r="D1957" t="str">
            <v>KOLONIA POGORZEL</v>
          </cell>
          <cell r="F1957">
            <v>6</v>
          </cell>
          <cell r="G1957" t="str">
            <v>OSIECK</v>
          </cell>
          <cell r="H1957">
            <v>8445</v>
          </cell>
          <cell r="I1957">
            <v>4</v>
          </cell>
          <cell r="J1957" t="str">
            <v>08-445</v>
          </cell>
          <cell r="L1957" t="str">
            <v>502-769-814</v>
          </cell>
          <cell r="M1957" t="str">
            <v>agnieszka-pietka1977@wp.pl</v>
          </cell>
        </row>
        <row r="1958">
          <cell r="A1958" t="str">
            <v>01-61471</v>
          </cell>
          <cell r="B1958" t="str">
            <v>ZARĘBA ANDRZEJ</v>
          </cell>
          <cell r="C1958" t="str">
            <v>ZARĘBA ANDRZEJ</v>
          </cell>
          <cell r="D1958" t="str">
            <v>OŁDAKI POLONIA</v>
          </cell>
          <cell r="F1958">
            <v>15</v>
          </cell>
          <cell r="G1958" t="str">
            <v>ANDRZEJEWO</v>
          </cell>
          <cell r="H1958">
            <v>7305</v>
          </cell>
          <cell r="I1958">
            <v>4</v>
          </cell>
          <cell r="J1958" t="str">
            <v>07-305</v>
          </cell>
          <cell r="L1958">
            <v>511969716</v>
          </cell>
        </row>
        <row r="1959">
          <cell r="A1959" t="str">
            <v>01-61481</v>
          </cell>
          <cell r="B1959" t="str">
            <v>BAZYCH GRZEGORZ</v>
          </cell>
          <cell r="C1959" t="str">
            <v>BAZYCH GRZEGORZ</v>
          </cell>
          <cell r="D1959" t="str">
            <v>ZŁOTA GÓRA</v>
          </cell>
          <cell r="F1959">
            <v>5</v>
          </cell>
          <cell r="G1959" t="str">
            <v>LIPNIKI</v>
          </cell>
          <cell r="H1959">
            <v>7436</v>
          </cell>
          <cell r="I1959">
            <v>4</v>
          </cell>
          <cell r="J1959" t="str">
            <v>07-436</v>
          </cell>
          <cell r="K1959">
            <v>510961055</v>
          </cell>
          <cell r="M1959" t="str">
            <v>czesio1612@op.pl</v>
          </cell>
        </row>
        <row r="1960">
          <cell r="A1960" t="str">
            <v>01-61491</v>
          </cell>
          <cell r="B1960" t="str">
            <v>GOSPODARSTWO ROLNE RYSZARD TOPA</v>
          </cell>
          <cell r="C1960" t="str">
            <v>GR RYSZARD TOPA</v>
          </cell>
          <cell r="D1960" t="str">
            <v>ZARĘBY</v>
          </cell>
          <cell r="F1960">
            <v>124</v>
          </cell>
          <cell r="G1960" t="str">
            <v>ZARĘBY</v>
          </cell>
          <cell r="H1960">
            <v>6333</v>
          </cell>
          <cell r="I1960">
            <v>4</v>
          </cell>
          <cell r="J1960" t="str">
            <v>06-333</v>
          </cell>
          <cell r="L1960" t="str">
            <v>516-273-906</v>
          </cell>
          <cell r="M1960" t="str">
            <v>kamil.topa@op.pl</v>
          </cell>
        </row>
        <row r="1961">
          <cell r="A1961" t="str">
            <v>01-61501</v>
          </cell>
          <cell r="B1961" t="str">
            <v>GOSPODARSTWO ROLNE KUCHTA SEBASTIAN</v>
          </cell>
          <cell r="C1961" t="str">
            <v>GR KUCHTA SEBASTIAN</v>
          </cell>
          <cell r="D1961" t="str">
            <v>WÓLKA SOMIANKOWSKA</v>
          </cell>
          <cell r="F1961">
            <v>40</v>
          </cell>
          <cell r="G1961" t="str">
            <v>SOMIANKA</v>
          </cell>
          <cell r="H1961">
            <v>7203</v>
          </cell>
          <cell r="I1961">
            <v>4</v>
          </cell>
          <cell r="J1961" t="str">
            <v>07-203</v>
          </cell>
          <cell r="L1961" t="str">
            <v>506-082-709</v>
          </cell>
        </row>
        <row r="1962">
          <cell r="A1962" t="str">
            <v>01-61511</v>
          </cell>
          <cell r="B1962" t="str">
            <v>PIEŃKOWSKI WIESŁAW</v>
          </cell>
          <cell r="C1962" t="str">
            <v>PIEŃKOWSKI WIESŁAW</v>
          </cell>
          <cell r="D1962" t="str">
            <v>ZEMŁY</v>
          </cell>
          <cell r="F1962">
            <v>6</v>
          </cell>
          <cell r="G1962" t="str">
            <v>MOKOBODY</v>
          </cell>
          <cell r="H1962">
            <v>8124</v>
          </cell>
          <cell r="I1962">
            <v>4</v>
          </cell>
          <cell r="J1962" t="str">
            <v>08-124</v>
          </cell>
          <cell r="L1962">
            <v>790862145</v>
          </cell>
          <cell r="M1962" t="str">
            <v>wieslawpienkowski1@gmail.com</v>
          </cell>
        </row>
        <row r="1963">
          <cell r="A1963" t="str">
            <v>01-61521</v>
          </cell>
          <cell r="B1963" t="str">
            <v>TARKA MACIEJ</v>
          </cell>
          <cell r="C1963" t="str">
            <v>TARKA MACIEJ</v>
          </cell>
          <cell r="D1963" t="str">
            <v>SŁUP</v>
          </cell>
          <cell r="F1963">
            <v>29</v>
          </cell>
          <cell r="G1963" t="str">
            <v>SZCZAWIN KOŚCIELNY</v>
          </cell>
          <cell r="H1963">
            <v>9550</v>
          </cell>
          <cell r="I1963">
            <v>4</v>
          </cell>
          <cell r="J1963" t="str">
            <v>09-550</v>
          </cell>
          <cell r="L1963">
            <v>721512284</v>
          </cell>
          <cell r="M1963" t="str">
            <v>tarka-angelika-1999@wp.pl</v>
          </cell>
        </row>
        <row r="1964">
          <cell r="A1964" t="str">
            <v>01-61531</v>
          </cell>
          <cell r="B1964" t="str">
            <v>GOSPODARSTWO ROLNE ŁUKASZ MAMIŃSKI</v>
          </cell>
          <cell r="C1964" t="str">
            <v>GR ŁUKASZ MAMIŃSKI</v>
          </cell>
          <cell r="D1964" t="str">
            <v>MAMINO</v>
          </cell>
          <cell r="F1964">
            <v>19</v>
          </cell>
          <cell r="G1964" t="str">
            <v>SYPNIEWO</v>
          </cell>
          <cell r="H1964">
            <v>6216</v>
          </cell>
          <cell r="I1964">
            <v>4</v>
          </cell>
          <cell r="J1964" t="str">
            <v>06-216</v>
          </cell>
          <cell r="K1964" t="str">
            <v>660-978-456</v>
          </cell>
          <cell r="M1964" t="str">
            <v>l.maminski@wp.pl</v>
          </cell>
        </row>
        <row r="1965">
          <cell r="A1965" t="str">
            <v>01-61541</v>
          </cell>
          <cell r="B1965" t="str">
            <v>MILEWSKI RADOSŁAW</v>
          </cell>
          <cell r="C1965" t="str">
            <v>MILEWSKI RADOSŁAW</v>
          </cell>
          <cell r="D1965" t="str">
            <v>LEŚNOGÓRA</v>
          </cell>
          <cell r="F1965">
            <v>39</v>
          </cell>
          <cell r="G1965" t="str">
            <v>GRĘBKÓW</v>
          </cell>
          <cell r="H1965">
            <v>7110</v>
          </cell>
          <cell r="I1965">
            <v>4</v>
          </cell>
          <cell r="J1965" t="str">
            <v>07-110</v>
          </cell>
          <cell r="L1965">
            <v>608629663</v>
          </cell>
          <cell r="M1965" t="str">
            <v>wioleta-milewska215@wp.pl</v>
          </cell>
        </row>
        <row r="1966">
          <cell r="A1966" t="str">
            <v>01-61551</v>
          </cell>
          <cell r="B1966" t="str">
            <v>GOSPODARSTWO ROLNE PODSIADŁY PAWEŁ</v>
          </cell>
          <cell r="C1966" t="str">
            <v>GR PODSIADŁY PAWEŁ</v>
          </cell>
          <cell r="D1966" t="str">
            <v>CZARNOLAS KOLONIA</v>
          </cell>
          <cell r="F1966">
            <v>32</v>
          </cell>
          <cell r="G1966" t="str">
            <v>POLICZNA</v>
          </cell>
          <cell r="H1966">
            <v>26720</v>
          </cell>
          <cell r="I1966">
            <v>5</v>
          </cell>
          <cell r="J1966" t="str">
            <v>26-720</v>
          </cell>
          <cell r="L1966">
            <v>508252927</v>
          </cell>
          <cell r="M1966" t="str">
            <v>pawelyc@wp.pl</v>
          </cell>
        </row>
        <row r="1967">
          <cell r="A1967" t="str">
            <v>01-61561</v>
          </cell>
          <cell r="B1967" t="str">
            <v>GOSPODARSTWO ROLNE JANUSZ DEPTUŁA</v>
          </cell>
          <cell r="C1967" t="str">
            <v>GR JANUSZ DEPTUŁA</v>
          </cell>
          <cell r="D1967" t="str">
            <v>DĘBY</v>
          </cell>
          <cell r="F1967">
            <v>29</v>
          </cell>
          <cell r="G1967" t="str">
            <v>ŁYSE</v>
          </cell>
          <cell r="H1967">
            <v>7437</v>
          </cell>
          <cell r="I1967">
            <v>4</v>
          </cell>
          <cell r="J1967" t="str">
            <v>07-437</v>
          </cell>
          <cell r="K1967">
            <v>508651198</v>
          </cell>
        </row>
        <row r="1968">
          <cell r="A1968" t="str">
            <v>01-61571</v>
          </cell>
          <cell r="B1968" t="str">
            <v>KOLANKOWSKI ZBIGNIEW</v>
          </cell>
          <cell r="C1968" t="str">
            <v>KOLANKOWSKI ZBIGNIEW</v>
          </cell>
          <cell r="D1968" t="str">
            <v>UNISZKI GUMOWSKIE</v>
          </cell>
          <cell r="F1968">
            <v>41</v>
          </cell>
          <cell r="G1968" t="str">
            <v>WIECZFNIA KOŚCIELNA</v>
          </cell>
          <cell r="H1968">
            <v>6513</v>
          </cell>
          <cell r="I1968">
            <v>4</v>
          </cell>
          <cell r="J1968" t="str">
            <v>06-513</v>
          </cell>
          <cell r="L1968">
            <v>511217115</v>
          </cell>
          <cell r="M1968" t="str">
            <v>pawelwet@gmail.com</v>
          </cell>
        </row>
        <row r="1969">
          <cell r="A1969" t="str">
            <v>01-61581</v>
          </cell>
          <cell r="B1969" t="str">
            <v>GOSPODARSTWO ROLNE LIPKA ARKADIUSZ</v>
          </cell>
          <cell r="C1969" t="str">
            <v>GR LIPKA ARKADIUSZ</v>
          </cell>
          <cell r="D1969" t="str">
            <v>WYKROT</v>
          </cell>
          <cell r="F1969">
            <v>151</v>
          </cell>
          <cell r="G1969" t="str">
            <v>MYSZYNIEC</v>
          </cell>
          <cell r="H1969">
            <v>7430</v>
          </cell>
          <cell r="I1969">
            <v>4</v>
          </cell>
          <cell r="J1969" t="str">
            <v>07-430</v>
          </cell>
          <cell r="K1969" t="str">
            <v>513-324-338</v>
          </cell>
          <cell r="M1969" t="str">
            <v>arek.lipka82@wp.pl</v>
          </cell>
        </row>
        <row r="1970">
          <cell r="A1970" t="str">
            <v>01-61591</v>
          </cell>
          <cell r="B1970" t="str">
            <v>GOSPODARSTWO ROLNE MOSAKOWSKI WOJCIECH</v>
          </cell>
          <cell r="C1970" t="str">
            <v>GR MOSAKOWSKI WOJCIECH</v>
          </cell>
          <cell r="D1970" t="str">
            <v>MCHOWO</v>
          </cell>
          <cell r="F1970">
            <v>32</v>
          </cell>
          <cell r="G1970" t="str">
            <v>PRZASNYSZ</v>
          </cell>
          <cell r="H1970">
            <v>6300</v>
          </cell>
          <cell r="I1970">
            <v>4</v>
          </cell>
          <cell r="J1970" t="str">
            <v>06-300</v>
          </cell>
          <cell r="L1970">
            <v>513940401</v>
          </cell>
          <cell r="M1970" t="str">
            <v>renata-grzymek@wp.pl</v>
          </cell>
        </row>
        <row r="1971">
          <cell r="A1971" t="str">
            <v>01-61601</v>
          </cell>
          <cell r="B1971" t="str">
            <v>GOSPODARSTWO ROLNE KOWALEWSKI CEZARY</v>
          </cell>
          <cell r="C1971" t="str">
            <v>GR KOWALEWSKI CEZARY</v>
          </cell>
          <cell r="D1971" t="str">
            <v>BRZEŚCIE MAŁE</v>
          </cell>
          <cell r="F1971">
            <v>11</v>
          </cell>
          <cell r="G1971" t="str">
            <v>BABOSZEWO</v>
          </cell>
          <cell r="H1971">
            <v>9130</v>
          </cell>
          <cell r="I1971">
            <v>4</v>
          </cell>
          <cell r="J1971" t="str">
            <v>09-130</v>
          </cell>
          <cell r="L1971">
            <v>505175815</v>
          </cell>
          <cell r="M1971" t="str">
            <v>czaro21@vp.pl</v>
          </cell>
        </row>
        <row r="1972">
          <cell r="A1972" t="str">
            <v>01-61611</v>
          </cell>
          <cell r="B1972" t="str">
            <v>GOSPODARSTWO ROLNE PECZYŃSKA EWA</v>
          </cell>
          <cell r="C1972" t="str">
            <v>GR PECZYŃSKA EWA</v>
          </cell>
          <cell r="D1972" t="str">
            <v>PAWŁOWO</v>
          </cell>
          <cell r="F1972">
            <v>1</v>
          </cell>
          <cell r="G1972" t="str">
            <v>BABOSZEWO</v>
          </cell>
          <cell r="H1972">
            <v>9130</v>
          </cell>
          <cell r="I1972">
            <v>4</v>
          </cell>
          <cell r="J1972" t="str">
            <v>09-130</v>
          </cell>
          <cell r="L1972">
            <v>784865968</v>
          </cell>
          <cell r="M1972" t="str">
            <v>szymon.peczynski@wp.pl</v>
          </cell>
        </row>
        <row r="1973">
          <cell r="A1973" t="str">
            <v>01-61621</v>
          </cell>
          <cell r="B1973" t="str">
            <v>GOSPODARSTWO ROLNE CZĘŚCIK WALDEMAR</v>
          </cell>
          <cell r="C1973" t="str">
            <v>GR CZĘŚCIK WALDEMAR</v>
          </cell>
          <cell r="D1973" t="str">
            <v>OLSZEWIEC</v>
          </cell>
          <cell r="F1973">
            <v>44</v>
          </cell>
          <cell r="G1973" t="str">
            <v>CZERNICE BOROWE</v>
          </cell>
          <cell r="H1973">
            <v>6415</v>
          </cell>
          <cell r="I1973">
            <v>4</v>
          </cell>
          <cell r="J1973" t="str">
            <v>06-415</v>
          </cell>
          <cell r="L1973">
            <v>509963180</v>
          </cell>
          <cell r="M1973" t="str">
            <v>gospodarstwo.olszewiec@gmail.com</v>
          </cell>
        </row>
        <row r="1974">
          <cell r="A1974" t="str">
            <v>01-61631</v>
          </cell>
          <cell r="B1974" t="str">
            <v>GOSPODARSTWO ROLNE BOGDAN NIESTĘPSKI</v>
          </cell>
          <cell r="C1974" t="str">
            <v>GR BOGDAN NIESTĘPSKI</v>
          </cell>
          <cell r="D1974" t="str">
            <v>ULATOWO-SŁABOGÓRA</v>
          </cell>
          <cell r="F1974">
            <v>4</v>
          </cell>
          <cell r="G1974" t="str">
            <v>JEDNOROŻEC</v>
          </cell>
          <cell r="H1974">
            <v>6323</v>
          </cell>
          <cell r="I1974">
            <v>4</v>
          </cell>
          <cell r="J1974" t="str">
            <v>06-323</v>
          </cell>
          <cell r="L1974">
            <v>506053628</v>
          </cell>
          <cell r="M1974" t="str">
            <v>bogdanniestepski@gmail.com</v>
          </cell>
        </row>
        <row r="1975">
          <cell r="A1975" t="str">
            <v>01-61641</v>
          </cell>
          <cell r="B1975" t="str">
            <v>GOSPODARSTWO ROLNE PIEŃKOS KAZIMIERZ</v>
          </cell>
          <cell r="C1975" t="str">
            <v>GR PIEŃKOS KAZIMIERZ</v>
          </cell>
          <cell r="D1975" t="str">
            <v>BRODOWE ŁĄKI</v>
          </cell>
          <cell r="F1975">
            <v>33</v>
          </cell>
          <cell r="G1975" t="str">
            <v>BARANOWO</v>
          </cell>
          <cell r="H1975">
            <v>6320</v>
          </cell>
          <cell r="I1975">
            <v>4</v>
          </cell>
          <cell r="J1975" t="str">
            <v>06-320</v>
          </cell>
          <cell r="K1975">
            <v>502314695</v>
          </cell>
          <cell r="L1975">
            <v>295920000</v>
          </cell>
          <cell r="M1975" t="str">
            <v>robert.pienkosss@gmail.com</v>
          </cell>
        </row>
        <row r="1976">
          <cell r="A1976" t="str">
            <v>01-61651</v>
          </cell>
          <cell r="B1976" t="str">
            <v>DOMAGAŁA WALDEMAR KAROL</v>
          </cell>
          <cell r="C1976" t="str">
            <v>DOMAGAŁA WALDEMAR</v>
          </cell>
          <cell r="D1976" t="str">
            <v>ODECHOWIEC</v>
          </cell>
          <cell r="F1976">
            <v>2</v>
          </cell>
          <cell r="G1976" t="str">
            <v>SKARYSZEW</v>
          </cell>
          <cell r="H1976">
            <v>26640</v>
          </cell>
          <cell r="I1976">
            <v>5</v>
          </cell>
          <cell r="J1976" t="str">
            <v>26-640</v>
          </cell>
          <cell r="L1976">
            <v>669370351</v>
          </cell>
          <cell r="M1976" t="str">
            <v>wdomagala.dw@gmail.com</v>
          </cell>
        </row>
        <row r="1977">
          <cell r="A1977" t="str">
            <v>01-61661</v>
          </cell>
          <cell r="B1977" t="str">
            <v>ZIĘCINA KRZYSZTOF</v>
          </cell>
          <cell r="C1977" t="str">
            <v>ZIĘCINA KRZYSZTOF</v>
          </cell>
          <cell r="D1977" t="str">
            <v>RĘBKÓW</v>
          </cell>
          <cell r="E1977" t="str">
            <v>WIERZBOWA</v>
          </cell>
          <cell r="F1977">
            <v>4</v>
          </cell>
          <cell r="G1977" t="str">
            <v>GARWOLIN</v>
          </cell>
          <cell r="H1977">
            <v>8410</v>
          </cell>
          <cell r="I1977">
            <v>4</v>
          </cell>
          <cell r="J1977" t="str">
            <v>08-410</v>
          </cell>
          <cell r="M1977" t="str">
            <v>krzysztofek777@gmail.com</v>
          </cell>
        </row>
        <row r="1978">
          <cell r="A1978" t="str">
            <v>01-61681</v>
          </cell>
          <cell r="B1978" t="str">
            <v>RYDEL ROBERT</v>
          </cell>
          <cell r="C1978" t="str">
            <v>RYDEL ROBERT</v>
          </cell>
          <cell r="D1978" t="str">
            <v>BIAŁUSNY LASEK</v>
          </cell>
          <cell r="F1978">
            <v>18</v>
          </cell>
          <cell r="G1978" t="str">
            <v>MYSZYNIEC</v>
          </cell>
          <cell r="H1978">
            <v>7430</v>
          </cell>
          <cell r="I1978">
            <v>4</v>
          </cell>
          <cell r="J1978" t="str">
            <v>07-430</v>
          </cell>
          <cell r="K1978">
            <v>501851564</v>
          </cell>
          <cell r="M1978" t="str">
            <v>rydellidia@gmail.com</v>
          </cell>
        </row>
        <row r="1979">
          <cell r="A1979" t="str">
            <v>01-61691</v>
          </cell>
          <cell r="B1979" t="str">
            <v>GOSPODARSTWO ROLNE WYSZOMIRSKI ŁUKASZ</v>
          </cell>
          <cell r="C1979" t="str">
            <v>GR WYSZOMIRSKI ŁUKASZ</v>
          </cell>
          <cell r="D1979" t="str">
            <v>OŁDAKI - POLONIA</v>
          </cell>
          <cell r="F1979">
            <v>14</v>
          </cell>
          <cell r="G1979" t="str">
            <v>ANDRZEJEWO</v>
          </cell>
          <cell r="H1979">
            <v>7305</v>
          </cell>
          <cell r="I1979">
            <v>4</v>
          </cell>
          <cell r="J1979" t="str">
            <v>07-305</v>
          </cell>
          <cell r="L1979">
            <v>534717266</v>
          </cell>
          <cell r="M1979" t="str">
            <v>lukasz.wyszomirski1@gmail.com</v>
          </cell>
        </row>
        <row r="1980">
          <cell r="A1980" t="str">
            <v>01-61701</v>
          </cell>
          <cell r="B1980" t="str">
            <v>GOSPODARSTWO ROLNE JADWIGA GÓRSKA</v>
          </cell>
          <cell r="C1980" t="str">
            <v>GR JADWIGA GÓRSKA</v>
          </cell>
          <cell r="D1980" t="str">
            <v>LORCIN</v>
          </cell>
          <cell r="F1980">
            <v>28</v>
          </cell>
          <cell r="G1980" t="str">
            <v>NASIELSK</v>
          </cell>
          <cell r="H1980">
            <v>5190</v>
          </cell>
          <cell r="I1980">
            <v>4</v>
          </cell>
          <cell r="J1980" t="str">
            <v>05-190</v>
          </cell>
          <cell r="M1980" t="str">
            <v>GOSPODARSTWO.GORSCY@GMAIL.COM</v>
          </cell>
        </row>
        <row r="1981">
          <cell r="A1981" t="str">
            <v>01-61711</v>
          </cell>
          <cell r="B1981" t="str">
            <v>GOSPODARSTWO ROLNE SŁAWOMIR DZIERZĘCKI</v>
          </cell>
          <cell r="C1981" t="str">
            <v>GR SŁAWOMIR DZIERZĘCKI</v>
          </cell>
          <cell r="D1981" t="str">
            <v>CHORZELE</v>
          </cell>
          <cell r="E1981" t="str">
            <v>SZKOLNA</v>
          </cell>
          <cell r="F1981">
            <v>10</v>
          </cell>
          <cell r="G1981" t="str">
            <v>CHORZELE</v>
          </cell>
          <cell r="H1981">
            <v>6330</v>
          </cell>
          <cell r="I1981">
            <v>4</v>
          </cell>
          <cell r="J1981" t="str">
            <v>06-330</v>
          </cell>
          <cell r="L1981">
            <v>508198324</v>
          </cell>
          <cell r="M1981" t="str">
            <v>patryk-dz@tlen.pl</v>
          </cell>
        </row>
        <row r="1982">
          <cell r="A1982" t="str">
            <v>01-61721</v>
          </cell>
          <cell r="B1982" t="str">
            <v>SZENDA KRZYSZTOF</v>
          </cell>
          <cell r="C1982" t="str">
            <v>SZENDA KRZYSZTOF</v>
          </cell>
          <cell r="D1982" t="str">
            <v>POŁOŃ</v>
          </cell>
          <cell r="F1982">
            <v>85</v>
          </cell>
          <cell r="G1982" t="str">
            <v>JEDNOROŻEC</v>
          </cell>
          <cell r="H1982">
            <v>6323</v>
          </cell>
          <cell r="I1982">
            <v>4</v>
          </cell>
          <cell r="J1982" t="str">
            <v>06-323</v>
          </cell>
          <cell r="L1982">
            <v>516764276</v>
          </cell>
          <cell r="M1982" t="str">
            <v>krzysiek2501@op.pl</v>
          </cell>
        </row>
        <row r="1983">
          <cell r="A1983" t="str">
            <v>01-61731</v>
          </cell>
          <cell r="B1983" t="str">
            <v>MRÓZ ARKADIUSZ</v>
          </cell>
          <cell r="C1983" t="str">
            <v>MRÓZ ARKADIUSZ</v>
          </cell>
          <cell r="D1983" t="str">
            <v>GLEBA</v>
          </cell>
          <cell r="F1983">
            <v>41</v>
          </cell>
          <cell r="G1983" t="str">
            <v>KADZIDŁO</v>
          </cell>
          <cell r="H1983">
            <v>7420</v>
          </cell>
          <cell r="I1983">
            <v>4</v>
          </cell>
          <cell r="J1983" t="str">
            <v>07-420</v>
          </cell>
          <cell r="K1983">
            <v>515372696</v>
          </cell>
          <cell r="M1983" t="str">
            <v>arek141@gmail.com</v>
          </cell>
        </row>
        <row r="1984">
          <cell r="A1984" t="str">
            <v>01-61741</v>
          </cell>
          <cell r="B1984" t="str">
            <v>ANTOSIAK PIOTR</v>
          </cell>
          <cell r="C1984" t="str">
            <v>ANTOSIAK PIOTR</v>
          </cell>
          <cell r="D1984" t="str">
            <v>POŁOŃ</v>
          </cell>
          <cell r="F1984">
            <v>67</v>
          </cell>
          <cell r="G1984" t="str">
            <v>JEDNOROŻEC</v>
          </cell>
          <cell r="H1984">
            <v>6323</v>
          </cell>
          <cell r="I1984">
            <v>4</v>
          </cell>
          <cell r="J1984" t="str">
            <v>06-323</v>
          </cell>
          <cell r="L1984" t="str">
            <v>789-415-202</v>
          </cell>
          <cell r="M1984" t="str">
            <v>e-antosiak@wp.pl</v>
          </cell>
        </row>
        <row r="1985">
          <cell r="A1985" t="str">
            <v>01-61751</v>
          </cell>
          <cell r="B1985" t="str">
            <v>GOSPODARSTWO ROLNE KOŁAKOWSKA DOROTA</v>
          </cell>
          <cell r="C1985" t="str">
            <v>GR KOŁAKOWSKA DOROTA</v>
          </cell>
          <cell r="D1985" t="str">
            <v>KOŁAKI MAŁE</v>
          </cell>
          <cell r="F1985">
            <v>48</v>
          </cell>
          <cell r="G1985" t="str">
            <v>GRUDUSK</v>
          </cell>
          <cell r="H1985">
            <v>6460</v>
          </cell>
          <cell r="I1985">
            <v>4</v>
          </cell>
          <cell r="J1985" t="str">
            <v>06-460</v>
          </cell>
        </row>
        <row r="1986">
          <cell r="A1986" t="str">
            <v>01-61761</v>
          </cell>
          <cell r="B1986" t="str">
            <v>PARZYCH KAZIMIERZ</v>
          </cell>
          <cell r="C1986" t="str">
            <v>PARZYCH KAZIMIERZ</v>
          </cell>
          <cell r="D1986" t="str">
            <v>ŁYSE</v>
          </cell>
          <cell r="E1986" t="str">
            <v>OGRODOWA</v>
          </cell>
          <cell r="F1986">
            <v>5</v>
          </cell>
          <cell r="G1986" t="str">
            <v>ŁYSE</v>
          </cell>
          <cell r="H1986">
            <v>7437</v>
          </cell>
          <cell r="I1986">
            <v>4</v>
          </cell>
          <cell r="J1986" t="str">
            <v>07-437</v>
          </cell>
          <cell r="L1986" t="str">
            <v>513-208-218</v>
          </cell>
          <cell r="M1986" t="str">
            <v>danuta.parzych30@wp.pl</v>
          </cell>
        </row>
        <row r="1987">
          <cell r="A1987" t="str">
            <v>01-61771</v>
          </cell>
          <cell r="B1987" t="str">
            <v>GOSPODARSTWO ROLNE GRZEGORZ NAPIÓRKOWSKI</v>
          </cell>
          <cell r="C1987" t="str">
            <v>GR GRZEGORZ NAPIÓRKOWSKI</v>
          </cell>
          <cell r="D1987" t="str">
            <v>JEDNOROŻEC</v>
          </cell>
          <cell r="E1987" t="str">
            <v>DŁUGA</v>
          </cell>
          <cell r="F1987">
            <v>121</v>
          </cell>
          <cell r="G1987" t="str">
            <v>JEDNOROŻEC</v>
          </cell>
          <cell r="H1987">
            <v>6323</v>
          </cell>
          <cell r="I1987">
            <v>4</v>
          </cell>
          <cell r="J1987" t="str">
            <v>06-323</v>
          </cell>
          <cell r="L1987">
            <v>515910054</v>
          </cell>
          <cell r="M1987" t="str">
            <v>grzesieknapiorkowski@wp.pl</v>
          </cell>
        </row>
        <row r="1988">
          <cell r="A1988" t="str">
            <v>01-61781</v>
          </cell>
          <cell r="B1988" t="str">
            <v>GOSPODARSTWO ROLNE OLESZCZUK JOLANTA EWA</v>
          </cell>
          <cell r="C1988" t="str">
            <v>GR OLESZCZUK JOLANTA EWA</v>
          </cell>
          <cell r="D1988" t="str">
            <v>WÓLKA DOLNA</v>
          </cell>
          <cell r="F1988">
            <v>20</v>
          </cell>
          <cell r="G1988" t="str">
            <v>KOSÓW LACKI</v>
          </cell>
          <cell r="H1988">
            <v>8330</v>
          </cell>
          <cell r="I1988">
            <v>4</v>
          </cell>
          <cell r="J1988" t="str">
            <v>08-330</v>
          </cell>
          <cell r="L1988">
            <v>604959476</v>
          </cell>
          <cell r="M1988" t="str">
            <v>oleszczukj79@wp.pl</v>
          </cell>
        </row>
        <row r="1989">
          <cell r="A1989" t="str">
            <v>01-61801</v>
          </cell>
          <cell r="B1989" t="str">
            <v>GOSPODARSTWO ROLNE BRZOSTEK KAMIL</v>
          </cell>
          <cell r="C1989" t="str">
            <v>GR BRZOSTEK KAMIL</v>
          </cell>
          <cell r="D1989" t="str">
            <v>KRÓLE DUŻE</v>
          </cell>
          <cell r="F1989">
            <v>86</v>
          </cell>
          <cell r="G1989" t="str">
            <v>ANDRZEJEWO</v>
          </cell>
          <cell r="H1989">
            <v>7305</v>
          </cell>
          <cell r="I1989">
            <v>4</v>
          </cell>
          <cell r="J1989" t="str">
            <v>07-305</v>
          </cell>
          <cell r="M1989" t="str">
            <v>bkamil8634@wp.pl</v>
          </cell>
        </row>
        <row r="1990">
          <cell r="A1990" t="str">
            <v>01-61811</v>
          </cell>
          <cell r="B1990" t="str">
            <v>GOSPODARSTWO ROLNE SZKUP MARIUSZ</v>
          </cell>
          <cell r="C1990" t="str">
            <v>GR SZKUP MARIUSZ</v>
          </cell>
          <cell r="D1990" t="str">
            <v>ZALIWIE PIEGAWKI</v>
          </cell>
          <cell r="F1990">
            <v>25</v>
          </cell>
          <cell r="G1990" t="str">
            <v>MOKOBODY</v>
          </cell>
          <cell r="H1990">
            <v>8124</v>
          </cell>
          <cell r="I1990">
            <v>4</v>
          </cell>
          <cell r="J1990" t="str">
            <v>08-124</v>
          </cell>
          <cell r="L1990">
            <v>608852123</v>
          </cell>
          <cell r="M1990" t="str">
            <v>mariusz.szkup.1986@wp.pl</v>
          </cell>
        </row>
        <row r="1991">
          <cell r="A1991" t="str">
            <v>01-61821</v>
          </cell>
          <cell r="B1991" t="str">
            <v>ZDUNEK JAROSŁAW</v>
          </cell>
          <cell r="C1991" t="str">
            <v>ZDUNEK JAROSŁAW</v>
          </cell>
          <cell r="D1991" t="str">
            <v>GOŚCISZKA</v>
          </cell>
          <cell r="F1991">
            <v>102</v>
          </cell>
          <cell r="G1991" t="str">
            <v>KUCZBORK-OSADA</v>
          </cell>
          <cell r="H1991">
            <v>9310</v>
          </cell>
          <cell r="I1991">
            <v>4</v>
          </cell>
          <cell r="J1991" t="str">
            <v>09-310</v>
          </cell>
          <cell r="K1991">
            <v>531860670</v>
          </cell>
          <cell r="M1991" t="str">
            <v>rtk@sano.pl</v>
          </cell>
        </row>
        <row r="1992">
          <cell r="A1992" t="str">
            <v>01-61831</v>
          </cell>
          <cell r="B1992" t="str">
            <v>GOSPODARSTWO ROLNE KAROL NOCEŃ</v>
          </cell>
          <cell r="C1992" t="str">
            <v>GR KAROL NOCEŃ</v>
          </cell>
          <cell r="D1992" t="str">
            <v>WOLA WODYŃSKA</v>
          </cell>
          <cell r="F1992">
            <v>25</v>
          </cell>
          <cell r="G1992" t="str">
            <v>WODYNIE</v>
          </cell>
          <cell r="H1992">
            <v>8117</v>
          </cell>
          <cell r="I1992">
            <v>4</v>
          </cell>
          <cell r="J1992" t="str">
            <v>08-117</v>
          </cell>
          <cell r="L1992" t="str">
            <v>514-191-629</v>
          </cell>
          <cell r="M1992" t="str">
            <v>karol.nocen@o2.pl</v>
          </cell>
        </row>
        <row r="1993">
          <cell r="A1993" t="str">
            <v>01-61861</v>
          </cell>
          <cell r="B1993" t="str">
            <v>SIERZPUTOWSKI MARCIN</v>
          </cell>
          <cell r="C1993" t="str">
            <v>SIERZPUTOWSKI MARCIN</v>
          </cell>
          <cell r="D1993" t="str">
            <v>ŁĘG PRZEDMIEJSKI</v>
          </cell>
          <cell r="F1993">
            <v>6</v>
          </cell>
          <cell r="G1993" t="str">
            <v>LELIS</v>
          </cell>
          <cell r="H1993">
            <v>7402</v>
          </cell>
          <cell r="I1993">
            <v>4</v>
          </cell>
          <cell r="J1993" t="str">
            <v>07-402</v>
          </cell>
          <cell r="L1993">
            <v>696903406</v>
          </cell>
          <cell r="M1993" t="str">
            <v>sierzputowska.emilia@gmail.com</v>
          </cell>
        </row>
        <row r="1994">
          <cell r="A1994" t="str">
            <v>01-61871</v>
          </cell>
          <cell r="B1994" t="str">
            <v>GOSPODARSTWO ROLNE MAMIŃSKI MARCIN</v>
          </cell>
          <cell r="C1994" t="str">
            <v>GR MAMIŃSKI MARCIN</v>
          </cell>
          <cell r="D1994" t="str">
            <v>MAMINO</v>
          </cell>
          <cell r="F1994">
            <v>58</v>
          </cell>
          <cell r="G1994" t="str">
            <v>SYPNIEWO</v>
          </cell>
          <cell r="H1994">
            <v>6216</v>
          </cell>
          <cell r="I1994">
            <v>4</v>
          </cell>
          <cell r="J1994" t="str">
            <v>06-216</v>
          </cell>
          <cell r="K1994">
            <v>516740954</v>
          </cell>
          <cell r="M1994" t="str">
            <v>maminski58@gmail.com</v>
          </cell>
        </row>
        <row r="1995">
          <cell r="A1995" t="str">
            <v>01-61881</v>
          </cell>
          <cell r="B1995" t="str">
            <v>GOSPODARSTWO ROLNE TOMASZ ROSTEK</v>
          </cell>
          <cell r="C1995" t="str">
            <v>GR TOMASZ ROSTEK</v>
          </cell>
          <cell r="D1995" t="str">
            <v>STARAWIEŚ</v>
          </cell>
          <cell r="E1995" t="str">
            <v>CMENTARNA</v>
          </cell>
          <cell r="F1995">
            <v>4</v>
          </cell>
          <cell r="G1995" t="str">
            <v>WĘGRÓW</v>
          </cell>
          <cell r="H1995">
            <v>7100</v>
          </cell>
          <cell r="I1995">
            <v>4</v>
          </cell>
          <cell r="J1995" t="str">
            <v>07-100</v>
          </cell>
          <cell r="L1995">
            <v>506166364</v>
          </cell>
          <cell r="M1995" t="str">
            <v>tomasz-rostek1@wp.pl</v>
          </cell>
        </row>
        <row r="1996">
          <cell r="A1996" t="str">
            <v>01-61891</v>
          </cell>
          <cell r="B1996" t="str">
            <v>KRUSZEWSKI PIOTR</v>
          </cell>
          <cell r="C1996" t="str">
            <v>KRUSZEWSKI PIOTR</v>
          </cell>
          <cell r="D1996" t="str">
            <v>CHRZCZANKA WŁOŚCIAŃSKA</v>
          </cell>
          <cell r="F1996">
            <v>44</v>
          </cell>
          <cell r="G1996" t="str">
            <v>DŁUGOSIODŁO</v>
          </cell>
          <cell r="H1996">
            <v>7210</v>
          </cell>
          <cell r="I1996">
            <v>4</v>
          </cell>
          <cell r="J1996" t="str">
            <v>07-210</v>
          </cell>
          <cell r="L1996">
            <v>696623046</v>
          </cell>
        </row>
        <row r="1997">
          <cell r="A1997" t="str">
            <v>01-61921</v>
          </cell>
          <cell r="B1997" t="str">
            <v>KRAWCZYK TOMASZ</v>
          </cell>
          <cell r="C1997" t="str">
            <v>KRAWCZYK TOMASZ</v>
          </cell>
          <cell r="D1997" t="str">
            <v>ŻYRÓWEK</v>
          </cell>
          <cell r="F1997">
            <v>9</v>
          </cell>
          <cell r="G1997" t="str">
            <v>GRÓJEC</v>
          </cell>
          <cell r="H1997">
            <v>5600</v>
          </cell>
          <cell r="I1997">
            <v>4</v>
          </cell>
          <cell r="J1997" t="str">
            <v>05-600</v>
          </cell>
          <cell r="L1997">
            <v>504923942</v>
          </cell>
          <cell r="M1997" t="str">
            <v>marzena916@op.pl</v>
          </cell>
        </row>
        <row r="1998">
          <cell r="A1998" t="str">
            <v>01-61931</v>
          </cell>
          <cell r="B1998" t="str">
            <v>GOSPODARSTWO ROLNE JEZNACH MARIUSZ</v>
          </cell>
          <cell r="C1998" t="str">
            <v>GR JEZNACH MARIUSZ</v>
          </cell>
          <cell r="D1998" t="str">
            <v>SZLA</v>
          </cell>
          <cell r="F1998">
            <v>42</v>
          </cell>
          <cell r="G1998" t="str">
            <v>PRZASNYSZ</v>
          </cell>
          <cell r="H1998">
            <v>6300</v>
          </cell>
          <cell r="I1998">
            <v>4</v>
          </cell>
          <cell r="J1998" t="str">
            <v>06-300</v>
          </cell>
          <cell r="L1998" t="str">
            <v>505-823-319</v>
          </cell>
          <cell r="M1998" t="str">
            <v>jeznachmariusz@wp.pl</v>
          </cell>
        </row>
        <row r="1999">
          <cell r="A1999" t="str">
            <v>01-61941</v>
          </cell>
          <cell r="B1999" t="str">
            <v>GOSPODARSTWO ROLNE MACHOWSKI ROBERT</v>
          </cell>
          <cell r="C1999" t="str">
            <v>GR MACHOWSKI ROBERT</v>
          </cell>
          <cell r="D1999" t="str">
            <v>RYDZYNO</v>
          </cell>
          <cell r="F1999">
            <v>36</v>
          </cell>
          <cell r="G1999" t="str">
            <v>PŁOCK</v>
          </cell>
          <cell r="H1999">
            <v>9410</v>
          </cell>
          <cell r="I1999">
            <v>4</v>
          </cell>
          <cell r="J1999" t="str">
            <v>09-410</v>
          </cell>
          <cell r="K1999">
            <v>728890591</v>
          </cell>
          <cell r="M1999" t="str">
            <v>robertmachowski@op.pl</v>
          </cell>
        </row>
        <row r="2000">
          <cell r="A2000" t="str">
            <v>01-61961</v>
          </cell>
          <cell r="B2000" t="str">
            <v>GOSPODARSTWO ROLNE WOJCIECH CHOROMAŃSKI</v>
          </cell>
          <cell r="C2000" t="str">
            <v>GR WOJCIECH CHOROMAŃSKI</v>
          </cell>
          <cell r="D2000" t="str">
            <v>CHROSTOWO</v>
          </cell>
          <cell r="F2000">
            <v>6</v>
          </cell>
          <cell r="G2000" t="str">
            <v>TROSZYN</v>
          </cell>
          <cell r="H2000">
            <v>7405</v>
          </cell>
          <cell r="I2000">
            <v>4</v>
          </cell>
          <cell r="J2000" t="str">
            <v>07-405</v>
          </cell>
          <cell r="K2000">
            <v>784472017</v>
          </cell>
          <cell r="M2000" t="str">
            <v>wojtek.chorom@gmail.com</v>
          </cell>
        </row>
        <row r="2001">
          <cell r="A2001" t="str">
            <v>01-61971</v>
          </cell>
          <cell r="B2001" t="str">
            <v>GOSPODARSTWO ROLNE FAŁEK MARCIN</v>
          </cell>
          <cell r="C2001" t="str">
            <v>GR FAŁEK MARCIN</v>
          </cell>
          <cell r="D2001" t="str">
            <v>KAWĘCZYN</v>
          </cell>
          <cell r="F2001">
            <v>24</v>
          </cell>
          <cell r="G2001" t="str">
            <v>CIEPIELÓW</v>
          </cell>
          <cell r="H2001">
            <v>27310</v>
          </cell>
          <cell r="I2001">
            <v>5</v>
          </cell>
          <cell r="J2001" t="str">
            <v>27-310</v>
          </cell>
          <cell r="L2001">
            <v>693517524</v>
          </cell>
          <cell r="M2001" t="str">
            <v>marcin555@poczta.onet.pl</v>
          </cell>
        </row>
        <row r="2002">
          <cell r="A2002" t="str">
            <v>01-61981</v>
          </cell>
          <cell r="B2002" t="str">
            <v>WOJTYRA ADAM I GRAŻYNA</v>
          </cell>
          <cell r="C2002" t="str">
            <v>WOJTYRA ADAM I GRAŻYNA</v>
          </cell>
          <cell r="D2002" t="str">
            <v>GRABÓW</v>
          </cell>
          <cell r="F2002">
            <v>12</v>
          </cell>
          <cell r="G2002" t="str">
            <v>TŁUSZCZ</v>
          </cell>
          <cell r="H2002">
            <v>5240</v>
          </cell>
          <cell r="I2002">
            <v>4</v>
          </cell>
          <cell r="J2002" t="str">
            <v>05-240</v>
          </cell>
          <cell r="L2002">
            <v>604155902</v>
          </cell>
          <cell r="M2002" t="str">
            <v>wojtyraadam@wp.pl</v>
          </cell>
        </row>
        <row r="2003">
          <cell r="A2003" t="str">
            <v>01-61991</v>
          </cell>
          <cell r="B2003" t="str">
            <v>GOSPODARSTWO ROLNE GAWOR TOMASZ</v>
          </cell>
          <cell r="C2003" t="str">
            <v>GR GAWOR TOMASZ</v>
          </cell>
          <cell r="D2003" t="str">
            <v>ROZALIN</v>
          </cell>
          <cell r="F2003">
            <v>38</v>
          </cell>
          <cell r="G2003" t="str">
            <v>STRACHÓWKA</v>
          </cell>
          <cell r="H2003">
            <v>5282</v>
          </cell>
          <cell r="I2003">
            <v>4</v>
          </cell>
          <cell r="J2003" t="str">
            <v>05-282</v>
          </cell>
          <cell r="L2003">
            <v>503734649</v>
          </cell>
          <cell r="M2003" t="str">
            <v>ania.zientara5@wp.pl</v>
          </cell>
        </row>
        <row r="2004">
          <cell r="A2004" t="str">
            <v>01-62031</v>
          </cell>
          <cell r="B2004" t="str">
            <v>ŻUBROWSKI RAFAŁ</v>
          </cell>
          <cell r="C2004" t="str">
            <v>ŻUBROWSKI RAFAŁ</v>
          </cell>
          <cell r="D2004" t="str">
            <v>SZAFRANKI</v>
          </cell>
          <cell r="F2004">
            <v>34</v>
          </cell>
          <cell r="G2004" t="str">
            <v>LIPNIKI</v>
          </cell>
          <cell r="H2004">
            <v>7436</v>
          </cell>
          <cell r="I2004">
            <v>4</v>
          </cell>
          <cell r="J2004" t="str">
            <v>07-436</v>
          </cell>
          <cell r="L2004">
            <v>888333028</v>
          </cell>
          <cell r="M2004" t="str">
            <v>rafalzubrowski34@wp.pl</v>
          </cell>
        </row>
        <row r="2005">
          <cell r="A2005" t="str">
            <v>01-62041</v>
          </cell>
          <cell r="B2005" t="str">
            <v>WITKOWSKI WOJCIECH</v>
          </cell>
          <cell r="C2005" t="str">
            <v>WITKOWSKI WOJCIECH</v>
          </cell>
          <cell r="D2005" t="str">
            <v>WROGOCIN</v>
          </cell>
          <cell r="F2005">
            <v>28</v>
          </cell>
          <cell r="G2005" t="str">
            <v>DROBIN</v>
          </cell>
          <cell r="H2005">
            <v>9210</v>
          </cell>
          <cell r="I2005">
            <v>4</v>
          </cell>
          <cell r="J2005" t="str">
            <v>09-210</v>
          </cell>
          <cell r="L2005">
            <v>602694019</v>
          </cell>
          <cell r="M2005" t="str">
            <v>wojwit26@wp.pl</v>
          </cell>
        </row>
        <row r="2006">
          <cell r="A2006" t="str">
            <v>01-62051</v>
          </cell>
          <cell r="B2006" t="str">
            <v>CZARNOCKI ŁUKASZ</v>
          </cell>
          <cell r="C2006" t="str">
            <v>CZARNOCKI ŁUKASZ</v>
          </cell>
          <cell r="D2006" t="str">
            <v>KOBYLANY KOZY</v>
          </cell>
          <cell r="F2006">
            <v>19</v>
          </cell>
          <cell r="G2006" t="str">
            <v>PAPROTNIA</v>
          </cell>
          <cell r="H2006">
            <v>8107</v>
          </cell>
          <cell r="I2006">
            <v>4</v>
          </cell>
          <cell r="J2006" t="str">
            <v>08-107</v>
          </cell>
          <cell r="L2006" t="str">
            <v>510-686-236</v>
          </cell>
          <cell r="M2006" t="str">
            <v>lukasz507057@wp.pl</v>
          </cell>
        </row>
        <row r="2007">
          <cell r="A2007" t="str">
            <v>01-62061</v>
          </cell>
          <cell r="B2007" t="str">
            <v>GOSPODARSTWO ROLNE JAROSŁAW SKOLIMOWSKI</v>
          </cell>
          <cell r="C2007" t="str">
            <v>GR JAROSŁAW SKOLIMOWSKI</v>
          </cell>
          <cell r="D2007" t="str">
            <v>ŻELAZÓW</v>
          </cell>
          <cell r="F2007">
            <v>18</v>
          </cell>
          <cell r="G2007" t="str">
            <v>KORYTNICA</v>
          </cell>
          <cell r="H2007">
            <v>7120</v>
          </cell>
          <cell r="I2007">
            <v>4</v>
          </cell>
          <cell r="J2007" t="str">
            <v>07-120</v>
          </cell>
          <cell r="L2007">
            <v>692476168</v>
          </cell>
          <cell r="M2007" t="str">
            <v>jaroslaw_skolimowski@onet.pl</v>
          </cell>
        </row>
        <row r="2008">
          <cell r="A2008" t="str">
            <v>01-62071</v>
          </cell>
          <cell r="B2008" t="str">
            <v>GOSPODARSTWO ROLNE OLEKSIK ZBIGNIEW</v>
          </cell>
          <cell r="C2008" t="str">
            <v>GR OLEKSIK ZBIGNIEW</v>
          </cell>
          <cell r="D2008" t="str">
            <v>GRĄD RYCICKI</v>
          </cell>
          <cell r="F2008">
            <v>4</v>
          </cell>
          <cell r="G2008" t="str">
            <v>CHORZELE</v>
          </cell>
          <cell r="H2008">
            <v>6330</v>
          </cell>
          <cell r="I2008">
            <v>4</v>
          </cell>
          <cell r="J2008" t="str">
            <v>06-330</v>
          </cell>
          <cell r="L2008">
            <v>660942249</v>
          </cell>
          <cell r="M2008" t="str">
            <v>monika00567@wp.pl</v>
          </cell>
        </row>
        <row r="2009">
          <cell r="A2009" t="str">
            <v>01-62081</v>
          </cell>
          <cell r="B2009" t="str">
            <v>JĘDRZEJEWSKI DAMIAN</v>
          </cell>
          <cell r="C2009" t="str">
            <v>JĘDRZEJEWSKI DAMIAN</v>
          </cell>
          <cell r="D2009" t="str">
            <v>NOWE KOWALEWO</v>
          </cell>
          <cell r="F2009">
            <v>8</v>
          </cell>
          <cell r="G2009" t="str">
            <v>ZAWIDZ</v>
          </cell>
          <cell r="H2009">
            <v>9226</v>
          </cell>
          <cell r="I2009">
            <v>4</v>
          </cell>
          <cell r="J2009" t="str">
            <v>09-226</v>
          </cell>
          <cell r="L2009">
            <v>505188131</v>
          </cell>
          <cell r="M2009" t="str">
            <v>damjed2@wp.pl</v>
          </cell>
        </row>
        <row r="2010">
          <cell r="A2010" t="str">
            <v>01-62091</v>
          </cell>
          <cell r="B2010" t="str">
            <v>LEWANDOWSKI GRZEGORZ</v>
          </cell>
          <cell r="C2010" t="str">
            <v>LEWANDOWSKI GRZEGORZ</v>
          </cell>
          <cell r="D2010" t="str">
            <v>JACIĄŻEK</v>
          </cell>
          <cell r="F2010">
            <v>50</v>
          </cell>
          <cell r="G2010" t="str">
            <v>PŁONIAWY-BRAMURA</v>
          </cell>
          <cell r="H2010">
            <v>6210</v>
          </cell>
          <cell r="I2010">
            <v>4</v>
          </cell>
          <cell r="J2010" t="str">
            <v>06-210</v>
          </cell>
          <cell r="L2010">
            <v>668813521</v>
          </cell>
          <cell r="M2010" t="str">
            <v>niunia.niuniek@spoko.pl</v>
          </cell>
        </row>
        <row r="2011">
          <cell r="A2011" t="str">
            <v>01-62101</v>
          </cell>
          <cell r="B2011" t="str">
            <v>GÓRAL MARIUSZ</v>
          </cell>
          <cell r="C2011" t="str">
            <v>GÓRAL MARIUSZ</v>
          </cell>
          <cell r="D2011" t="str">
            <v>ZUZELA</v>
          </cell>
          <cell r="F2011">
            <v>8</v>
          </cell>
          <cell r="G2011" t="str">
            <v>NUR</v>
          </cell>
          <cell r="H2011">
            <v>7322</v>
          </cell>
          <cell r="I2011">
            <v>4</v>
          </cell>
          <cell r="J2011" t="str">
            <v>07-322</v>
          </cell>
          <cell r="L2011">
            <v>884290235</v>
          </cell>
          <cell r="M2011" t="str">
            <v>monikaf189@wp.pl</v>
          </cell>
        </row>
        <row r="2012">
          <cell r="A2012" t="str">
            <v>01-62111</v>
          </cell>
          <cell r="B2012" t="str">
            <v>GOSPODARSTWO ROLNE GÓRAL ADRIAN</v>
          </cell>
          <cell r="C2012" t="str">
            <v>GR GÓRAL ADRIAN</v>
          </cell>
          <cell r="D2012" t="str">
            <v>ZUZELA</v>
          </cell>
          <cell r="F2012">
            <v>8</v>
          </cell>
          <cell r="G2012" t="str">
            <v>NUR</v>
          </cell>
          <cell r="H2012">
            <v>7322</v>
          </cell>
          <cell r="I2012">
            <v>4</v>
          </cell>
          <cell r="J2012" t="str">
            <v>07-322</v>
          </cell>
          <cell r="L2012">
            <v>513302631</v>
          </cell>
          <cell r="M2012" t="str">
            <v>zuzela8@interia.pl</v>
          </cell>
        </row>
        <row r="2013">
          <cell r="A2013" t="str">
            <v>01-62121</v>
          </cell>
          <cell r="B2013" t="str">
            <v>KUROWSKI MARCELI</v>
          </cell>
          <cell r="C2013" t="str">
            <v>KUROWSKI MARCELI</v>
          </cell>
          <cell r="D2013" t="str">
            <v>STRZEGOCIN</v>
          </cell>
          <cell r="F2013">
            <v>106</v>
          </cell>
          <cell r="G2013" t="str">
            <v>ŚWIERCZE</v>
          </cell>
          <cell r="H2013">
            <v>6150</v>
          </cell>
          <cell r="I2013">
            <v>4</v>
          </cell>
          <cell r="J2013" t="str">
            <v>06-150</v>
          </cell>
        </row>
        <row r="2014">
          <cell r="A2014" t="str">
            <v>01-62131</v>
          </cell>
          <cell r="B2014" t="str">
            <v>SIEDLECKI PIOTR</v>
          </cell>
          <cell r="C2014" t="str">
            <v>SIEDLECKI PIOTR</v>
          </cell>
          <cell r="D2014" t="str">
            <v>GRĄD RYCICKI</v>
          </cell>
          <cell r="F2014">
            <v>2</v>
          </cell>
          <cell r="G2014" t="str">
            <v>CHORZELE</v>
          </cell>
          <cell r="H2014">
            <v>6330</v>
          </cell>
          <cell r="I2014">
            <v>4</v>
          </cell>
          <cell r="J2014" t="str">
            <v>06-330</v>
          </cell>
          <cell r="L2014" t="str">
            <v>504-898-873</v>
          </cell>
          <cell r="M2014" t="str">
            <v>malgorzatamadrak@onet.eu</v>
          </cell>
        </row>
        <row r="2015">
          <cell r="A2015" t="str">
            <v>01-62141</v>
          </cell>
          <cell r="B2015" t="str">
            <v>FEJA JACEK</v>
          </cell>
          <cell r="C2015" t="str">
            <v>FEJA JACEK</v>
          </cell>
          <cell r="D2015" t="str">
            <v>GRĄDEK</v>
          </cell>
          <cell r="F2015">
            <v>7</v>
          </cell>
          <cell r="G2015" t="str">
            <v>LIPOWIEC KOŚCIELNY</v>
          </cell>
          <cell r="H2015">
            <v>6545</v>
          </cell>
          <cell r="I2015">
            <v>4</v>
          </cell>
          <cell r="J2015" t="str">
            <v>06-545</v>
          </cell>
          <cell r="M2015" t="str">
            <v>oliwia.feja12@interia.pl</v>
          </cell>
        </row>
        <row r="2016">
          <cell r="A2016" t="str">
            <v>01-62161</v>
          </cell>
          <cell r="B2016" t="str">
            <v>GOSPODARSTWO ROLNE BARANOWSKI MARIUSZ</v>
          </cell>
          <cell r="C2016" t="str">
            <v>GR BARANOWSKI MARIUSZ</v>
          </cell>
          <cell r="D2016" t="str">
            <v>PRZYSTAŁOWICE MAŁE</v>
          </cell>
          <cell r="F2016">
            <v>29</v>
          </cell>
          <cell r="G2016" t="str">
            <v>RUSINÓW</v>
          </cell>
          <cell r="H2016">
            <v>26411</v>
          </cell>
          <cell r="I2016">
            <v>5</v>
          </cell>
          <cell r="J2016" t="str">
            <v>26-411</v>
          </cell>
          <cell r="K2016">
            <v>486727305</v>
          </cell>
          <cell r="L2016">
            <v>500133547</v>
          </cell>
          <cell r="M2016" t="str">
            <v>marlenabaranowska0506@interia.pl</v>
          </cell>
        </row>
        <row r="2017">
          <cell r="A2017" t="str">
            <v>01-62171</v>
          </cell>
          <cell r="B2017" t="str">
            <v>KAWECKI KRZYSZTOF</v>
          </cell>
          <cell r="C2017" t="str">
            <v>KAWECKI KRZYSZTOF</v>
          </cell>
          <cell r="D2017" t="str">
            <v>BĄKI</v>
          </cell>
          <cell r="F2017">
            <v>2</v>
          </cell>
          <cell r="G2017" t="str">
            <v>WIECZFNIA KOŚCIELNA</v>
          </cell>
          <cell r="H2017">
            <v>6513</v>
          </cell>
          <cell r="I2017">
            <v>4</v>
          </cell>
          <cell r="J2017" t="str">
            <v>06-513</v>
          </cell>
          <cell r="L2017">
            <v>509799184</v>
          </cell>
          <cell r="M2017" t="str">
            <v>jarkaw8@wp.pl</v>
          </cell>
        </row>
        <row r="2018">
          <cell r="A2018" t="str">
            <v>01-62191</v>
          </cell>
          <cell r="B2018" t="str">
            <v>KORZENIAK TOMASZ</v>
          </cell>
          <cell r="C2018" t="str">
            <v>KORZENIAK TOMASZ</v>
          </cell>
          <cell r="D2018" t="str">
            <v>WĘGRZYNOWO</v>
          </cell>
          <cell r="F2018">
            <v>5</v>
          </cell>
          <cell r="G2018" t="str">
            <v>GOZDOWO</v>
          </cell>
          <cell r="H2018">
            <v>9213</v>
          </cell>
          <cell r="I2018">
            <v>4</v>
          </cell>
          <cell r="J2018" t="str">
            <v>09-213</v>
          </cell>
          <cell r="M2018" t="str">
            <v>markorzeniak@wp.pl</v>
          </cell>
        </row>
        <row r="2019">
          <cell r="A2019" t="str">
            <v>01-62201</v>
          </cell>
          <cell r="B2019" t="str">
            <v>CHODKOWSKI ADAM</v>
          </cell>
          <cell r="C2019" t="str">
            <v>CHODKOWSKI ADAM</v>
          </cell>
          <cell r="D2019" t="str">
            <v>SIELUŃ</v>
          </cell>
          <cell r="F2019">
            <v>55</v>
          </cell>
          <cell r="G2019" t="str">
            <v>MŁYNARZE</v>
          </cell>
          <cell r="H2019">
            <v>6231</v>
          </cell>
          <cell r="I2019">
            <v>4</v>
          </cell>
          <cell r="J2019" t="str">
            <v>06-231</v>
          </cell>
          <cell r="K2019">
            <v>504388540</v>
          </cell>
          <cell r="M2019" t="str">
            <v>chotek23@o2.pl</v>
          </cell>
        </row>
        <row r="2020">
          <cell r="A2020" t="str">
            <v>01-62211</v>
          </cell>
          <cell r="B2020" t="str">
            <v>GOSPODARSTWO ROLNE JOACHIMOWICZ ANDRZEJ</v>
          </cell>
          <cell r="C2020" t="str">
            <v>GR JOACHIMOWICZ ANDRZEJ</v>
          </cell>
          <cell r="D2020" t="str">
            <v>KOWALEWO</v>
          </cell>
          <cell r="F2020">
            <v>10</v>
          </cell>
          <cell r="G2020" t="str">
            <v>DROBIN</v>
          </cell>
          <cell r="H2020">
            <v>9210</v>
          </cell>
          <cell r="I2020">
            <v>4</v>
          </cell>
          <cell r="J2020" t="str">
            <v>09-210</v>
          </cell>
          <cell r="M2020" t="str">
            <v>suspleg@wp.pl</v>
          </cell>
        </row>
        <row r="2021">
          <cell r="A2021" t="str">
            <v>01-62231</v>
          </cell>
          <cell r="B2021" t="str">
            <v>GOSPODARTWO ROLNE TOMASZ PIETRZAK</v>
          </cell>
          <cell r="C2021" t="str">
            <v>GR TOMASZ PIETRZAK</v>
          </cell>
          <cell r="D2021" t="str">
            <v>MIROSŁAW</v>
          </cell>
          <cell r="F2021">
            <v>26</v>
          </cell>
          <cell r="G2021" t="str">
            <v>SŁUPNO</v>
          </cell>
          <cell r="H2021">
            <v>9472</v>
          </cell>
          <cell r="I2021">
            <v>4</v>
          </cell>
          <cell r="J2021" t="str">
            <v>09-472</v>
          </cell>
          <cell r="L2021">
            <v>508623138</v>
          </cell>
          <cell r="M2021" t="str">
            <v>tomasz.pietrzak.71@gmail.com</v>
          </cell>
        </row>
        <row r="2022">
          <cell r="A2022" t="str">
            <v>01-62241</v>
          </cell>
          <cell r="B2022" t="str">
            <v>KRZEŚNIAK MARTA ALINA</v>
          </cell>
          <cell r="C2022" t="str">
            <v>KRZEŚNIAK MARTA ALINA</v>
          </cell>
          <cell r="D2022" t="str">
            <v>TEODORÓW</v>
          </cell>
          <cell r="F2022">
            <v>22</v>
          </cell>
          <cell r="G2022" t="str">
            <v>POLICZNA</v>
          </cell>
          <cell r="H2022">
            <v>26720</v>
          </cell>
          <cell r="I2022">
            <v>5</v>
          </cell>
          <cell r="J2022" t="str">
            <v>26-720</v>
          </cell>
          <cell r="L2022">
            <v>660733572</v>
          </cell>
          <cell r="M2022" t="str">
            <v>martakrzesniak@wp.pl</v>
          </cell>
        </row>
        <row r="2023">
          <cell r="A2023" t="str">
            <v>01-62251</v>
          </cell>
          <cell r="B2023" t="str">
            <v>GOSPODARSTWO ROLNO USŁUGOWE ANNA SOBIERAŃSKA</v>
          </cell>
          <cell r="C2023" t="str">
            <v>GRU ANNA SOBIERAŃSKA</v>
          </cell>
          <cell r="D2023" t="str">
            <v>NOWE PŁUDY</v>
          </cell>
          <cell r="F2023">
            <v>9</v>
          </cell>
          <cell r="G2023" t="str">
            <v>SOMIANKA</v>
          </cell>
          <cell r="H2023">
            <v>7203</v>
          </cell>
          <cell r="I2023">
            <v>4</v>
          </cell>
          <cell r="J2023" t="str">
            <v>07-203</v>
          </cell>
          <cell r="L2023">
            <v>504246062</v>
          </cell>
          <cell r="M2023" t="str">
            <v>sobieranska2012@onet.pl</v>
          </cell>
        </row>
        <row r="2024">
          <cell r="A2024" t="str">
            <v>01-62261</v>
          </cell>
          <cell r="B2024" t="str">
            <v>GOSPODARSTWO ROLNE MIECZNIKOWSKI KRZYSZTOF</v>
          </cell>
          <cell r="C2024" t="str">
            <v>GR MIECZNIKOWSKI KRZYSZTOF</v>
          </cell>
          <cell r="D2024" t="str">
            <v>CHMIELEWO WIELKIE</v>
          </cell>
          <cell r="F2024">
            <v>43</v>
          </cell>
          <cell r="G2024" t="str">
            <v>WIECZFNIA KOŚCIELNA</v>
          </cell>
          <cell r="H2024">
            <v>6513</v>
          </cell>
          <cell r="I2024">
            <v>4</v>
          </cell>
          <cell r="J2024" t="str">
            <v>06-513</v>
          </cell>
          <cell r="L2024">
            <v>500849882</v>
          </cell>
          <cell r="M2024" t="str">
            <v>krzysztofmiecznikowski85@gmail.com</v>
          </cell>
        </row>
        <row r="2025">
          <cell r="A2025" t="str">
            <v>01-62281</v>
          </cell>
          <cell r="B2025" t="str">
            <v>RYKACZEWSKI ŁUKASZ</v>
          </cell>
          <cell r="C2025" t="str">
            <v>RYKACZEWSKI ŁUKASZ</v>
          </cell>
          <cell r="D2025" t="str">
            <v>NIESŁUCHY</v>
          </cell>
          <cell r="F2025">
            <v>18</v>
          </cell>
          <cell r="G2025" t="str">
            <v>SOŃSK</v>
          </cell>
          <cell r="H2025">
            <v>6430</v>
          </cell>
          <cell r="I2025">
            <v>4</v>
          </cell>
          <cell r="J2025" t="str">
            <v>06-430</v>
          </cell>
          <cell r="M2025" t="str">
            <v>luk.nies@wp.pl</v>
          </cell>
        </row>
        <row r="2026">
          <cell r="A2026" t="str">
            <v>01-62291</v>
          </cell>
          <cell r="B2026" t="str">
            <v>GOSPODARSTWO ROLNE ANNA PACEK</v>
          </cell>
          <cell r="C2026" t="str">
            <v>GR ANNA PACEK</v>
          </cell>
          <cell r="D2026" t="str">
            <v>STODZEW</v>
          </cell>
          <cell r="F2026">
            <v>63</v>
          </cell>
          <cell r="G2026" t="str">
            <v>PARYSÓW</v>
          </cell>
          <cell r="H2026">
            <v>8441</v>
          </cell>
          <cell r="I2026">
            <v>4</v>
          </cell>
          <cell r="J2026" t="str">
            <v>08-441</v>
          </cell>
          <cell r="K2026">
            <v>257991988</v>
          </cell>
          <cell r="M2026" t="str">
            <v>gospodarstwo.rolne.pacek@gmail.com</v>
          </cell>
        </row>
        <row r="2027">
          <cell r="A2027" t="str">
            <v>01-62301</v>
          </cell>
          <cell r="B2027" t="str">
            <v>GOSPODARSTWO ROLNE FUNK WIESŁAW</v>
          </cell>
          <cell r="C2027" t="str">
            <v>GR FUNK WIESŁAW</v>
          </cell>
          <cell r="D2027" t="str">
            <v>POŚCIEŃ-WIEŚ</v>
          </cell>
          <cell r="F2027">
            <v>41</v>
          </cell>
          <cell r="G2027" t="str">
            <v>CHORZELE</v>
          </cell>
          <cell r="H2027">
            <v>6330</v>
          </cell>
          <cell r="I2027">
            <v>4</v>
          </cell>
          <cell r="J2027" t="str">
            <v>06-330</v>
          </cell>
          <cell r="L2027">
            <v>510078619</v>
          </cell>
          <cell r="M2027" t="str">
            <v>sylwia.funk@poczta.onet.pl</v>
          </cell>
        </row>
        <row r="2028">
          <cell r="A2028" t="str">
            <v>01-62311</v>
          </cell>
          <cell r="B2028" t="str">
            <v>GOSPODARSTWO ROLNE DUDKIEWICZ TOMASZ</v>
          </cell>
          <cell r="C2028" t="str">
            <v>GR DUDKIEWICZ TOMASZ</v>
          </cell>
          <cell r="D2028" t="str">
            <v>BIAŁYSZEWO</v>
          </cell>
          <cell r="E2028" t="str">
            <v>NIEPODLEGŁOŚCI</v>
          </cell>
          <cell r="F2028">
            <v>7</v>
          </cell>
          <cell r="G2028" t="str">
            <v>SIERPC</v>
          </cell>
          <cell r="H2028">
            <v>9200</v>
          </cell>
          <cell r="I2028">
            <v>4</v>
          </cell>
          <cell r="J2028" t="str">
            <v>09-200</v>
          </cell>
          <cell r="M2028" t="str">
            <v>tomekdudkiewicz@gmail.com</v>
          </cell>
        </row>
        <row r="2029">
          <cell r="A2029" t="str">
            <v>01-62321</v>
          </cell>
          <cell r="B2029" t="str">
            <v>GOSPODARSTWO ROLNE ORZOŁ MAREK</v>
          </cell>
          <cell r="C2029" t="str">
            <v>GR ORZOŁ MAREK</v>
          </cell>
          <cell r="D2029" t="str">
            <v>RYCICA</v>
          </cell>
          <cell r="F2029">
            <v>51</v>
          </cell>
          <cell r="G2029" t="str">
            <v>BARANOWO</v>
          </cell>
          <cell r="H2029">
            <v>6320</v>
          </cell>
          <cell r="I2029">
            <v>4</v>
          </cell>
          <cell r="J2029" t="str">
            <v>06-320</v>
          </cell>
          <cell r="K2029" t="str">
            <v>605-354-768</v>
          </cell>
          <cell r="M2029" t="str">
            <v>natalia.lojewska@o2.pl</v>
          </cell>
        </row>
        <row r="2030">
          <cell r="A2030" t="str">
            <v>01-62331</v>
          </cell>
          <cell r="B2030" t="str">
            <v>GOSPODARSTWO ROLNE OLESIŃSKI JAKUB</v>
          </cell>
          <cell r="C2030" t="str">
            <v>GR OLESIŃSKI JAKUB</v>
          </cell>
          <cell r="D2030" t="str">
            <v>MOSTOWO</v>
          </cell>
          <cell r="F2030">
            <v>11</v>
          </cell>
          <cell r="G2030" t="str">
            <v>OLSZEWO-BORKI</v>
          </cell>
          <cell r="H2030">
            <v>7416</v>
          </cell>
          <cell r="I2030">
            <v>4</v>
          </cell>
          <cell r="J2030" t="str">
            <v>07-416</v>
          </cell>
          <cell r="K2030">
            <v>517562133</v>
          </cell>
          <cell r="M2030" t="str">
            <v>gospodarstwo.rolne.olesinski@gmail.com</v>
          </cell>
        </row>
        <row r="2031">
          <cell r="A2031" t="str">
            <v>01-62341</v>
          </cell>
          <cell r="B2031" t="str">
            <v>WASIEWICZ ZBIGNIEW SŁAWOMIR</v>
          </cell>
          <cell r="C2031" t="str">
            <v>WASIEWICZ ZBIGNIEW</v>
          </cell>
          <cell r="D2031" t="str">
            <v>KORYTNICA</v>
          </cell>
          <cell r="E2031" t="str">
            <v>MAŁKOWSKIEGO</v>
          </cell>
          <cell r="F2031">
            <v>2</v>
          </cell>
          <cell r="G2031" t="str">
            <v>KORYTNICA</v>
          </cell>
          <cell r="H2031">
            <v>7120</v>
          </cell>
          <cell r="I2031">
            <v>4</v>
          </cell>
          <cell r="J2031" t="str">
            <v>07-120</v>
          </cell>
          <cell r="L2031">
            <v>500129842</v>
          </cell>
        </row>
        <row r="2032">
          <cell r="A2032" t="str">
            <v>01-62351</v>
          </cell>
          <cell r="B2032" t="str">
            <v>PRUSIK JANUSZ</v>
          </cell>
          <cell r="C2032" t="str">
            <v>PRUSIK JANUSZ</v>
          </cell>
          <cell r="D2032" t="str">
            <v>ŻELAZNA PRYWATNA</v>
          </cell>
          <cell r="F2032">
            <v>27</v>
          </cell>
          <cell r="G2032" t="str">
            <v>JEDNOROŻEC</v>
          </cell>
          <cell r="H2032">
            <v>6323</v>
          </cell>
          <cell r="I2032">
            <v>4</v>
          </cell>
          <cell r="J2032" t="str">
            <v>06-323</v>
          </cell>
          <cell r="L2032" t="str">
            <v>500-224-213</v>
          </cell>
          <cell r="M2032" t="str">
            <v>danielprusik10@wp.pl</v>
          </cell>
        </row>
        <row r="2033">
          <cell r="A2033" t="str">
            <v>01-62361</v>
          </cell>
          <cell r="B2033" t="str">
            <v>CHMIELEWSKA AGNIESZKA</v>
          </cell>
          <cell r="C2033" t="str">
            <v>CHMIELEWSKA AGNIESZKA</v>
          </cell>
          <cell r="D2033" t="str">
            <v>MAŁOWIDZ</v>
          </cell>
          <cell r="F2033">
            <v>79</v>
          </cell>
          <cell r="G2033" t="str">
            <v>JEDNOROŻEC</v>
          </cell>
          <cell r="H2033">
            <v>3323</v>
          </cell>
          <cell r="I2033">
            <v>4</v>
          </cell>
          <cell r="J2033" t="str">
            <v>03-323</v>
          </cell>
          <cell r="L2033">
            <v>511870650</v>
          </cell>
          <cell r="M2033" t="str">
            <v>agnieszkafolga@wp.pl</v>
          </cell>
        </row>
        <row r="2034">
          <cell r="A2034" t="str">
            <v>01-62371</v>
          </cell>
          <cell r="B2034" t="str">
            <v>GOSPODARSTWO ROLNO-HODOWLANE KIETLIŃSKI RAFAŁ</v>
          </cell>
          <cell r="C2034" t="str">
            <v>GR-H KIETLIŃSKI RAFAŁ</v>
          </cell>
          <cell r="D2034" t="str">
            <v>KULESZKI-NIENAŁTY</v>
          </cell>
          <cell r="F2034">
            <v>10</v>
          </cell>
          <cell r="G2034" t="str">
            <v>ANDRZEJEWO</v>
          </cell>
          <cell r="H2034">
            <v>7305</v>
          </cell>
          <cell r="I2034">
            <v>4</v>
          </cell>
          <cell r="J2034" t="str">
            <v>07-305</v>
          </cell>
          <cell r="M2034" t="str">
            <v>rafalkiet88@wp.pl</v>
          </cell>
        </row>
        <row r="2035">
          <cell r="A2035" t="str">
            <v>01-62381</v>
          </cell>
          <cell r="B2035" t="str">
            <v>GOSPODARSTWO ROLNE SYLWESTER KUCHTA</v>
          </cell>
          <cell r="C2035" t="str">
            <v>GR SYLWESTER KUCHTA</v>
          </cell>
          <cell r="D2035" t="str">
            <v>JASIENIEC</v>
          </cell>
          <cell r="F2035">
            <v>2</v>
          </cell>
          <cell r="G2035" t="str">
            <v>SOMIANKA</v>
          </cell>
          <cell r="H2035">
            <v>7203</v>
          </cell>
          <cell r="I2035">
            <v>4</v>
          </cell>
          <cell r="J2035" t="str">
            <v>07-203</v>
          </cell>
          <cell r="L2035">
            <v>604661144</v>
          </cell>
          <cell r="M2035" t="str">
            <v>kuchta-s@wp.pl</v>
          </cell>
        </row>
        <row r="2036">
          <cell r="A2036" t="str">
            <v>01-62391</v>
          </cell>
          <cell r="B2036" t="str">
            <v>GOSPODARSTWO ROLNE GRZEGORZ WYSZYŃSKI</v>
          </cell>
          <cell r="C2036" t="str">
            <v>GR GRZEGORZ WYSZYŃSKI</v>
          </cell>
          <cell r="D2036" t="str">
            <v>TYMIANKI-ADAMY</v>
          </cell>
          <cell r="F2036">
            <v>20</v>
          </cell>
          <cell r="G2036" t="str">
            <v>BOGUTY-PIANKI</v>
          </cell>
          <cell r="H2036">
            <v>7325</v>
          </cell>
          <cell r="I2036">
            <v>4</v>
          </cell>
          <cell r="J2036" t="str">
            <v>07-325</v>
          </cell>
          <cell r="K2036">
            <v>507208387</v>
          </cell>
          <cell r="M2036" t="str">
            <v>skladak1980@gmail.com</v>
          </cell>
        </row>
        <row r="2037">
          <cell r="A2037" t="str">
            <v>01-62401</v>
          </cell>
          <cell r="B2037" t="str">
            <v>DZIURLIKOWSKA DOROTA</v>
          </cell>
          <cell r="C2037" t="str">
            <v>DZIURLIKOWSKA DOROTA</v>
          </cell>
          <cell r="D2037" t="str">
            <v>PODLESIE</v>
          </cell>
          <cell r="F2037" t="str">
            <v>8A</v>
          </cell>
          <cell r="G2037" t="str">
            <v>SZCZUTOWO</v>
          </cell>
          <cell r="H2037">
            <v>9227</v>
          </cell>
          <cell r="I2037">
            <v>4</v>
          </cell>
          <cell r="J2037" t="str">
            <v>09-227</v>
          </cell>
          <cell r="K2037">
            <v>510324321</v>
          </cell>
          <cell r="L2037">
            <v>516723310</v>
          </cell>
          <cell r="M2037" t="str">
            <v>dorotadziurlikowska@onet.pl</v>
          </cell>
        </row>
        <row r="2038">
          <cell r="A2038" t="str">
            <v>01-62411</v>
          </cell>
          <cell r="B2038" t="str">
            <v>GOSPODARSTWO ROLNE DMOCHOWSKI JÓZEF</v>
          </cell>
          <cell r="C2038" t="str">
            <v>GR DMOCHOWSKI JÓZEF</v>
          </cell>
          <cell r="D2038" t="str">
            <v>OŁTARZE GOŁACZE</v>
          </cell>
          <cell r="F2038">
            <v>37</v>
          </cell>
          <cell r="G2038" t="str">
            <v>NUR</v>
          </cell>
          <cell r="H2038">
            <v>7322</v>
          </cell>
          <cell r="I2038">
            <v>4</v>
          </cell>
          <cell r="J2038" t="str">
            <v>07-322</v>
          </cell>
          <cell r="L2038">
            <v>517875440</v>
          </cell>
          <cell r="M2038" t="str">
            <v>dmochowski.71@wp.pl</v>
          </cell>
        </row>
        <row r="2039">
          <cell r="A2039" t="str">
            <v>01-62421</v>
          </cell>
          <cell r="B2039" t="str">
            <v>GOSPODARSTWO ROLNE ZAGÓRSKI JAN</v>
          </cell>
          <cell r="C2039" t="str">
            <v>GR ZAGÓRSKI JAN</v>
          </cell>
          <cell r="D2039" t="str">
            <v>BĘDZYMIN</v>
          </cell>
          <cell r="E2039" t="str">
            <v>GŁÓWNA</v>
          </cell>
          <cell r="F2039">
            <v>55</v>
          </cell>
          <cell r="G2039" t="str">
            <v>ŻUROMIN</v>
          </cell>
          <cell r="H2039">
            <v>9300</v>
          </cell>
          <cell r="I2039">
            <v>4</v>
          </cell>
          <cell r="J2039" t="str">
            <v>09-300</v>
          </cell>
          <cell r="K2039">
            <v>601245340</v>
          </cell>
          <cell r="L2039">
            <v>603115670</v>
          </cell>
          <cell r="M2039" t="str">
            <v>zagorski-jan@o2.pl</v>
          </cell>
        </row>
        <row r="2040">
          <cell r="A2040" t="str">
            <v>01-62431</v>
          </cell>
          <cell r="B2040" t="str">
            <v>PALUSZEWSKI DANIEL</v>
          </cell>
          <cell r="C2040" t="str">
            <v>PALUSZEWSKI DANIEL</v>
          </cell>
          <cell r="D2040" t="str">
            <v>GŁĘBOKA</v>
          </cell>
          <cell r="F2040">
            <v>2</v>
          </cell>
          <cell r="G2040" t="str">
            <v>LUTOCIN</v>
          </cell>
          <cell r="H2040">
            <v>9317</v>
          </cell>
          <cell r="I2040">
            <v>4</v>
          </cell>
          <cell r="J2040" t="str">
            <v>09-317</v>
          </cell>
          <cell r="L2040">
            <v>605227640</v>
          </cell>
          <cell r="M2040" t="str">
            <v>d.paluszewski@wp.pl</v>
          </cell>
        </row>
        <row r="2041">
          <cell r="A2041" t="str">
            <v>01-62441</v>
          </cell>
          <cell r="B2041" t="str">
            <v>ŁUNIEWSKI ZDZISŁAW</v>
          </cell>
          <cell r="C2041" t="str">
            <v>ŁUNIEWSKI ZDZISŁAW</v>
          </cell>
          <cell r="D2041" t="str">
            <v>KRASZEWO CZARNE</v>
          </cell>
          <cell r="F2041">
            <v>22</v>
          </cell>
          <cell r="G2041" t="str">
            <v>BOGUTY PIANKI</v>
          </cell>
          <cell r="H2041">
            <v>7325</v>
          </cell>
          <cell r="I2041">
            <v>4</v>
          </cell>
          <cell r="J2041" t="str">
            <v>07-325</v>
          </cell>
          <cell r="L2041">
            <v>887946364</v>
          </cell>
          <cell r="M2041" t="str">
            <v>kam13@op.pl</v>
          </cell>
        </row>
        <row r="2042">
          <cell r="A2042" t="str">
            <v>01-62451</v>
          </cell>
          <cell r="B2042" t="str">
            <v>GOSPODARSTWO ROLNE LIPKA GRAŻYNA</v>
          </cell>
          <cell r="C2042" t="str">
            <v>GR LIPKA GRAŻYNA</v>
          </cell>
          <cell r="D2042" t="str">
            <v>TODZIA</v>
          </cell>
          <cell r="F2042" t="str">
            <v>17A</v>
          </cell>
          <cell r="G2042" t="str">
            <v>KADZIDŁO</v>
          </cell>
          <cell r="H2042">
            <v>7420</v>
          </cell>
          <cell r="I2042">
            <v>4</v>
          </cell>
          <cell r="J2042" t="str">
            <v>07-420</v>
          </cell>
          <cell r="K2042" t="str">
            <v>606-221-619</v>
          </cell>
          <cell r="M2042" t="str">
            <v>marcin2810lipka@gmail.com</v>
          </cell>
        </row>
        <row r="2043">
          <cell r="A2043" t="str">
            <v>01-62461</v>
          </cell>
          <cell r="B2043" t="str">
            <v>GOSPODARSTWO ROLNE MGR INŻ. KATARZYNA MOŁODZIEJKO</v>
          </cell>
          <cell r="C2043" t="str">
            <v>GR MGR KATARZYNA MOŁODZIEJKO</v>
          </cell>
          <cell r="D2043" t="str">
            <v>DZBĄDZEK</v>
          </cell>
          <cell r="F2043">
            <v>33</v>
          </cell>
          <cell r="G2043" t="str">
            <v>GOWOROWO</v>
          </cell>
          <cell r="H2043">
            <v>7440</v>
          </cell>
          <cell r="I2043">
            <v>4</v>
          </cell>
          <cell r="J2043" t="str">
            <v>07-440</v>
          </cell>
          <cell r="K2043">
            <v>505140679</v>
          </cell>
          <cell r="M2043" t="str">
            <v>molodziejko@interia.pl</v>
          </cell>
        </row>
        <row r="2044">
          <cell r="A2044" t="str">
            <v>01-62471</v>
          </cell>
          <cell r="B2044" t="str">
            <v>GOSPODARSTWO ROLNE TUREK ADRIAN</v>
          </cell>
          <cell r="C2044" t="str">
            <v>GR TUREK ADRIAN</v>
          </cell>
          <cell r="D2044" t="str">
            <v>WOLKOWE</v>
          </cell>
          <cell r="F2044">
            <v>105</v>
          </cell>
          <cell r="G2044" t="str">
            <v>MYSZYNIEC</v>
          </cell>
          <cell r="H2044">
            <v>7430</v>
          </cell>
          <cell r="I2044">
            <v>4</v>
          </cell>
          <cell r="J2044" t="str">
            <v>07-430</v>
          </cell>
          <cell r="K2044">
            <v>513902835</v>
          </cell>
          <cell r="M2044" t="str">
            <v>waski1278@wp.pl</v>
          </cell>
        </row>
        <row r="2045">
          <cell r="A2045" t="str">
            <v>01-62501</v>
          </cell>
          <cell r="B2045" t="str">
            <v>GOSPODARSTWO ROLNE MACIEJCZYK JÓZEF</v>
          </cell>
          <cell r="C2045" t="str">
            <v>GR MACIEJCZYK JÓZEF</v>
          </cell>
          <cell r="D2045" t="str">
            <v>BŁOGOSZCZ</v>
          </cell>
          <cell r="E2045" t="str">
            <v>SIEDLECKA</v>
          </cell>
          <cell r="F2045">
            <v>32</v>
          </cell>
          <cell r="G2045" t="str">
            <v>SIEDLCE</v>
          </cell>
          <cell r="H2045">
            <v>8110</v>
          </cell>
          <cell r="I2045">
            <v>4</v>
          </cell>
          <cell r="J2045" t="str">
            <v>08-110</v>
          </cell>
          <cell r="L2045" t="str">
            <v>691-792-732</v>
          </cell>
          <cell r="M2045" t="str">
            <v>k.duszczyk@pfhb.pl</v>
          </cell>
        </row>
        <row r="2046">
          <cell r="A2046" t="str">
            <v>01-62511</v>
          </cell>
          <cell r="B2046" t="str">
            <v>GOSPODARSTWO ROLNE GROTKOWSKI MICHAŁ</v>
          </cell>
          <cell r="C2046" t="str">
            <v>GR GROTKOWSKI MICHAŁ</v>
          </cell>
          <cell r="D2046" t="str">
            <v>GUGOŁY</v>
          </cell>
          <cell r="F2046">
            <v>18</v>
          </cell>
          <cell r="G2046" t="str">
            <v>SZCZUTOWO</v>
          </cell>
          <cell r="H2046">
            <v>9227</v>
          </cell>
          <cell r="I2046">
            <v>4</v>
          </cell>
          <cell r="J2046" t="str">
            <v>09-227</v>
          </cell>
          <cell r="K2046">
            <v>506828579</v>
          </cell>
          <cell r="L2046">
            <v>506828600</v>
          </cell>
          <cell r="M2046" t="str">
            <v>michalgro1997@wp.pl</v>
          </cell>
        </row>
        <row r="2047">
          <cell r="A2047" t="str">
            <v>01-62521</v>
          </cell>
          <cell r="B2047" t="str">
            <v>GOSPODARSTWO ROLNE KUŚMIERCZYK WOJCIECH</v>
          </cell>
          <cell r="C2047" t="str">
            <v>GR KUŚMIERCZYK WOJCIECH</v>
          </cell>
          <cell r="D2047" t="str">
            <v>KRUSZEWO</v>
          </cell>
          <cell r="F2047">
            <v>24</v>
          </cell>
          <cell r="G2047" t="str">
            <v>GOWOROWO</v>
          </cell>
          <cell r="H2047">
            <v>7440</v>
          </cell>
          <cell r="I2047">
            <v>4</v>
          </cell>
          <cell r="J2047" t="str">
            <v>07-440</v>
          </cell>
          <cell r="K2047">
            <v>506082906</v>
          </cell>
          <cell r="M2047" t="str">
            <v>pepe.ku0011@gmail.com</v>
          </cell>
        </row>
        <row r="2048">
          <cell r="A2048" t="str">
            <v>01-62531</v>
          </cell>
          <cell r="B2048" t="str">
            <v>GUMKOWSKI DANIEL</v>
          </cell>
          <cell r="C2048" t="str">
            <v>GUMKOWSKI DANIEL</v>
          </cell>
          <cell r="D2048" t="str">
            <v>PODBIELE</v>
          </cell>
          <cell r="F2048">
            <v>52</v>
          </cell>
          <cell r="G2048" t="str">
            <v>STARY LUBOTYŃ</v>
          </cell>
          <cell r="H2048">
            <v>7303</v>
          </cell>
          <cell r="I2048">
            <v>4</v>
          </cell>
          <cell r="J2048" t="str">
            <v>07-303</v>
          </cell>
          <cell r="K2048">
            <v>788483864</v>
          </cell>
          <cell r="M2048" t="str">
            <v>daniello1742@wp.pl</v>
          </cell>
        </row>
        <row r="2049">
          <cell r="A2049" t="str">
            <v>01-62541</v>
          </cell>
          <cell r="B2049" t="str">
            <v>GOSPODARSTWO ROLNE JASTRZĘBSKI DARIUSZ MARCIN</v>
          </cell>
          <cell r="C2049" t="str">
            <v>GR JASTRZĘBSKI DARIUSZ MARCIN</v>
          </cell>
          <cell r="D2049" t="str">
            <v>ZALIWIE PIEGAWKI</v>
          </cell>
          <cell r="F2049">
            <v>13</v>
          </cell>
          <cell r="G2049" t="str">
            <v>MOKOBODY</v>
          </cell>
          <cell r="H2049">
            <v>8124</v>
          </cell>
          <cell r="I2049">
            <v>4</v>
          </cell>
          <cell r="J2049" t="str">
            <v>08-124</v>
          </cell>
          <cell r="M2049" t="str">
            <v>jastrzebski.darek@wp.pl</v>
          </cell>
        </row>
        <row r="2050">
          <cell r="A2050" t="str">
            <v>01-62561</v>
          </cell>
          <cell r="B2050" t="str">
            <v>ZEMŁA DAWID</v>
          </cell>
          <cell r="C2050" t="str">
            <v>ZEMŁA DAWID</v>
          </cell>
          <cell r="D2050" t="str">
            <v>ZEMŁY</v>
          </cell>
          <cell r="F2050">
            <v>8</v>
          </cell>
          <cell r="G2050" t="str">
            <v>MOKOBODY</v>
          </cell>
          <cell r="H2050">
            <v>8124</v>
          </cell>
          <cell r="I2050">
            <v>4</v>
          </cell>
          <cell r="J2050" t="str">
            <v>08-124</v>
          </cell>
          <cell r="L2050">
            <v>690196531</v>
          </cell>
          <cell r="M2050" t="str">
            <v>dawidz95@onet.pl</v>
          </cell>
        </row>
        <row r="2051">
          <cell r="A2051" t="str">
            <v>01-62601</v>
          </cell>
          <cell r="B2051" t="str">
            <v>SOBOLEWSKI ADAM</v>
          </cell>
          <cell r="C2051" t="str">
            <v>SOBOLEWSKI ADAM</v>
          </cell>
          <cell r="D2051" t="str">
            <v>WÓLKA SOMIANKOWSKA</v>
          </cell>
          <cell r="F2051">
            <v>6</v>
          </cell>
          <cell r="G2051" t="str">
            <v>SOMIANKA</v>
          </cell>
          <cell r="H2051">
            <v>7203</v>
          </cell>
          <cell r="I2051">
            <v>4</v>
          </cell>
          <cell r="J2051" t="str">
            <v>07-203</v>
          </cell>
          <cell r="L2051">
            <v>510823830</v>
          </cell>
        </row>
        <row r="2052">
          <cell r="A2052" t="str">
            <v>01-62611</v>
          </cell>
          <cell r="B2052" t="str">
            <v>SUWAŁA ANNA BEATA</v>
          </cell>
          <cell r="C2052" t="str">
            <v>SUWAŁA ANNA BEATA</v>
          </cell>
          <cell r="D2052" t="str">
            <v>MYŚLIBORZYCE</v>
          </cell>
          <cell r="F2052">
            <v>3</v>
          </cell>
          <cell r="G2052" t="str">
            <v>BRUDZEŃ DUŻY</v>
          </cell>
          <cell r="H2052">
            <v>9414</v>
          </cell>
          <cell r="I2052">
            <v>4</v>
          </cell>
          <cell r="J2052" t="str">
            <v>09-414</v>
          </cell>
          <cell r="L2052" t="str">
            <v>603-650-637</v>
          </cell>
          <cell r="M2052" t="str">
            <v>anna.suwala@vp.pl</v>
          </cell>
        </row>
        <row r="2053">
          <cell r="A2053" t="str">
            <v>01-62621</v>
          </cell>
          <cell r="B2053" t="str">
            <v>GOSPODARSTWO ROLNE GUT ANDRZEJ</v>
          </cell>
          <cell r="C2053" t="str">
            <v>GR GUT ANDRZEJ</v>
          </cell>
          <cell r="D2053" t="str">
            <v>POŚCIEŃ WIEŚ</v>
          </cell>
          <cell r="F2053">
            <v>48</v>
          </cell>
          <cell r="G2053" t="str">
            <v>CHORZELE</v>
          </cell>
          <cell r="H2053">
            <v>6330</v>
          </cell>
          <cell r="I2053">
            <v>4</v>
          </cell>
          <cell r="J2053" t="str">
            <v>06-330</v>
          </cell>
          <cell r="L2053">
            <v>502697135</v>
          </cell>
          <cell r="M2053" t="str">
            <v>dorotagut74@o2.pl</v>
          </cell>
        </row>
        <row r="2054">
          <cell r="A2054" t="str">
            <v>01-62631</v>
          </cell>
          <cell r="B2054" t="str">
            <v>GOSPODARSTWO ROLNE KRYSTIAN KACPRZYK</v>
          </cell>
          <cell r="C2054" t="str">
            <v>GR KRYSTIAN KACPRZYK</v>
          </cell>
          <cell r="D2054" t="str">
            <v>RZĄŚNIK</v>
          </cell>
          <cell r="F2054">
            <v>49</v>
          </cell>
          <cell r="G2054" t="str">
            <v>STARY LUBOTYŃ</v>
          </cell>
          <cell r="H2054">
            <v>7303</v>
          </cell>
          <cell r="I2054">
            <v>4</v>
          </cell>
          <cell r="J2054" t="str">
            <v>07-303</v>
          </cell>
          <cell r="K2054">
            <v>600563816</v>
          </cell>
          <cell r="M2054" t="str">
            <v>karolina.kacprzyk@op.pl</v>
          </cell>
        </row>
        <row r="2055">
          <cell r="A2055" t="str">
            <v>01-62641</v>
          </cell>
          <cell r="B2055" t="str">
            <v>GOSPODARSTWO ROLNO-HODOWLANE BARBARA LENDZIOSZEK</v>
          </cell>
          <cell r="C2055" t="str">
            <v>GRH BARBARA LENDZIOSZEK</v>
          </cell>
          <cell r="D2055" t="str">
            <v>RZĄŚNIK LUBOTYŃSKI</v>
          </cell>
          <cell r="F2055">
            <v>19</v>
          </cell>
          <cell r="G2055" t="str">
            <v>STARY LUBOTYŃ</v>
          </cell>
          <cell r="H2055">
            <v>7303</v>
          </cell>
          <cell r="I2055">
            <v>4</v>
          </cell>
          <cell r="J2055" t="str">
            <v>07-303</v>
          </cell>
          <cell r="K2055" t="str">
            <v>781-028-877</v>
          </cell>
          <cell r="M2055" t="str">
            <v>artek630@gmail.com</v>
          </cell>
        </row>
        <row r="2056">
          <cell r="A2056" t="str">
            <v>01-62651</v>
          </cell>
          <cell r="B2056" t="str">
            <v>GOSPODARSTWO ROLNE SKIBNIEWSKI ŁUKASZ PIOTR</v>
          </cell>
          <cell r="C2056" t="str">
            <v>GR SKIBNIEWSKI ŁUKASZ PIOTR</v>
          </cell>
          <cell r="D2056" t="str">
            <v>BUCZYN SZLACHECKI</v>
          </cell>
          <cell r="F2056">
            <v>13</v>
          </cell>
          <cell r="G2056" t="str">
            <v>KOSÓW LACKI</v>
          </cell>
          <cell r="H2056">
            <v>8330</v>
          </cell>
          <cell r="I2056">
            <v>4</v>
          </cell>
          <cell r="J2056" t="str">
            <v>08-330</v>
          </cell>
          <cell r="L2056">
            <v>695867697</v>
          </cell>
          <cell r="M2056" t="str">
            <v>lukaszskibniewski@interia.eu</v>
          </cell>
        </row>
        <row r="2057">
          <cell r="A2057" t="str">
            <v>01-62681</v>
          </cell>
          <cell r="B2057" t="str">
            <v>JACHIMOWSKI JERZY JANUSZ</v>
          </cell>
          <cell r="C2057" t="str">
            <v>JACHIMOWSKI JERZY</v>
          </cell>
          <cell r="D2057" t="str">
            <v>ŁAZY</v>
          </cell>
          <cell r="F2057">
            <v>1</v>
          </cell>
          <cell r="G2057" t="str">
            <v>CHORZELE</v>
          </cell>
          <cell r="H2057">
            <v>6330</v>
          </cell>
          <cell r="I2057">
            <v>4</v>
          </cell>
          <cell r="J2057" t="str">
            <v>06-330</v>
          </cell>
          <cell r="L2057">
            <v>696925816</v>
          </cell>
          <cell r="M2057" t="str">
            <v>ewa19701970@gmail.com</v>
          </cell>
        </row>
        <row r="2058">
          <cell r="A2058" t="str">
            <v>01-62691</v>
          </cell>
          <cell r="B2058" t="str">
            <v>GOSPODARSTWO ROLNE KONARZEWSKI SŁAWOMIR</v>
          </cell>
          <cell r="C2058" t="str">
            <v>GR KONARZEWSKI SŁAWOMIR</v>
          </cell>
          <cell r="D2058" t="str">
            <v>UŚCIANEK DĘBIANKA</v>
          </cell>
          <cell r="F2058">
            <v>7</v>
          </cell>
          <cell r="G2058" t="str">
            <v>SZULBORZE WIELKIE</v>
          </cell>
          <cell r="H2058">
            <v>7324</v>
          </cell>
          <cell r="I2058">
            <v>4</v>
          </cell>
          <cell r="J2058" t="str">
            <v>07-324</v>
          </cell>
          <cell r="L2058">
            <v>698123111</v>
          </cell>
          <cell r="M2058" t="str">
            <v>skonarzewski-69@wp.pl</v>
          </cell>
        </row>
        <row r="2059">
          <cell r="A2059" t="str">
            <v>01-62701</v>
          </cell>
          <cell r="B2059" t="str">
            <v>NOWAKOWSKI NORBERT</v>
          </cell>
          <cell r="C2059" t="str">
            <v>NOWAKOWSKI NORBERT</v>
          </cell>
          <cell r="D2059" t="str">
            <v>MORZYCZYN WŁÓKI</v>
          </cell>
          <cell r="F2059">
            <v>84</v>
          </cell>
          <cell r="G2059" t="str">
            <v>SADOWNE</v>
          </cell>
          <cell r="H2059">
            <v>7140</v>
          </cell>
          <cell r="I2059">
            <v>4</v>
          </cell>
          <cell r="J2059" t="str">
            <v>07-140</v>
          </cell>
          <cell r="L2059">
            <v>516182711</v>
          </cell>
          <cell r="M2059" t="str">
            <v>chabercia@wp.pl</v>
          </cell>
        </row>
        <row r="2060">
          <cell r="A2060" t="str">
            <v>01-62711</v>
          </cell>
          <cell r="B2060" t="str">
            <v>GOSPODARSTWO ROLNE ŻMIJEWSKI ARTUR STANISŁAW</v>
          </cell>
          <cell r="C2060" t="str">
            <v>GR ŻMIJEWSKI ARTUR STANISŁAW</v>
          </cell>
          <cell r="D2060" t="str">
            <v>ZDROJE</v>
          </cell>
          <cell r="F2060">
            <v>39</v>
          </cell>
          <cell r="G2060" t="str">
            <v>STUPSK</v>
          </cell>
          <cell r="H2060">
            <v>6561</v>
          </cell>
          <cell r="I2060">
            <v>4</v>
          </cell>
          <cell r="J2060" t="str">
            <v>06-561</v>
          </cell>
          <cell r="L2060">
            <v>506029458</v>
          </cell>
          <cell r="M2060" t="str">
            <v>adrian.zmijewski1@gmail.com</v>
          </cell>
        </row>
        <row r="2061">
          <cell r="A2061" t="str">
            <v>01-62721</v>
          </cell>
          <cell r="B2061" t="str">
            <v>GOSPODARSTWO ROLNE ANTOSZEWSKI JANUSZ</v>
          </cell>
          <cell r="C2061" t="str">
            <v>GR ANTOSZEWSKI JANUSZ</v>
          </cell>
          <cell r="D2061" t="str">
            <v>GOSZCZK</v>
          </cell>
          <cell r="F2061">
            <v>16</v>
          </cell>
          <cell r="G2061" t="str">
            <v>SIEMIĄTKOWO</v>
          </cell>
          <cell r="H2061">
            <v>9135</v>
          </cell>
          <cell r="I2061">
            <v>4</v>
          </cell>
          <cell r="J2061" t="str">
            <v>09-135</v>
          </cell>
          <cell r="L2061">
            <v>600180615</v>
          </cell>
          <cell r="M2061" t="str">
            <v>janusz-antoszewski@wp.pl</v>
          </cell>
        </row>
        <row r="2062">
          <cell r="A2062" t="str">
            <v>01-62731</v>
          </cell>
          <cell r="B2062" t="str">
            <v>ZIEMBA GRZEGORZ</v>
          </cell>
          <cell r="C2062" t="str">
            <v>ZIEMBA GRZEGORZ</v>
          </cell>
          <cell r="D2062" t="str">
            <v>KŁONÓWEK KOLONIA</v>
          </cell>
          <cell r="F2062">
            <v>7</v>
          </cell>
          <cell r="G2062" t="str">
            <v>GÓZD</v>
          </cell>
          <cell r="H2062">
            <v>26634</v>
          </cell>
          <cell r="I2062">
            <v>5</v>
          </cell>
          <cell r="J2062" t="str">
            <v>26-634</v>
          </cell>
          <cell r="L2062" t="str">
            <v>889-681-313</v>
          </cell>
          <cell r="M2062" t="str">
            <v>grzegorz.ziemba@onet.pl</v>
          </cell>
        </row>
        <row r="2063">
          <cell r="A2063" t="str">
            <v>01-62751</v>
          </cell>
          <cell r="B2063" t="str">
            <v>GOSPODARSTWO ROLNE DUDA MARIUSZ</v>
          </cell>
          <cell r="C2063" t="str">
            <v>GR DUDA MARIUSZ</v>
          </cell>
          <cell r="D2063" t="str">
            <v>GAŁKI</v>
          </cell>
          <cell r="F2063">
            <v>38</v>
          </cell>
          <cell r="G2063" t="str">
            <v>RUSINÓW</v>
          </cell>
          <cell r="H2063">
            <v>26411</v>
          </cell>
          <cell r="I2063">
            <v>5</v>
          </cell>
          <cell r="J2063" t="str">
            <v>26-411</v>
          </cell>
          <cell r="K2063">
            <v>603819990</v>
          </cell>
          <cell r="L2063">
            <v>783767218</v>
          </cell>
          <cell r="M2063" t="str">
            <v>martynaduda95@gmail.com</v>
          </cell>
        </row>
        <row r="2064">
          <cell r="A2064" t="str">
            <v>01-62771</v>
          </cell>
          <cell r="B2064" t="str">
            <v>GOSPODARSTWO ROLNE LESZEKBIEDRZYCKI</v>
          </cell>
          <cell r="C2064" t="str">
            <v>GR LESZEK BIEDRZYCKI</v>
          </cell>
          <cell r="D2064" t="str">
            <v>GLINKI RAFAŁY</v>
          </cell>
          <cell r="F2064">
            <v>12</v>
          </cell>
          <cell r="G2064" t="str">
            <v>SYPNIEWO</v>
          </cell>
          <cell r="H2064">
            <v>6216</v>
          </cell>
          <cell r="I2064">
            <v>4</v>
          </cell>
          <cell r="J2064" t="str">
            <v>06-216</v>
          </cell>
          <cell r="K2064">
            <v>604062166</v>
          </cell>
          <cell r="M2064" t="str">
            <v>jaroslaw.biedrzycki8803@wp.pl</v>
          </cell>
        </row>
        <row r="2065">
          <cell r="A2065" t="str">
            <v>01-62781</v>
          </cell>
          <cell r="B2065" t="str">
            <v>ZAWADA BOŻENA</v>
          </cell>
          <cell r="C2065" t="str">
            <v>ZAWADA BOŻENA</v>
          </cell>
          <cell r="D2065" t="str">
            <v>WOLA POLEWNA</v>
          </cell>
          <cell r="F2065" t="str">
            <v>9A</v>
          </cell>
          <cell r="G2065" t="str">
            <v>RZĄŚNIK</v>
          </cell>
          <cell r="H2065">
            <v>7207</v>
          </cell>
          <cell r="I2065">
            <v>4</v>
          </cell>
          <cell r="J2065" t="str">
            <v>07-207</v>
          </cell>
          <cell r="K2065">
            <v>515136879</v>
          </cell>
          <cell r="L2065">
            <v>501730944</v>
          </cell>
          <cell r="M2065" t="str">
            <v>bozenazawada12@gmail.com</v>
          </cell>
        </row>
        <row r="2066">
          <cell r="A2066" t="str">
            <v>01-62791</v>
          </cell>
          <cell r="B2066" t="str">
            <v>GOSPODARSTWO ROLNE PRUSIK DANIEL</v>
          </cell>
          <cell r="C2066" t="str">
            <v>GR PRUSIK DANIEL</v>
          </cell>
          <cell r="D2066" t="str">
            <v>ŻELAZNA PRYWATNA</v>
          </cell>
          <cell r="F2066">
            <v>27</v>
          </cell>
          <cell r="G2066" t="str">
            <v>JEDNOROŻEC</v>
          </cell>
          <cell r="H2066">
            <v>6323</v>
          </cell>
          <cell r="I2066">
            <v>4</v>
          </cell>
          <cell r="J2066" t="str">
            <v>06-323</v>
          </cell>
          <cell r="M2066" t="str">
            <v>danielprusik10@wp.pl</v>
          </cell>
        </row>
        <row r="2067">
          <cell r="A2067" t="str">
            <v>01-62801</v>
          </cell>
          <cell r="B2067" t="str">
            <v>GOSPODARSTWO ROLNE GUTKOWSKI MARIUSZ</v>
          </cell>
          <cell r="C2067" t="str">
            <v>GR GUTKOWSKI MARIUSZ</v>
          </cell>
          <cell r="D2067" t="str">
            <v>POMORZE</v>
          </cell>
          <cell r="F2067">
            <v>7</v>
          </cell>
          <cell r="G2067" t="str">
            <v>OPINOGÓRA GÓRNA</v>
          </cell>
          <cell r="H2067">
            <v>6406</v>
          </cell>
          <cell r="I2067">
            <v>4</v>
          </cell>
          <cell r="J2067" t="str">
            <v>06-406</v>
          </cell>
          <cell r="K2067">
            <v>236729383</v>
          </cell>
          <cell r="L2067">
            <v>515929821</v>
          </cell>
          <cell r="M2067" t="str">
            <v>spmkrasula@o2.pl</v>
          </cell>
        </row>
        <row r="2068">
          <cell r="A2068" t="str">
            <v>01-62811</v>
          </cell>
          <cell r="B2068" t="str">
            <v>DUCHNOWSKI PAWEŁ</v>
          </cell>
          <cell r="C2068" t="str">
            <v>DUCHNOWSKI PAWEŁ</v>
          </cell>
          <cell r="D2068" t="str">
            <v>PODBIELE</v>
          </cell>
          <cell r="F2068">
            <v>47</v>
          </cell>
          <cell r="G2068" t="str">
            <v>STARY LUBOTYŃ</v>
          </cell>
          <cell r="H2068">
            <v>7303</v>
          </cell>
          <cell r="I2068">
            <v>4</v>
          </cell>
          <cell r="J2068" t="str">
            <v>07-303</v>
          </cell>
          <cell r="L2068">
            <v>886558288</v>
          </cell>
          <cell r="M2068" t="str">
            <v>duchnowski@onet.pl</v>
          </cell>
        </row>
        <row r="2069">
          <cell r="A2069" t="str">
            <v>01-62821</v>
          </cell>
          <cell r="B2069" t="str">
            <v>GOSPODARSTWO ROLNE GARBARCZYK ANDRZEJ</v>
          </cell>
          <cell r="C2069" t="str">
            <v>GR GARBARCZYK ANDRZEJ</v>
          </cell>
          <cell r="D2069" t="str">
            <v>KRUKOWO</v>
          </cell>
          <cell r="F2069">
            <v>16</v>
          </cell>
          <cell r="G2069" t="str">
            <v>ZARĘBY</v>
          </cell>
          <cell r="H2069">
            <v>6333</v>
          </cell>
          <cell r="I2069">
            <v>4</v>
          </cell>
          <cell r="J2069" t="str">
            <v>06-333</v>
          </cell>
          <cell r="L2069" t="str">
            <v>507-419-966</v>
          </cell>
          <cell r="M2069" t="str">
            <v>saragoss@wp.pl</v>
          </cell>
        </row>
        <row r="2070">
          <cell r="A2070" t="str">
            <v>01-62831</v>
          </cell>
          <cell r="B2070" t="str">
            <v>ANTOSIEWICZ ADAM</v>
          </cell>
          <cell r="C2070" t="str">
            <v>ANTOSIEWICZ ADAM</v>
          </cell>
          <cell r="D2070" t="str">
            <v>STRUGI KRZYWICKIE</v>
          </cell>
          <cell r="F2070">
            <v>15</v>
          </cell>
          <cell r="G2070" t="str">
            <v>SIENNICA</v>
          </cell>
          <cell r="H2070">
            <v>5332</v>
          </cell>
          <cell r="I2070">
            <v>4</v>
          </cell>
          <cell r="J2070" t="str">
            <v>05-332</v>
          </cell>
          <cell r="L2070">
            <v>501690378</v>
          </cell>
          <cell r="M2070" t="str">
            <v>arekantosiewicz22@wp.pl</v>
          </cell>
        </row>
        <row r="2071">
          <cell r="A2071" t="str">
            <v>01-62841</v>
          </cell>
          <cell r="B2071" t="str">
            <v>GOSPODARSTWO ROLNE KOŁOBUZ JANUSZ</v>
          </cell>
          <cell r="C2071" t="str">
            <v>GR KOŁOBUZ JANUSZ</v>
          </cell>
          <cell r="D2071" t="str">
            <v>KOZOLIN</v>
          </cell>
          <cell r="F2071">
            <v>5</v>
          </cell>
          <cell r="G2071" t="str">
            <v>GRALEWO</v>
          </cell>
          <cell r="H2071">
            <v>9166</v>
          </cell>
          <cell r="I2071">
            <v>4</v>
          </cell>
          <cell r="J2071" t="str">
            <v>09-166</v>
          </cell>
          <cell r="K2071">
            <v>515313120</v>
          </cell>
          <cell r="L2071">
            <v>505144867</v>
          </cell>
          <cell r="M2071" t="str">
            <v>janusz.kolobuz@onet.pl</v>
          </cell>
        </row>
        <row r="2072">
          <cell r="A2072" t="str">
            <v>01-62851</v>
          </cell>
          <cell r="B2072" t="str">
            <v>GŁOWACKI SZYMON</v>
          </cell>
          <cell r="C2072" t="str">
            <v>GŁOWACKI SZYMON</v>
          </cell>
          <cell r="D2072" t="str">
            <v>MARIANOWO</v>
          </cell>
          <cell r="F2072">
            <v>12</v>
          </cell>
          <cell r="G2072" t="str">
            <v>SZYDŁOWO</v>
          </cell>
          <cell r="H2072">
            <v>6516</v>
          </cell>
          <cell r="I2072">
            <v>4</v>
          </cell>
          <cell r="J2072" t="str">
            <v>06-516</v>
          </cell>
          <cell r="M2072" t="str">
            <v>glowacki.szymon@o2.pl</v>
          </cell>
        </row>
        <row r="2073">
          <cell r="A2073" t="str">
            <v>01-62861</v>
          </cell>
          <cell r="B2073" t="str">
            <v>GOSPODARSTWO ROLNE KIJEWSKI ŁUKASZ</v>
          </cell>
          <cell r="C2073" t="str">
            <v>GR KIJEWSKI ŁUKASZ</v>
          </cell>
          <cell r="D2073" t="str">
            <v>UNIEJEWO</v>
          </cell>
          <cell r="F2073">
            <v>10</v>
          </cell>
          <cell r="G2073" t="str">
            <v>BRUDZEŃ DUŻY</v>
          </cell>
          <cell r="H2073">
            <v>9414</v>
          </cell>
          <cell r="I2073">
            <v>4</v>
          </cell>
          <cell r="J2073" t="str">
            <v>09-414</v>
          </cell>
          <cell r="L2073">
            <v>518778486</v>
          </cell>
          <cell r="M2073" t="str">
            <v>l.kijewski@onet.pl</v>
          </cell>
        </row>
        <row r="2074">
          <cell r="A2074" t="str">
            <v>01-62881</v>
          </cell>
          <cell r="B2074" t="str">
            <v>BIAŁOSKÓRSKI JAROSŁAW</v>
          </cell>
          <cell r="C2074" t="str">
            <v>BIAŁOSKÓRSKI JAROSŁAW</v>
          </cell>
          <cell r="D2074" t="str">
            <v>JEŻEWO -WESEL</v>
          </cell>
          <cell r="F2074">
            <v>23</v>
          </cell>
          <cell r="G2074" t="str">
            <v>RACIĄZ</v>
          </cell>
          <cell r="H2074">
            <v>9140</v>
          </cell>
          <cell r="I2074">
            <v>4</v>
          </cell>
          <cell r="J2074" t="str">
            <v>09-140</v>
          </cell>
          <cell r="L2074">
            <v>668357822</v>
          </cell>
          <cell r="M2074" t="str">
            <v>jbialoskorska@wp.pl</v>
          </cell>
        </row>
        <row r="2075">
          <cell r="A2075" t="str">
            <v>01-62891</v>
          </cell>
          <cell r="B2075" t="str">
            <v>GOSPODARSTWO ROLNE MILCZARCZYK GRZEGORZ ANDRZEJ</v>
          </cell>
          <cell r="C2075" t="str">
            <v>GR MILCZARCZYK GRZEGORZ ANDRZ.</v>
          </cell>
          <cell r="D2075" t="str">
            <v>GŁADCZYN RZĄDOWY</v>
          </cell>
          <cell r="F2075">
            <v>24</v>
          </cell>
          <cell r="G2075" t="str">
            <v>ZATORY</v>
          </cell>
          <cell r="H2075">
            <v>7214</v>
          </cell>
          <cell r="I2075">
            <v>4</v>
          </cell>
          <cell r="J2075" t="str">
            <v>07-214</v>
          </cell>
          <cell r="L2075">
            <v>605373800</v>
          </cell>
        </row>
        <row r="2076">
          <cell r="A2076" t="str">
            <v>01-62901</v>
          </cell>
          <cell r="B2076" t="str">
            <v>MÓRAWSKI PIOTR</v>
          </cell>
          <cell r="C2076" t="str">
            <v>MÓRAWSKI PIOTR</v>
          </cell>
          <cell r="D2076" t="str">
            <v>BARTOŁDY</v>
          </cell>
          <cell r="F2076">
            <v>8</v>
          </cell>
          <cell r="G2076" t="str">
            <v>KRASNE</v>
          </cell>
          <cell r="H2076">
            <v>6408</v>
          </cell>
          <cell r="I2076">
            <v>4</v>
          </cell>
          <cell r="J2076" t="str">
            <v>06-408</v>
          </cell>
          <cell r="L2076">
            <v>506742817</v>
          </cell>
          <cell r="M2076" t="str">
            <v>piotrmury@gmail.com</v>
          </cell>
        </row>
        <row r="2077">
          <cell r="A2077" t="str">
            <v>01-62921</v>
          </cell>
          <cell r="B2077" t="str">
            <v>GAŁKA GRZEGORZ KRZYSZTOF</v>
          </cell>
          <cell r="C2077" t="str">
            <v>GAŁKA GRZEGORZ KRZYSZTOF</v>
          </cell>
          <cell r="D2077" t="str">
            <v>MOJNOWO</v>
          </cell>
          <cell r="F2077">
            <v>25</v>
          </cell>
          <cell r="G2077" t="str">
            <v>LUTOCIN</v>
          </cell>
          <cell r="H2077">
            <v>9317</v>
          </cell>
          <cell r="I2077">
            <v>4</v>
          </cell>
          <cell r="J2077" t="str">
            <v>09-317</v>
          </cell>
          <cell r="L2077">
            <v>501659524</v>
          </cell>
          <cell r="M2077" t="str">
            <v>grzegorzkrzysztof-galka@wp.pl</v>
          </cell>
        </row>
        <row r="2078">
          <cell r="A2078" t="str">
            <v>01-62931</v>
          </cell>
          <cell r="B2078" t="str">
            <v>GOSPODARSTWO ROLNE ULATOWSKI TOMASZ</v>
          </cell>
          <cell r="C2078" t="str">
            <v>GR ULATOWSKI TOMASZ</v>
          </cell>
          <cell r="D2078" t="str">
            <v>OŻUMIECH</v>
          </cell>
          <cell r="F2078">
            <v>13</v>
          </cell>
          <cell r="G2078" t="str">
            <v>KRZYNOWŁOGA MAŁA</v>
          </cell>
          <cell r="H2078">
            <v>6316</v>
          </cell>
          <cell r="I2078">
            <v>4</v>
          </cell>
          <cell r="J2078" t="str">
            <v>06-316</v>
          </cell>
          <cell r="L2078" t="str">
            <v>607-397-197</v>
          </cell>
          <cell r="M2078" t="str">
            <v>izakomos@wp.pl</v>
          </cell>
        </row>
        <row r="2079">
          <cell r="A2079" t="str">
            <v>01-62941</v>
          </cell>
          <cell r="B2079" t="str">
            <v>GOSPODARSTWO ROLNE MAREK SUCHTA</v>
          </cell>
          <cell r="C2079" t="str">
            <v>GR MAREK SUCHTA</v>
          </cell>
          <cell r="D2079" t="str">
            <v>JANOWO</v>
          </cell>
          <cell r="F2079">
            <v>13</v>
          </cell>
          <cell r="G2079" t="str">
            <v>RZĄŚNIK</v>
          </cell>
          <cell r="H2079">
            <v>7207</v>
          </cell>
          <cell r="I2079">
            <v>4</v>
          </cell>
          <cell r="J2079" t="str">
            <v>07-207</v>
          </cell>
          <cell r="L2079">
            <v>512768051</v>
          </cell>
        </row>
        <row r="2080">
          <cell r="A2080" t="str">
            <v>01-62951</v>
          </cell>
          <cell r="B2080" t="str">
            <v>GOSPODARSTWO ROLNE GRABOWSKI GRZEGORZ</v>
          </cell>
          <cell r="C2080" t="str">
            <v>GR GRABOWSKI GRZEGORZ</v>
          </cell>
          <cell r="D2080" t="str">
            <v>MAMINO</v>
          </cell>
          <cell r="F2080">
            <v>91</v>
          </cell>
          <cell r="G2080" t="str">
            <v>SYPNIEWO</v>
          </cell>
          <cell r="H2080">
            <v>6216</v>
          </cell>
          <cell r="I2080">
            <v>4</v>
          </cell>
          <cell r="J2080" t="str">
            <v>06-216</v>
          </cell>
          <cell r="K2080" t="str">
            <v>607-678-146</v>
          </cell>
          <cell r="M2080" t="str">
            <v>grab.aga@wp.pl</v>
          </cell>
        </row>
        <row r="2081">
          <cell r="A2081" t="str">
            <v>01-62971</v>
          </cell>
          <cell r="B2081" t="str">
            <v>GOSPODARSTWO ROLNE NADROWSKA ELŻBIETA</v>
          </cell>
          <cell r="C2081" t="str">
            <v>GR NADROWSKA ELŻBIETA</v>
          </cell>
          <cell r="D2081" t="str">
            <v>WOLKOWE</v>
          </cell>
          <cell r="F2081">
            <v>100</v>
          </cell>
          <cell r="G2081" t="str">
            <v>MYSZYNIEC</v>
          </cell>
          <cell r="H2081">
            <v>7430</v>
          </cell>
          <cell r="I2081">
            <v>4</v>
          </cell>
          <cell r="J2081" t="str">
            <v>07-430</v>
          </cell>
          <cell r="K2081">
            <v>508097613</v>
          </cell>
          <cell r="L2081">
            <v>508119739</v>
          </cell>
          <cell r="M2081" t="str">
            <v>turok1597@wp.pl</v>
          </cell>
        </row>
        <row r="2082">
          <cell r="A2082" t="str">
            <v>01-62991</v>
          </cell>
          <cell r="B2082" t="str">
            <v>JURGA MICHAŁ</v>
          </cell>
          <cell r="C2082" t="str">
            <v>JURGA MICHAŁ</v>
          </cell>
          <cell r="D2082" t="str">
            <v>TATARY</v>
          </cell>
          <cell r="F2082">
            <v>7</v>
          </cell>
          <cell r="G2082" t="str">
            <v>KADZIDŁO</v>
          </cell>
          <cell r="H2082">
            <v>7420</v>
          </cell>
          <cell r="I2082">
            <v>4</v>
          </cell>
          <cell r="J2082" t="str">
            <v>07-420</v>
          </cell>
          <cell r="L2082">
            <v>725008998</v>
          </cell>
          <cell r="M2082" t="str">
            <v>zioberbober123321@gmail.com</v>
          </cell>
        </row>
        <row r="2083">
          <cell r="A2083" t="str">
            <v>01-63021</v>
          </cell>
          <cell r="B2083" t="str">
            <v>ZDUŃCZYK PIOTR</v>
          </cell>
          <cell r="C2083" t="str">
            <v>ZDUŃCZYK PIOTR</v>
          </cell>
          <cell r="D2083" t="str">
            <v>NIESUŁOWO</v>
          </cell>
          <cell r="F2083">
            <v>17</v>
          </cell>
          <cell r="G2083" t="str">
            <v>KRASNOSIELC</v>
          </cell>
          <cell r="H2083">
            <v>6212</v>
          </cell>
          <cell r="I2083">
            <v>4</v>
          </cell>
          <cell r="J2083" t="str">
            <v>06-212</v>
          </cell>
          <cell r="K2083">
            <v>668825602</v>
          </cell>
          <cell r="M2083" t="str">
            <v>zdunczykpiotr0@gmail.com</v>
          </cell>
        </row>
        <row r="2084">
          <cell r="A2084" t="str">
            <v>01-63041</v>
          </cell>
          <cell r="B2084" t="str">
            <v>ZIĘCINA GRZEGORZ</v>
          </cell>
          <cell r="C2084" t="str">
            <v>ZIĘCINA GRZEGORZ</v>
          </cell>
          <cell r="D2084" t="str">
            <v>LEWIKÓW</v>
          </cell>
          <cell r="F2084">
            <v>16</v>
          </cell>
          <cell r="G2084" t="str">
            <v>ŁASKARZEW</v>
          </cell>
          <cell r="H2084">
            <v>8450</v>
          </cell>
          <cell r="I2084">
            <v>4</v>
          </cell>
          <cell r="J2084" t="str">
            <v>08-450</v>
          </cell>
          <cell r="M2084" t="str">
            <v>trumba1@o2.pl</v>
          </cell>
        </row>
        <row r="2085">
          <cell r="A2085" t="str">
            <v>01-63051</v>
          </cell>
          <cell r="B2085" t="str">
            <v>PRZYBYSZ ARTUR</v>
          </cell>
          <cell r="C2085" t="str">
            <v>PRZYBYSZ ARTUR</v>
          </cell>
          <cell r="D2085" t="str">
            <v>BABSKIE BUDY</v>
          </cell>
          <cell r="F2085">
            <v>8</v>
          </cell>
          <cell r="G2085" t="str">
            <v>GUZÓW</v>
          </cell>
          <cell r="H2085">
            <v>96317</v>
          </cell>
          <cell r="I2085">
            <v>5</v>
          </cell>
          <cell r="J2085" t="str">
            <v>96-317</v>
          </cell>
          <cell r="L2085">
            <v>606654381</v>
          </cell>
          <cell r="M2085" t="str">
            <v>aneta.przybysz@onet.eu</v>
          </cell>
        </row>
        <row r="2086">
          <cell r="A2086" t="str">
            <v>01-63061</v>
          </cell>
          <cell r="B2086" t="str">
            <v>GOSPODARSTWO ROLNE KAŹMIERCZAK JANUSZ ADAM</v>
          </cell>
          <cell r="C2086" t="str">
            <v>GR KAŹMIERCZAK JANUSZ ADAM</v>
          </cell>
          <cell r="D2086" t="str">
            <v>NOWA WIEŚ</v>
          </cell>
          <cell r="F2086">
            <v>73</v>
          </cell>
          <cell r="G2086" t="str">
            <v>KUCZBORK OSADA</v>
          </cell>
          <cell r="H2086">
            <v>9310</v>
          </cell>
          <cell r="I2086">
            <v>4</v>
          </cell>
          <cell r="J2086" t="str">
            <v>09-310</v>
          </cell>
          <cell r="L2086">
            <v>508137749</v>
          </cell>
          <cell r="M2086" t="str">
            <v>patrycja.kazmierczak@interia.pl</v>
          </cell>
        </row>
        <row r="2087">
          <cell r="A2087" t="str">
            <v>01-63081</v>
          </cell>
          <cell r="B2087" t="str">
            <v>KARPIŃSKI GRZEGORZ</v>
          </cell>
          <cell r="C2087" t="str">
            <v>KARPIŃSKI GRZEGORZ</v>
          </cell>
          <cell r="D2087" t="str">
            <v>KRASZEWO FALKI</v>
          </cell>
          <cell r="F2087">
            <v>11</v>
          </cell>
          <cell r="G2087" t="str">
            <v>RACIĄŻ</v>
          </cell>
          <cell r="H2087">
            <v>9140</v>
          </cell>
          <cell r="I2087">
            <v>4</v>
          </cell>
          <cell r="J2087" t="str">
            <v>09-140</v>
          </cell>
          <cell r="L2087" t="str">
            <v>506-979-833</v>
          </cell>
          <cell r="M2087" t="str">
            <v>grzegorz.karpinski12@wp.pl</v>
          </cell>
        </row>
        <row r="2088">
          <cell r="A2088" t="str">
            <v>01-63101</v>
          </cell>
          <cell r="B2088" t="str">
            <v>GOSPODARSTWO ROLNE FELCZAK DARIUSZ</v>
          </cell>
          <cell r="C2088" t="str">
            <v>GR FELCZAK DARIUSZ</v>
          </cell>
          <cell r="D2088" t="str">
            <v>DOBRÓW</v>
          </cell>
          <cell r="F2088">
            <v>2</v>
          </cell>
          <cell r="G2088" t="str">
            <v>SZCZAWIN KOŚCIELNY</v>
          </cell>
          <cell r="H2088">
            <v>9550</v>
          </cell>
          <cell r="I2088">
            <v>4</v>
          </cell>
          <cell r="J2088" t="str">
            <v>09-550</v>
          </cell>
          <cell r="K2088">
            <v>604523953</v>
          </cell>
          <cell r="M2088" t="str">
            <v>d.felczak@wp.pl</v>
          </cell>
        </row>
        <row r="2089">
          <cell r="A2089" t="str">
            <v>01-63141</v>
          </cell>
          <cell r="B2089" t="str">
            <v>GOSPODARSTWO ROLNE CHWEDORUK KAROL</v>
          </cell>
          <cell r="C2089" t="str">
            <v>GR CHWEDORUK KAROL</v>
          </cell>
          <cell r="D2089" t="str">
            <v>PRÓCHENKI</v>
          </cell>
          <cell r="F2089">
            <v>75</v>
          </cell>
          <cell r="G2089" t="str">
            <v>OLSZANKA</v>
          </cell>
          <cell r="H2089">
            <v>8207</v>
          </cell>
          <cell r="I2089">
            <v>4</v>
          </cell>
          <cell r="J2089" t="str">
            <v>08-207</v>
          </cell>
          <cell r="L2089">
            <v>505431789</v>
          </cell>
          <cell r="M2089" t="str">
            <v>slawach@o2.pl</v>
          </cell>
        </row>
        <row r="2090">
          <cell r="A2090" t="str">
            <v>01-63151</v>
          </cell>
          <cell r="B2090" t="str">
            <v>SOWIŃSKI PIOTR</v>
          </cell>
          <cell r="C2090" t="str">
            <v>SOWIŃSKI PIOTR</v>
          </cell>
          <cell r="D2090" t="str">
            <v>KOWALEWKO</v>
          </cell>
          <cell r="F2090">
            <v>12</v>
          </cell>
          <cell r="G2090" t="str">
            <v>STRZEGOWO</v>
          </cell>
          <cell r="H2090">
            <v>6445</v>
          </cell>
          <cell r="I2090">
            <v>4</v>
          </cell>
          <cell r="J2090" t="str">
            <v>06-445</v>
          </cell>
          <cell r="K2090" t="str">
            <v>516-146-512</v>
          </cell>
          <cell r="L2090" t="str">
            <v>519-187-313</v>
          </cell>
          <cell r="M2090" t="str">
            <v>rafal.sowi@gmail.com</v>
          </cell>
        </row>
        <row r="2091">
          <cell r="A2091" t="str">
            <v>01-63161</v>
          </cell>
          <cell r="B2091" t="str">
            <v>GOSPODARSTWO ROLNE MARCIN GAWRYLUK</v>
          </cell>
          <cell r="C2091" t="str">
            <v>GR MARCIN GAWRYLUK</v>
          </cell>
          <cell r="D2091" t="str">
            <v>CHĄDZYŃ</v>
          </cell>
          <cell r="F2091">
            <v>33</v>
          </cell>
          <cell r="G2091" t="str">
            <v>STERDYŃ</v>
          </cell>
          <cell r="H2091">
            <v>8320</v>
          </cell>
          <cell r="I2091">
            <v>4</v>
          </cell>
          <cell r="J2091" t="str">
            <v>08-320</v>
          </cell>
          <cell r="L2091">
            <v>662208933</v>
          </cell>
          <cell r="M2091" t="str">
            <v>mkgawryluk33@wp.pl</v>
          </cell>
        </row>
        <row r="2092">
          <cell r="A2092" t="str">
            <v>01-63171</v>
          </cell>
          <cell r="B2092" t="str">
            <v>ZŁOTKOWSKI MARCIN</v>
          </cell>
          <cell r="C2092" t="str">
            <v>ZŁOTKOWSKI MARCIN</v>
          </cell>
          <cell r="D2092" t="str">
            <v>KRASZEWO CZARNE</v>
          </cell>
          <cell r="F2092">
            <v>16</v>
          </cell>
          <cell r="G2092" t="str">
            <v>BOGUTY PIANKI</v>
          </cell>
          <cell r="H2092">
            <v>7325</v>
          </cell>
          <cell r="I2092">
            <v>4</v>
          </cell>
          <cell r="J2092" t="str">
            <v>07-325</v>
          </cell>
          <cell r="L2092">
            <v>724105490</v>
          </cell>
          <cell r="M2092" t="str">
            <v>martinzloty@wp.pl</v>
          </cell>
        </row>
        <row r="2093">
          <cell r="A2093" t="str">
            <v>01-63181</v>
          </cell>
          <cell r="B2093" t="str">
            <v>GOSPODARSTWO ROLNE JANUSZ KRYSZKIEWICZ</v>
          </cell>
          <cell r="C2093" t="str">
            <v>GR JANUSZ KRYSZKIEWICZ</v>
          </cell>
          <cell r="D2093" t="str">
            <v>POBYŁKOWO DUŻE</v>
          </cell>
          <cell r="F2093">
            <v>8</v>
          </cell>
          <cell r="G2093" t="str">
            <v>POKRZYWNICA</v>
          </cell>
          <cell r="H2093">
            <v>6114</v>
          </cell>
          <cell r="I2093">
            <v>4</v>
          </cell>
          <cell r="J2093" t="str">
            <v>06-114</v>
          </cell>
          <cell r="L2093" t="str">
            <v>601-800-023</v>
          </cell>
          <cell r="M2093" t="str">
            <v>janusz.kryszkiewicz@wp.pl</v>
          </cell>
        </row>
        <row r="2094">
          <cell r="A2094" t="str">
            <v>01-63191</v>
          </cell>
          <cell r="B2094" t="str">
            <v>PICHAŁA DOROTA</v>
          </cell>
          <cell r="C2094" t="str">
            <v>PICHAŁA DOROTA</v>
          </cell>
          <cell r="D2094" t="str">
            <v>PAPIERNY BOREK</v>
          </cell>
          <cell r="F2094">
            <v>1</v>
          </cell>
          <cell r="G2094" t="str">
            <v>KRASNOSIELC</v>
          </cell>
          <cell r="H2094">
            <v>6214</v>
          </cell>
          <cell r="I2094">
            <v>4</v>
          </cell>
          <cell r="J2094" t="str">
            <v>06-214</v>
          </cell>
          <cell r="L2094" t="str">
            <v>508-359-332</v>
          </cell>
          <cell r="M2094" t="str">
            <v>pichala79@o2.pl</v>
          </cell>
        </row>
        <row r="2095">
          <cell r="A2095" t="str">
            <v>01-63221</v>
          </cell>
          <cell r="B2095" t="str">
            <v>GOSPODARSTWO ROLNE KAROL ZARĘBA</v>
          </cell>
          <cell r="C2095" t="str">
            <v>GR KAROL ZARĘBA</v>
          </cell>
          <cell r="D2095" t="str">
            <v>MALINOWO NOWE</v>
          </cell>
          <cell r="F2095">
            <v>42</v>
          </cell>
          <cell r="G2095" t="str">
            <v>CZERWIN</v>
          </cell>
          <cell r="H2095">
            <v>7407</v>
          </cell>
          <cell r="I2095">
            <v>4</v>
          </cell>
          <cell r="J2095" t="str">
            <v>07-407</v>
          </cell>
          <cell r="L2095">
            <v>696984826</v>
          </cell>
          <cell r="M2095" t="str">
            <v>zarkar1990@wp.pl</v>
          </cell>
        </row>
        <row r="2096">
          <cell r="A2096" t="str">
            <v>01-63241</v>
          </cell>
          <cell r="B2096" t="str">
            <v>MAZUROWSKI KRZYSZTOF</v>
          </cell>
          <cell r="C2096" t="str">
            <v>MAZUROWSKI KRZYSZTOF</v>
          </cell>
          <cell r="D2096" t="str">
            <v>STARA WOLA</v>
          </cell>
          <cell r="F2096">
            <v>21</v>
          </cell>
          <cell r="G2096" t="str">
            <v>SZCZUTOWO</v>
          </cell>
          <cell r="H2096">
            <v>9227</v>
          </cell>
          <cell r="I2096">
            <v>4</v>
          </cell>
          <cell r="J2096" t="str">
            <v>09-227</v>
          </cell>
          <cell r="K2096">
            <v>510346847</v>
          </cell>
          <cell r="L2096">
            <v>516979702</v>
          </cell>
          <cell r="M2096" t="str">
            <v>km_16@wp.pl</v>
          </cell>
        </row>
        <row r="2097">
          <cell r="A2097" t="str">
            <v>01-63251</v>
          </cell>
          <cell r="B2097" t="str">
            <v>OŁÓWKA ANDRZEJ</v>
          </cell>
          <cell r="C2097" t="str">
            <v>OŁÓWKA ANDRZEJ</v>
          </cell>
          <cell r="D2097" t="str">
            <v>SULEJÓW</v>
          </cell>
          <cell r="E2097" t="str">
            <v>KOŚCIELNA</v>
          </cell>
          <cell r="F2097">
            <v>27</v>
          </cell>
          <cell r="G2097" t="str">
            <v>JADÓW</v>
          </cell>
          <cell r="H2097">
            <v>5280</v>
          </cell>
          <cell r="I2097">
            <v>4</v>
          </cell>
          <cell r="J2097" t="str">
            <v>05-280</v>
          </cell>
          <cell r="L2097">
            <v>785943228</v>
          </cell>
          <cell r="M2097" t="str">
            <v>karolina.ol@onet.com.pl</v>
          </cell>
        </row>
        <row r="2098">
          <cell r="A2098" t="str">
            <v>01-63261</v>
          </cell>
          <cell r="B2098" t="str">
            <v>GOSPODARSTWO ROLNE MIKOŁAJ KOMINEK</v>
          </cell>
          <cell r="C2098" t="str">
            <v>GR MIKOŁAJ KOMINEK</v>
          </cell>
          <cell r="D2098" t="str">
            <v>WOLA CYGOWSKA</v>
          </cell>
          <cell r="F2098">
            <v>10</v>
          </cell>
          <cell r="G2098" t="str">
            <v>POŚWIĘTNE</v>
          </cell>
          <cell r="H2098">
            <v>5326</v>
          </cell>
          <cell r="I2098">
            <v>4</v>
          </cell>
          <cell r="J2098" t="str">
            <v>05-326</v>
          </cell>
          <cell r="L2098">
            <v>516282004</v>
          </cell>
          <cell r="M2098" t="str">
            <v>mikolaj.kominek@wp.pl</v>
          </cell>
        </row>
        <row r="2099">
          <cell r="A2099" t="str">
            <v>01-63271</v>
          </cell>
          <cell r="B2099" t="str">
            <v>JAROSIK JERZY</v>
          </cell>
          <cell r="C2099" t="str">
            <v>JAROSIK JERZY</v>
          </cell>
          <cell r="D2099" t="str">
            <v>BARTODZIEJE</v>
          </cell>
          <cell r="F2099">
            <v>32</v>
          </cell>
          <cell r="G2099" t="str">
            <v>OBRYTE</v>
          </cell>
          <cell r="H2099">
            <v>7215</v>
          </cell>
          <cell r="I2099">
            <v>4</v>
          </cell>
          <cell r="J2099" t="str">
            <v>07-215</v>
          </cell>
          <cell r="K2099">
            <v>513132570</v>
          </cell>
          <cell r="M2099" t="str">
            <v>g.siluch@pfhb.pl</v>
          </cell>
        </row>
        <row r="2100">
          <cell r="A2100" t="str">
            <v>01-63291</v>
          </cell>
          <cell r="B2100" t="str">
            <v>SZCZEŚNIAK ŁUKASZ</v>
          </cell>
          <cell r="C2100" t="str">
            <v>SZCZEŚNIAK ŁUKASZ</v>
          </cell>
          <cell r="D2100" t="str">
            <v>KUTYŁOWO-PERYSIE</v>
          </cell>
          <cell r="F2100">
            <v>21</v>
          </cell>
          <cell r="G2100" t="str">
            <v>BOGUTY PIANKI</v>
          </cell>
          <cell r="H2100">
            <v>7325</v>
          </cell>
          <cell r="I2100">
            <v>4</v>
          </cell>
          <cell r="J2100" t="str">
            <v>07-325</v>
          </cell>
          <cell r="L2100">
            <v>517706934</v>
          </cell>
          <cell r="M2100" t="str">
            <v>szczesniak835@wp.pl</v>
          </cell>
        </row>
        <row r="2101">
          <cell r="A2101" t="str">
            <v>01-63321</v>
          </cell>
          <cell r="B2101" t="str">
            <v>GOSPODARSTWO ROLNE NOWICKA ANNA</v>
          </cell>
          <cell r="C2101" t="str">
            <v>GR NOWICKA ANNA</v>
          </cell>
          <cell r="D2101" t="str">
            <v>RZODKIEWNICA</v>
          </cell>
          <cell r="F2101">
            <v>1</v>
          </cell>
          <cell r="G2101" t="str">
            <v>ZARĘBY</v>
          </cell>
          <cell r="H2101">
            <v>6333</v>
          </cell>
          <cell r="I2101">
            <v>4</v>
          </cell>
          <cell r="J2101" t="str">
            <v>06-333</v>
          </cell>
          <cell r="L2101" t="str">
            <v>506-564-243</v>
          </cell>
          <cell r="M2101" t="str">
            <v>a.nowicka1209@wp.pl</v>
          </cell>
        </row>
        <row r="2102">
          <cell r="A2102" t="str">
            <v>01-63331</v>
          </cell>
          <cell r="B2102" t="str">
            <v>GOSPODARSTWO ROLNE STRYJEWSKI TOMASZ</v>
          </cell>
          <cell r="C2102" t="str">
            <v>GR STRYJEWSKI TOMASZ</v>
          </cell>
          <cell r="D2102" t="str">
            <v>BAGIENICE SZLACHECKIE</v>
          </cell>
          <cell r="F2102">
            <v>12</v>
          </cell>
          <cell r="G2102" t="str">
            <v>KRASNOSIELC</v>
          </cell>
          <cell r="H2102">
            <v>6212</v>
          </cell>
          <cell r="I2102">
            <v>4</v>
          </cell>
          <cell r="J2102" t="str">
            <v>06-212</v>
          </cell>
          <cell r="L2102" t="str">
            <v>513-043-907</v>
          </cell>
          <cell r="M2102" t="str">
            <v>stryjewskitomaszz@gmail.com</v>
          </cell>
        </row>
        <row r="2103">
          <cell r="A2103" t="str">
            <v>01-63341</v>
          </cell>
          <cell r="B2103" t="str">
            <v>KRYSTOSIK ZBIGNIEW</v>
          </cell>
          <cell r="C2103" t="str">
            <v>KRYSTOSIK ZBIGNIEW</v>
          </cell>
          <cell r="D2103" t="str">
            <v>MIECZKI ABRAMY</v>
          </cell>
          <cell r="F2103">
            <v>1</v>
          </cell>
          <cell r="G2103" t="str">
            <v>TROSZYN</v>
          </cell>
          <cell r="H2103">
            <v>7405</v>
          </cell>
          <cell r="I2103">
            <v>4</v>
          </cell>
          <cell r="J2103" t="str">
            <v>07-405</v>
          </cell>
          <cell r="K2103" t="str">
            <v>602-486-951</v>
          </cell>
          <cell r="M2103" t="str">
            <v>zbyszekkrystosik@wp.pl</v>
          </cell>
        </row>
        <row r="2104">
          <cell r="A2104" t="str">
            <v>01-63351</v>
          </cell>
          <cell r="B2104" t="str">
            <v>GOSPODARSTWO ROLNE SZCZUBEŁEK KRZYSZTOF</v>
          </cell>
          <cell r="C2104" t="str">
            <v>GR SZCZUBEŁEK KRZYSZTOF</v>
          </cell>
          <cell r="D2104" t="str">
            <v>SZWENDROWY MOST</v>
          </cell>
          <cell r="F2104">
            <v>14</v>
          </cell>
          <cell r="G2104" t="str">
            <v>LELIS</v>
          </cell>
          <cell r="H2104">
            <v>7402</v>
          </cell>
          <cell r="I2104">
            <v>4</v>
          </cell>
          <cell r="J2104" t="str">
            <v>07-402</v>
          </cell>
          <cell r="K2104">
            <v>518663122</v>
          </cell>
          <cell r="M2104" t="str">
            <v>grszczubelek@wp.pl</v>
          </cell>
        </row>
        <row r="2105">
          <cell r="A2105" t="str">
            <v>01-63361</v>
          </cell>
          <cell r="B2105" t="str">
            <v>ELŻBIETA JANKOWSKA</v>
          </cell>
          <cell r="C2105" t="str">
            <v>ELŻBIETA JANKOWSKA</v>
          </cell>
          <cell r="D2105" t="str">
            <v>DĄBEK</v>
          </cell>
          <cell r="F2105">
            <v>19</v>
          </cell>
          <cell r="G2105" t="str">
            <v>STUPSK</v>
          </cell>
          <cell r="H2105">
            <v>6561</v>
          </cell>
          <cell r="I2105">
            <v>4</v>
          </cell>
          <cell r="J2105" t="str">
            <v>06-561</v>
          </cell>
          <cell r="L2105">
            <v>535117098</v>
          </cell>
          <cell r="M2105" t="str">
            <v>dawton1614@o2.pl</v>
          </cell>
        </row>
        <row r="2106">
          <cell r="A2106" t="str">
            <v>01-63371</v>
          </cell>
          <cell r="B2106" t="str">
            <v>GOSPODARSTWO ROLNE ADAM ŁUSZCZEWSKI</v>
          </cell>
          <cell r="C2106" t="str">
            <v>GR ADAM ŁUSZCZEWSKI</v>
          </cell>
          <cell r="D2106" t="str">
            <v>LIPINY</v>
          </cell>
          <cell r="F2106">
            <v>104</v>
          </cell>
          <cell r="G2106" t="str">
            <v>JERUZAL</v>
          </cell>
          <cell r="H2106">
            <v>5317</v>
          </cell>
          <cell r="I2106">
            <v>4</v>
          </cell>
          <cell r="J2106" t="str">
            <v>05-317</v>
          </cell>
          <cell r="L2106">
            <v>502131787</v>
          </cell>
          <cell r="M2106" t="str">
            <v>krystofluszczewski@o2.pl</v>
          </cell>
        </row>
        <row r="2107">
          <cell r="A2107" t="str">
            <v>01-63381</v>
          </cell>
          <cell r="B2107" t="str">
            <v>GOSPODARSTWO ROLNE KOZIATEK DOROTA</v>
          </cell>
          <cell r="C2107" t="str">
            <v>GR KOZIATEK DOROTA</v>
          </cell>
          <cell r="D2107" t="str">
            <v>BŁĘDOWO</v>
          </cell>
          <cell r="F2107">
            <v>25</v>
          </cell>
          <cell r="G2107" t="str">
            <v>BARANOWO</v>
          </cell>
          <cell r="H2107">
            <v>6320</v>
          </cell>
          <cell r="I2107">
            <v>4</v>
          </cell>
          <cell r="J2107" t="str">
            <v>06-320</v>
          </cell>
          <cell r="L2107" t="str">
            <v>518-582-569</v>
          </cell>
          <cell r="M2107" t="str">
            <v>gg1284@tlen.pl</v>
          </cell>
        </row>
        <row r="2108">
          <cell r="A2108" t="str">
            <v>01-63391</v>
          </cell>
          <cell r="B2108" t="str">
            <v>GOSPODARSTWO ROLNE KURKIEWICZ KATARZYNA</v>
          </cell>
          <cell r="C2108" t="str">
            <v>GR KURKIEWICZ KATARZYNA</v>
          </cell>
          <cell r="D2108" t="str">
            <v>CHOJNOWO</v>
          </cell>
          <cell r="F2108">
            <v>48</v>
          </cell>
          <cell r="G2108" t="str">
            <v>KUCZBORK</v>
          </cell>
          <cell r="H2108">
            <v>9310</v>
          </cell>
          <cell r="I2108">
            <v>4</v>
          </cell>
          <cell r="J2108" t="str">
            <v>09-310</v>
          </cell>
          <cell r="K2108">
            <v>236591246</v>
          </cell>
          <cell r="L2108" t="str">
            <v>515-075-532</v>
          </cell>
          <cell r="M2108" t="str">
            <v>kurek14078@gmail.com</v>
          </cell>
        </row>
        <row r="2109">
          <cell r="A2109" t="str">
            <v>01-63411</v>
          </cell>
          <cell r="B2109" t="str">
            <v>GOSPODARSTWO ROLNE KRZYSZTOF LECH</v>
          </cell>
          <cell r="C2109" t="str">
            <v>GR KRZYSZTOF LECH</v>
          </cell>
          <cell r="D2109" t="str">
            <v>WOLA WODYŃSKA</v>
          </cell>
          <cell r="F2109">
            <v>151</v>
          </cell>
          <cell r="G2109" t="str">
            <v>WODYNIE</v>
          </cell>
          <cell r="H2109">
            <v>8117</v>
          </cell>
          <cell r="I2109">
            <v>4</v>
          </cell>
          <cell r="J2109" t="str">
            <v>08-117</v>
          </cell>
          <cell r="L2109">
            <v>798688545</v>
          </cell>
          <cell r="M2109" t="str">
            <v>leszeklech66@o2.pl</v>
          </cell>
        </row>
        <row r="2110">
          <cell r="A2110" t="str">
            <v>01-63421</v>
          </cell>
          <cell r="B2110" t="str">
            <v>GOSPODARSTWO ROLNE BIAŁCZAK ROMAN</v>
          </cell>
          <cell r="C2110" t="str">
            <v>GR BIAŁCZAK ROMAN</v>
          </cell>
          <cell r="D2110" t="str">
            <v>RUPIN</v>
          </cell>
          <cell r="F2110">
            <v>45</v>
          </cell>
          <cell r="G2110" t="str">
            <v>BARANOWO</v>
          </cell>
          <cell r="H2110">
            <v>6320</v>
          </cell>
          <cell r="I2110">
            <v>4</v>
          </cell>
          <cell r="J2110" t="str">
            <v>06-320</v>
          </cell>
          <cell r="K2110">
            <v>698342276</v>
          </cell>
          <cell r="L2110">
            <v>295920359</v>
          </cell>
          <cell r="M2110" t="str">
            <v>roman.bialczak@gmail.com</v>
          </cell>
        </row>
        <row r="2111">
          <cell r="A2111" t="str">
            <v>01-63431</v>
          </cell>
          <cell r="B2111" t="str">
            <v>GOSPODARSTWO ROLNE ŁUKASZTRZCIŃSKI</v>
          </cell>
          <cell r="C2111" t="str">
            <v>GR ŁUKASZ TRZCIŃSKI</v>
          </cell>
          <cell r="D2111" t="str">
            <v>WEJDO</v>
          </cell>
          <cell r="F2111">
            <v>44</v>
          </cell>
          <cell r="G2111" t="str">
            <v>ZALAS</v>
          </cell>
          <cell r="H2111">
            <v>7438</v>
          </cell>
          <cell r="I2111">
            <v>4</v>
          </cell>
          <cell r="J2111" t="str">
            <v>07-438</v>
          </cell>
          <cell r="L2111" t="str">
            <v>516-308-515</v>
          </cell>
          <cell r="M2111" t="str">
            <v>trzcinski1988@o2.pl</v>
          </cell>
        </row>
        <row r="2112">
          <cell r="A2112" t="str">
            <v>01-63441</v>
          </cell>
          <cell r="B2112" t="str">
            <v>SOSNOWSKI MAREK</v>
          </cell>
          <cell r="C2112" t="str">
            <v>SOSNOWSKI MAREK</v>
          </cell>
          <cell r="D2112" t="str">
            <v>MOSAKI-RUKLE</v>
          </cell>
          <cell r="F2112">
            <v>14</v>
          </cell>
          <cell r="G2112" t="str">
            <v>KRASNE</v>
          </cell>
          <cell r="H2112">
            <v>6408</v>
          </cell>
          <cell r="I2112">
            <v>4</v>
          </cell>
          <cell r="J2112" t="str">
            <v>06-408</v>
          </cell>
          <cell r="M2112" t="str">
            <v>marz_s@wp.pl</v>
          </cell>
        </row>
        <row r="2113">
          <cell r="A2113" t="str">
            <v>01-63451</v>
          </cell>
          <cell r="B2113" t="str">
            <v>OSTROWSKI JAROSŁAW</v>
          </cell>
          <cell r="C2113" t="str">
            <v>OSTROWSKI JAROSŁAW</v>
          </cell>
          <cell r="D2113" t="str">
            <v>PLEWNIK</v>
          </cell>
          <cell r="F2113">
            <v>1</v>
          </cell>
          <cell r="G2113" t="str">
            <v>KRZYNOWŁOGA MAŁA</v>
          </cell>
          <cell r="H2113">
            <v>6316</v>
          </cell>
          <cell r="I2113">
            <v>4</v>
          </cell>
          <cell r="J2113" t="str">
            <v>06-316</v>
          </cell>
          <cell r="L2113">
            <v>507092803</v>
          </cell>
          <cell r="M2113" t="str">
            <v>arturo201990@o2.pl</v>
          </cell>
        </row>
        <row r="2114">
          <cell r="A2114" t="str">
            <v>01-63461</v>
          </cell>
          <cell r="B2114" t="str">
            <v>GAŁAZKA MARIUSZ</v>
          </cell>
          <cell r="C2114" t="str">
            <v>GAŁĄZKA MARIUSZ</v>
          </cell>
          <cell r="D2114" t="str">
            <v>GRZĄDKI</v>
          </cell>
          <cell r="F2114">
            <v>1</v>
          </cell>
          <cell r="G2114" t="str">
            <v>KRZYNOWŁOGA MAŁA</v>
          </cell>
          <cell r="H2114">
            <v>6316</v>
          </cell>
          <cell r="I2114">
            <v>4</v>
          </cell>
          <cell r="J2114" t="str">
            <v>06-316</v>
          </cell>
          <cell r="L2114" t="str">
            <v>607-447-603</v>
          </cell>
          <cell r="M2114" t="str">
            <v>marta_mucha@tlen.pl</v>
          </cell>
        </row>
        <row r="2115">
          <cell r="A2115" t="str">
            <v>01-63471</v>
          </cell>
          <cell r="B2115" t="str">
            <v>BERG TOMASZ</v>
          </cell>
          <cell r="C2115" t="str">
            <v>BERG TOMASZ</v>
          </cell>
          <cell r="D2115" t="str">
            <v>ULATOWO-ŻYŁY</v>
          </cell>
          <cell r="F2115">
            <v>10</v>
          </cell>
          <cell r="G2115" t="str">
            <v>KRZYNOWŁOGA MAŁA</v>
          </cell>
          <cell r="H2115">
            <v>6316</v>
          </cell>
          <cell r="I2115">
            <v>4</v>
          </cell>
          <cell r="J2115" t="str">
            <v>06-316</v>
          </cell>
          <cell r="L2115" t="str">
            <v>604-885-214</v>
          </cell>
          <cell r="M2115" t="str">
            <v>tomek-345@wp.pl</v>
          </cell>
        </row>
        <row r="2116">
          <cell r="A2116" t="str">
            <v>01-63481</v>
          </cell>
          <cell r="B2116" t="str">
            <v>SOŁDYŃSKI ŁUKASZ JACEK</v>
          </cell>
          <cell r="C2116" t="str">
            <v>SOŁDYŃSKI ŁUKASZ JACEK</v>
          </cell>
          <cell r="D2116" t="str">
            <v>CHOMĘC</v>
          </cell>
          <cell r="F2116">
            <v>8</v>
          </cell>
          <cell r="G2116" t="str">
            <v>SIEMIĄTKOWO</v>
          </cell>
          <cell r="H2116">
            <v>9135</v>
          </cell>
          <cell r="I2116">
            <v>4</v>
          </cell>
          <cell r="J2116" t="str">
            <v>09-135</v>
          </cell>
          <cell r="L2116" t="str">
            <v>508-145-257</v>
          </cell>
          <cell r="M2116" t="str">
            <v>ss1@onet.pl</v>
          </cell>
        </row>
        <row r="2117">
          <cell r="A2117" t="str">
            <v>01-63491</v>
          </cell>
          <cell r="B2117" t="str">
            <v>GOSPODARSTWO ROLNE AGNIESZKA I ADAM PEPŁOWSCY</v>
          </cell>
          <cell r="C2117" t="str">
            <v>GR AGNIESZKA I ADAM PEPŁOWSCY</v>
          </cell>
          <cell r="D2117" t="str">
            <v>JASTRZĘBIEC</v>
          </cell>
          <cell r="F2117">
            <v>32</v>
          </cell>
          <cell r="G2117" t="str">
            <v>CZERNICE BOROWE</v>
          </cell>
          <cell r="H2117">
            <v>6415</v>
          </cell>
          <cell r="I2117">
            <v>4</v>
          </cell>
          <cell r="J2117" t="str">
            <v>06-415</v>
          </cell>
          <cell r="L2117" t="str">
            <v>500-141-353</v>
          </cell>
          <cell r="M2117" t="str">
            <v>a-peplowska@wp.pl</v>
          </cell>
        </row>
        <row r="2118">
          <cell r="A2118" t="str">
            <v>01-63501</v>
          </cell>
          <cell r="B2118" t="str">
            <v>GOSPODARSTWO ROLNE PERNACH GRZEGORZ</v>
          </cell>
          <cell r="C2118" t="str">
            <v>GR PERNACH GRZEGORZ</v>
          </cell>
          <cell r="D2118" t="str">
            <v>KÓZKI</v>
          </cell>
          <cell r="F2118">
            <v>31</v>
          </cell>
          <cell r="G2118" t="str">
            <v>GRĘBKÓW</v>
          </cell>
          <cell r="H2118">
            <v>7110</v>
          </cell>
          <cell r="I2118">
            <v>4</v>
          </cell>
          <cell r="J2118" t="str">
            <v>07-110</v>
          </cell>
          <cell r="L2118">
            <v>504101789</v>
          </cell>
          <cell r="M2118" t="str">
            <v>grzegorz.pernach@onet.pl</v>
          </cell>
        </row>
        <row r="2119">
          <cell r="A2119" t="str">
            <v>01-63521</v>
          </cell>
          <cell r="B2119" t="str">
            <v>GOSPODARSTWO ROLNO-HODOWLANE TERLIKOWSKI ARKADIUSZ</v>
          </cell>
          <cell r="C2119" t="str">
            <v>GRH TERLIKOWSKI ARKADIUSZ</v>
          </cell>
          <cell r="D2119" t="str">
            <v>NUR KOLONIA WSCHODNIA</v>
          </cell>
          <cell r="F2119">
            <v>16</v>
          </cell>
          <cell r="G2119" t="str">
            <v>NUR</v>
          </cell>
          <cell r="H2119">
            <v>7322</v>
          </cell>
          <cell r="I2119">
            <v>4</v>
          </cell>
          <cell r="J2119" t="str">
            <v>07-322</v>
          </cell>
          <cell r="K2119">
            <v>500733504</v>
          </cell>
          <cell r="M2119" t="str">
            <v>terlikowski.arkadiusz@gmail.com</v>
          </cell>
        </row>
        <row r="2120">
          <cell r="A2120" t="str">
            <v>01-63531</v>
          </cell>
          <cell r="B2120" t="str">
            <v>GOSPODARSTWO ROLNE BRZEZIK KAROL</v>
          </cell>
          <cell r="C2120" t="str">
            <v>GR BRZEZIK KAROL</v>
          </cell>
          <cell r="D2120" t="str">
            <v>JARNICE</v>
          </cell>
          <cell r="F2120">
            <v>136</v>
          </cell>
          <cell r="G2120" t="str">
            <v>WĘGRÓW</v>
          </cell>
          <cell r="H2120">
            <v>7100</v>
          </cell>
          <cell r="I2120">
            <v>4</v>
          </cell>
          <cell r="J2120" t="str">
            <v>07-100</v>
          </cell>
          <cell r="L2120">
            <v>501268525</v>
          </cell>
        </row>
        <row r="2121">
          <cell r="A2121" t="str">
            <v>01-63541</v>
          </cell>
          <cell r="B2121" t="str">
            <v>TYMIŃSKI TOMASZ</v>
          </cell>
          <cell r="C2121" t="str">
            <v>TYMIŃSKI TOMASZ</v>
          </cell>
          <cell r="D2121" t="str">
            <v>PĘCHRATKA MAŁA</v>
          </cell>
          <cell r="F2121">
            <v>24</v>
          </cell>
          <cell r="G2121" t="str">
            <v>ANDRZEJEWO</v>
          </cell>
          <cell r="H2121">
            <v>7305</v>
          </cell>
          <cell r="I2121">
            <v>4</v>
          </cell>
          <cell r="J2121" t="str">
            <v>07-305</v>
          </cell>
          <cell r="L2121">
            <v>784943073</v>
          </cell>
          <cell r="M2121" t="str">
            <v>ika.w@interia.pl</v>
          </cell>
        </row>
        <row r="2122">
          <cell r="A2122" t="str">
            <v>01-63551</v>
          </cell>
          <cell r="B2122" t="str">
            <v>GOSPODARSTWO ROLNE KAROL KACZYŃSKI</v>
          </cell>
          <cell r="C2122" t="str">
            <v>GR KAROL KACZYŃSKI</v>
          </cell>
          <cell r="D2122" t="str">
            <v>OBIERWIA</v>
          </cell>
          <cell r="F2122">
            <v>65</v>
          </cell>
          <cell r="G2122" t="str">
            <v>LELIS</v>
          </cell>
          <cell r="H2122">
            <v>7402</v>
          </cell>
          <cell r="I2122">
            <v>4</v>
          </cell>
          <cell r="J2122" t="str">
            <v>07-402</v>
          </cell>
          <cell r="K2122">
            <v>886231328</v>
          </cell>
          <cell r="M2122" t="str">
            <v>karolkaczynski88@gmail.com</v>
          </cell>
        </row>
        <row r="2123">
          <cell r="A2123" t="str">
            <v>01-63571</v>
          </cell>
          <cell r="B2123" t="str">
            <v>GOSPODARSTWO ROLNE BYLIŃSKA JOANNA</v>
          </cell>
          <cell r="C2123" t="str">
            <v>GR BYLIŃSKA JOANNA</v>
          </cell>
          <cell r="D2123" t="str">
            <v>KRASZEWO FALKI</v>
          </cell>
          <cell r="F2123">
            <v>24</v>
          </cell>
          <cell r="G2123" t="str">
            <v>RACIĄŻ</v>
          </cell>
          <cell r="H2123">
            <v>9140</v>
          </cell>
          <cell r="I2123">
            <v>4</v>
          </cell>
          <cell r="J2123" t="str">
            <v>09-140</v>
          </cell>
          <cell r="L2123" t="str">
            <v>502-975-089</v>
          </cell>
          <cell r="M2123" t="str">
            <v>joanna_bylinska@o2.pl</v>
          </cell>
        </row>
        <row r="2124">
          <cell r="A2124" t="str">
            <v>01-63581</v>
          </cell>
          <cell r="B2124" t="str">
            <v>KOWALSKA EWA</v>
          </cell>
          <cell r="C2124" t="str">
            <v>KOWALSKA EWA</v>
          </cell>
          <cell r="D2124" t="str">
            <v>RUZIECK</v>
          </cell>
          <cell r="F2124">
            <v>15</v>
          </cell>
          <cell r="G2124" t="str">
            <v>KRASNOSIELC</v>
          </cell>
          <cell r="H2124">
            <v>6212</v>
          </cell>
          <cell r="I2124">
            <v>4</v>
          </cell>
          <cell r="J2124" t="str">
            <v>06-212</v>
          </cell>
          <cell r="L2124" t="str">
            <v>606-424-867</v>
          </cell>
          <cell r="M2124" t="str">
            <v>adr-kow-00@wp.pl</v>
          </cell>
        </row>
        <row r="2125">
          <cell r="A2125" t="str">
            <v>01-63611</v>
          </cell>
          <cell r="B2125" t="str">
            <v>ALICJA PARZYCH</v>
          </cell>
          <cell r="C2125" t="str">
            <v>ALICJA PARZYCH</v>
          </cell>
          <cell r="D2125" t="str">
            <v>DĘBY</v>
          </cell>
          <cell r="F2125">
            <v>7</v>
          </cell>
          <cell r="G2125" t="str">
            <v>ŁYSE</v>
          </cell>
          <cell r="H2125">
            <v>7437</v>
          </cell>
          <cell r="I2125">
            <v>4</v>
          </cell>
          <cell r="J2125" t="str">
            <v>07-437</v>
          </cell>
          <cell r="K2125" t="str">
            <v>507-177-494</v>
          </cell>
          <cell r="M2125" t="str">
            <v>apparzych@gmail.com</v>
          </cell>
        </row>
        <row r="2126">
          <cell r="A2126" t="str">
            <v>01-63621</v>
          </cell>
          <cell r="B2126" t="str">
            <v>DAMIAŃSKI ROBERT GOSPODARSTWO ROLNE</v>
          </cell>
          <cell r="C2126" t="str">
            <v>DAMIAŃSKI ROBERT GR</v>
          </cell>
          <cell r="D2126" t="str">
            <v>GOCŁY</v>
          </cell>
          <cell r="F2126">
            <v>8</v>
          </cell>
          <cell r="G2126" t="str">
            <v>CZERWIN</v>
          </cell>
          <cell r="H2126">
            <v>7407</v>
          </cell>
          <cell r="I2126">
            <v>4</v>
          </cell>
          <cell r="J2126" t="str">
            <v>07-407</v>
          </cell>
          <cell r="K2126" t="str">
            <v>532-308-370</v>
          </cell>
          <cell r="M2126" t="str">
            <v>lkowalski@deheus.com</v>
          </cell>
        </row>
        <row r="2127">
          <cell r="A2127" t="str">
            <v>01-63631</v>
          </cell>
          <cell r="B2127" t="str">
            <v>SZULIK ANDRZEJ RYSZARD</v>
          </cell>
          <cell r="C2127" t="str">
            <v>SZULIK ANDRZEJ RYSZARD</v>
          </cell>
          <cell r="D2127" t="str">
            <v>EWELIN</v>
          </cell>
          <cell r="F2127">
            <v>18</v>
          </cell>
          <cell r="G2127" t="str">
            <v>GARWOLIN</v>
          </cell>
          <cell r="H2127">
            <v>8410</v>
          </cell>
          <cell r="I2127">
            <v>4</v>
          </cell>
          <cell r="J2127" t="str">
            <v>08-410</v>
          </cell>
          <cell r="M2127" t="str">
            <v>jadwigson@gmail.com</v>
          </cell>
        </row>
        <row r="2128">
          <cell r="A2128" t="str">
            <v>01-63641</v>
          </cell>
          <cell r="B2128" t="str">
            <v>DYTRYSZEWSKI ROBERT ZBIGNIEW</v>
          </cell>
          <cell r="C2128" t="str">
            <v>DYTRYSZEWSKI ROBERT ZBIGNIEW</v>
          </cell>
          <cell r="D2128" t="str">
            <v>NIEBORZYN</v>
          </cell>
          <cell r="F2128">
            <v>13</v>
          </cell>
          <cell r="G2128" t="str">
            <v>GRUDUSK</v>
          </cell>
          <cell r="H2128">
            <v>6460</v>
          </cell>
          <cell r="I2128">
            <v>4</v>
          </cell>
          <cell r="J2128" t="str">
            <v>06-460</v>
          </cell>
          <cell r="L2128" t="str">
            <v>500-850-545</v>
          </cell>
        </row>
        <row r="2129">
          <cell r="A2129" t="str">
            <v>01-63651</v>
          </cell>
          <cell r="B2129" t="str">
            <v>GOSPODARSTWO ROLNE STANISŁAW GRZESZCZAK</v>
          </cell>
          <cell r="C2129" t="str">
            <v>GR STANISŁAW GRZESZCZAK</v>
          </cell>
          <cell r="D2129" t="str">
            <v>OLSZEWKA</v>
          </cell>
          <cell r="F2129">
            <v>64</v>
          </cell>
          <cell r="G2129" t="str">
            <v>JEDNOROŻEC</v>
          </cell>
          <cell r="H2129">
            <v>6323</v>
          </cell>
          <cell r="I2129">
            <v>4</v>
          </cell>
          <cell r="J2129" t="str">
            <v>06-323</v>
          </cell>
          <cell r="K2129">
            <v>510464523</v>
          </cell>
          <cell r="M2129" t="str">
            <v>stanislaw-grzeszczak30@wp.pl</v>
          </cell>
        </row>
        <row r="2130">
          <cell r="A2130" t="str">
            <v>01-63661</v>
          </cell>
          <cell r="B2130" t="str">
            <v>GOSPODARSTWO ROLNE ARKADIUSZ CIAK</v>
          </cell>
          <cell r="C2130" t="str">
            <v>GR CIAK ARKADIUSZ</v>
          </cell>
          <cell r="D2130" t="str">
            <v>BRZOZÓWKA</v>
          </cell>
          <cell r="F2130">
            <v>63</v>
          </cell>
          <cell r="G2130" t="str">
            <v>KADZIDŁO</v>
          </cell>
          <cell r="H2130">
            <v>7420</v>
          </cell>
          <cell r="I2130">
            <v>4</v>
          </cell>
          <cell r="J2130" t="str">
            <v>07-420</v>
          </cell>
          <cell r="K2130" t="str">
            <v>663-831-188</v>
          </cell>
          <cell r="M2130" t="str">
            <v>arek.ciak1@wp.pl</v>
          </cell>
        </row>
        <row r="2131">
          <cell r="A2131" t="str">
            <v>01-63671</v>
          </cell>
          <cell r="B2131" t="str">
            <v>KANIEWSKI GRZEGORZ</v>
          </cell>
          <cell r="C2131" t="str">
            <v>KANIEWSKI GRZEGORZ</v>
          </cell>
          <cell r="D2131" t="str">
            <v>NIEBORZYN</v>
          </cell>
          <cell r="F2131">
            <v>21</v>
          </cell>
          <cell r="G2131" t="str">
            <v>GRUDUSK</v>
          </cell>
          <cell r="H2131">
            <v>6460</v>
          </cell>
          <cell r="I2131">
            <v>4</v>
          </cell>
          <cell r="J2131" t="str">
            <v>06-460</v>
          </cell>
          <cell r="K2131">
            <v>693830044</v>
          </cell>
          <cell r="M2131" t="str">
            <v>kania390@vp.pl</v>
          </cell>
        </row>
        <row r="2132">
          <cell r="A2132" t="str">
            <v>01-63681</v>
          </cell>
          <cell r="B2132" t="str">
            <v>GOSPODARSTWO ROLNE JAKUBIAK JERZY</v>
          </cell>
          <cell r="C2132" t="str">
            <v>GR JAKUBIAK JERZY</v>
          </cell>
          <cell r="D2132" t="str">
            <v>ZABIELE</v>
          </cell>
          <cell r="F2132">
            <v>9</v>
          </cell>
          <cell r="G2132" t="str">
            <v>STRZEGOWO</v>
          </cell>
          <cell r="H2132">
            <v>6445</v>
          </cell>
          <cell r="I2132">
            <v>4</v>
          </cell>
          <cell r="J2132" t="str">
            <v>06-445</v>
          </cell>
          <cell r="L2132" t="str">
            <v>510-655-189</v>
          </cell>
          <cell r="M2132" t="str">
            <v>jakubiak.michal03@o2.pl</v>
          </cell>
        </row>
        <row r="2133">
          <cell r="A2133" t="str">
            <v>01-63691</v>
          </cell>
          <cell r="B2133" t="str">
            <v>NIENAŁTOWSKI ANDRZEJ</v>
          </cell>
          <cell r="C2133" t="str">
            <v>NIENAŁTOWSKI ANDRZEJ</v>
          </cell>
          <cell r="D2133" t="str">
            <v>GOŁĘBIE LEŚNIEWO</v>
          </cell>
          <cell r="F2133">
            <v>6</v>
          </cell>
          <cell r="G2133" t="str">
            <v>ANDRZEJEWO</v>
          </cell>
          <cell r="H2133">
            <v>7305</v>
          </cell>
          <cell r="I2133">
            <v>4</v>
          </cell>
          <cell r="J2133" t="str">
            <v>07-305</v>
          </cell>
          <cell r="M2133" t="str">
            <v>celeron282@gmail.com</v>
          </cell>
        </row>
        <row r="2134">
          <cell r="A2134" t="str">
            <v>01-63701</v>
          </cell>
          <cell r="B2134" t="str">
            <v>ZAKRZEWSKI ZBIGNIEW</v>
          </cell>
          <cell r="C2134" t="str">
            <v>ZAKRZEWSKI ZBIGNIEW</v>
          </cell>
          <cell r="D2134" t="str">
            <v>BĘBNOWO</v>
          </cell>
          <cell r="F2134">
            <v>13</v>
          </cell>
          <cell r="G2134" t="str">
            <v>RADZANÓW</v>
          </cell>
          <cell r="H2134">
            <v>6540</v>
          </cell>
          <cell r="I2134">
            <v>4</v>
          </cell>
          <cell r="J2134" t="str">
            <v>06-540</v>
          </cell>
          <cell r="L2134" t="str">
            <v>663-006-971</v>
          </cell>
          <cell r="M2134" t="str">
            <v>baryka112@wp.pl</v>
          </cell>
        </row>
        <row r="2135">
          <cell r="A2135" t="str">
            <v>01-63721</v>
          </cell>
          <cell r="B2135" t="str">
            <v>GOSPODARSTWO ROLNE ARTUR KWIATKOWSKI</v>
          </cell>
          <cell r="C2135" t="str">
            <v>GR ARTUR KWIATKOWSKI</v>
          </cell>
          <cell r="D2135" t="str">
            <v>MIECZKI ABRAMY</v>
          </cell>
          <cell r="F2135">
            <v>8</v>
          </cell>
          <cell r="G2135" t="str">
            <v>TROSZYN</v>
          </cell>
          <cell r="H2135">
            <v>7405</v>
          </cell>
          <cell r="I2135">
            <v>4</v>
          </cell>
          <cell r="J2135" t="str">
            <v>07-405</v>
          </cell>
          <cell r="K2135" t="str">
            <v>508-485-725</v>
          </cell>
          <cell r="M2135" t="str">
            <v>arturito90210@interia.pl</v>
          </cell>
        </row>
        <row r="2136">
          <cell r="A2136" t="str">
            <v>01-63731</v>
          </cell>
          <cell r="B2136" t="str">
            <v>GPSPODARSTWO ROLNE BILIŃSKI KRZYSZTOF SZYMON</v>
          </cell>
          <cell r="C2136" t="str">
            <v>GR BILIŃSKI KRZYSZTOF SZYMON</v>
          </cell>
          <cell r="D2136" t="str">
            <v>BEGNO</v>
          </cell>
          <cell r="F2136">
            <v>18</v>
          </cell>
          <cell r="G2136" t="str">
            <v>GZY</v>
          </cell>
          <cell r="H2136">
            <v>6126</v>
          </cell>
          <cell r="I2136">
            <v>4</v>
          </cell>
          <cell r="J2136" t="str">
            <v>06-126</v>
          </cell>
          <cell r="L2136" t="str">
            <v>508-487-253</v>
          </cell>
          <cell r="M2136" t="str">
            <v>aska-wisniewska@wp.pl</v>
          </cell>
        </row>
        <row r="2137">
          <cell r="A2137" t="str">
            <v>01-63741</v>
          </cell>
          <cell r="B2137" t="str">
            <v>GOSPODARSTWO ROLNE ZAKRZEWSKI BOGDAN</v>
          </cell>
          <cell r="C2137" t="str">
            <v>GR ZAKRZEWSKI BOGDAN</v>
          </cell>
          <cell r="D2137" t="str">
            <v>GRZEBSK</v>
          </cell>
          <cell r="F2137">
            <v>26</v>
          </cell>
          <cell r="G2137" t="str">
            <v>WIECZFNIA KOŚCIELNA</v>
          </cell>
          <cell r="H2137">
            <v>6513</v>
          </cell>
          <cell r="I2137">
            <v>4</v>
          </cell>
          <cell r="J2137" t="str">
            <v>06-513</v>
          </cell>
          <cell r="L2137" t="str">
            <v>505-470-602</v>
          </cell>
          <cell r="M2137" t="str">
            <v>zakrzewski.bogdan@op.pl</v>
          </cell>
        </row>
        <row r="2138">
          <cell r="A2138" t="str">
            <v>01-63751</v>
          </cell>
          <cell r="B2138" t="str">
            <v>BŁAŻEJCZYK IRENEUSZ</v>
          </cell>
          <cell r="C2138" t="str">
            <v>BŁAŻEJCZYK IRENEUSZ</v>
          </cell>
          <cell r="D2138" t="str">
            <v>KOZŁÓW</v>
          </cell>
          <cell r="F2138">
            <v>31</v>
          </cell>
          <cell r="G2138" t="str">
            <v>PARYSÓW</v>
          </cell>
          <cell r="H2138">
            <v>8441</v>
          </cell>
          <cell r="I2138">
            <v>4</v>
          </cell>
          <cell r="J2138" t="str">
            <v>08-441</v>
          </cell>
          <cell r="L2138">
            <v>798285110</v>
          </cell>
          <cell r="M2138" t="str">
            <v>aniablazejczyk@op.pl</v>
          </cell>
        </row>
        <row r="2139">
          <cell r="A2139" t="str">
            <v>01-63761</v>
          </cell>
          <cell r="B2139" t="str">
            <v>DYMERSKA MARIA</v>
          </cell>
          <cell r="C2139" t="str">
            <v>DYMERSKA MARIA</v>
          </cell>
          <cell r="D2139" t="str">
            <v>TODZIA</v>
          </cell>
          <cell r="F2139">
            <v>12</v>
          </cell>
          <cell r="G2139" t="str">
            <v>KADZIDŁO</v>
          </cell>
          <cell r="H2139">
            <v>7420</v>
          </cell>
          <cell r="I2139">
            <v>4</v>
          </cell>
          <cell r="J2139" t="str">
            <v>07-420</v>
          </cell>
          <cell r="K2139" t="str">
            <v>507-030-914</v>
          </cell>
          <cell r="M2139" t="str">
            <v>maria-dymerska@wp.pl</v>
          </cell>
        </row>
        <row r="2140">
          <cell r="A2140" t="str">
            <v>01-63771</v>
          </cell>
          <cell r="B2140" t="str">
            <v>GOSPODARSTWO ROLNE LEWANDOWSKI ROBERT</v>
          </cell>
          <cell r="C2140" t="str">
            <v>GR LEWANDOWSKI ROBERT</v>
          </cell>
          <cell r="D2140" t="str">
            <v>MCHOWO</v>
          </cell>
          <cell r="F2140">
            <v>82</v>
          </cell>
          <cell r="G2140" t="str">
            <v>PRZASNYSZ</v>
          </cell>
          <cell r="H2140">
            <v>6300</v>
          </cell>
          <cell r="I2140">
            <v>4</v>
          </cell>
          <cell r="J2140" t="str">
            <v>06-300</v>
          </cell>
          <cell r="L2140">
            <v>500194107</v>
          </cell>
          <cell r="M2140" t="str">
            <v>blazej2234ddd@wp.pl</v>
          </cell>
        </row>
        <row r="2141">
          <cell r="A2141" t="str">
            <v>01-63791</v>
          </cell>
          <cell r="B2141" t="str">
            <v>KOŹLIKOWSKI MAREK</v>
          </cell>
          <cell r="C2141" t="str">
            <v>KOŹLIKOWSKI MAREK</v>
          </cell>
          <cell r="D2141" t="str">
            <v>UNIERZYŻ</v>
          </cell>
          <cell r="F2141">
            <v>30</v>
          </cell>
          <cell r="G2141" t="str">
            <v>STRZEGOWO</v>
          </cell>
          <cell r="H2141">
            <v>6445</v>
          </cell>
          <cell r="I2141">
            <v>4</v>
          </cell>
          <cell r="J2141" t="str">
            <v>06-445</v>
          </cell>
          <cell r="L2141" t="str">
            <v>692-486-039</v>
          </cell>
          <cell r="M2141" t="str">
            <v>vetpasz@vp.pl</v>
          </cell>
        </row>
        <row r="2142">
          <cell r="A2142" t="str">
            <v>01-63811</v>
          </cell>
          <cell r="B2142" t="str">
            <v>LEWANDOWSKI TOMASZ</v>
          </cell>
          <cell r="C2142" t="str">
            <v>LEWANDOWSKI TOMASZ</v>
          </cell>
          <cell r="D2142" t="str">
            <v>KUCICE</v>
          </cell>
          <cell r="F2142">
            <v>53</v>
          </cell>
          <cell r="G2142" t="str">
            <v>DZIERZĄŻNIA</v>
          </cell>
          <cell r="H2142">
            <v>9164</v>
          </cell>
          <cell r="I2142">
            <v>4</v>
          </cell>
          <cell r="J2142" t="str">
            <v>09-164</v>
          </cell>
          <cell r="L2142" t="str">
            <v>510-349-012</v>
          </cell>
          <cell r="M2142" t="str">
            <v>tomasz.lewandowski66@wp.pl</v>
          </cell>
        </row>
        <row r="2143">
          <cell r="A2143" t="str">
            <v>01-63821</v>
          </cell>
          <cell r="B2143" t="str">
            <v>CHRZANOWSKI ROMAN</v>
          </cell>
          <cell r="C2143" t="str">
            <v>CHRZANOWSKI ROMAN</v>
          </cell>
          <cell r="D2143" t="str">
            <v>KLONOWO</v>
          </cell>
          <cell r="F2143">
            <v>1</v>
          </cell>
          <cell r="G2143" t="str">
            <v>OPINOGÓRA GÓRNA</v>
          </cell>
          <cell r="H2143">
            <v>6406</v>
          </cell>
          <cell r="I2143">
            <v>4</v>
          </cell>
          <cell r="J2143" t="str">
            <v>06-406</v>
          </cell>
          <cell r="L2143">
            <v>513319595</v>
          </cell>
          <cell r="M2143" t="str">
            <v>m.szatkowski@pfhb.pl</v>
          </cell>
        </row>
        <row r="2144">
          <cell r="A2144" t="str">
            <v>01-63841</v>
          </cell>
          <cell r="B2144" t="str">
            <v>MORAWSKI KRZYSZTOF</v>
          </cell>
          <cell r="C2144" t="str">
            <v>MORAWSKI KRZYSZTOF</v>
          </cell>
          <cell r="D2144" t="str">
            <v>KOSMOWO</v>
          </cell>
          <cell r="F2144">
            <v>40</v>
          </cell>
          <cell r="G2144" t="str">
            <v>CZERNICE BOROWE</v>
          </cell>
          <cell r="H2144">
            <v>6415</v>
          </cell>
          <cell r="I2144">
            <v>4</v>
          </cell>
          <cell r="J2144" t="str">
            <v>06-415</v>
          </cell>
          <cell r="L2144" t="str">
            <v>537-771-936</v>
          </cell>
          <cell r="M2144" t="str">
            <v>maciek844xl@gmail.com</v>
          </cell>
        </row>
        <row r="2145">
          <cell r="A2145" t="str">
            <v>01-63861</v>
          </cell>
          <cell r="B2145" t="str">
            <v>GOSPODARSTWO ROLNE SZCZERBA STANISŁAW</v>
          </cell>
          <cell r="C2145" t="str">
            <v>GR SZCZERBA STANISŁAW</v>
          </cell>
          <cell r="D2145" t="str">
            <v>GŁADCZYN RZĄDOWY</v>
          </cell>
          <cell r="F2145">
            <v>16</v>
          </cell>
          <cell r="G2145" t="str">
            <v>ZATORY</v>
          </cell>
          <cell r="H2145">
            <v>7214</v>
          </cell>
          <cell r="I2145">
            <v>4</v>
          </cell>
          <cell r="J2145" t="str">
            <v>07-214</v>
          </cell>
          <cell r="L2145">
            <v>698617768</v>
          </cell>
        </row>
        <row r="2146">
          <cell r="A2146" t="str">
            <v>01-63871</v>
          </cell>
          <cell r="B2146" t="str">
            <v>GOSPODARSTWO ROLNE GRABOWSKI ARKADIUSZ</v>
          </cell>
          <cell r="C2146" t="str">
            <v>GR GRABOWSKI ARKADIUSZ</v>
          </cell>
          <cell r="D2146" t="str">
            <v>DROGISZKA</v>
          </cell>
          <cell r="F2146">
            <v>30</v>
          </cell>
          <cell r="G2146" t="str">
            <v>NIEDZBÓRZ</v>
          </cell>
          <cell r="H2146">
            <v>6458</v>
          </cell>
          <cell r="I2146">
            <v>4</v>
          </cell>
          <cell r="J2146" t="str">
            <v>06-458</v>
          </cell>
          <cell r="L2146">
            <v>792171788</v>
          </cell>
          <cell r="M2146" t="str">
            <v>alina3114@wp.pl</v>
          </cell>
        </row>
        <row r="2147">
          <cell r="A2147" t="str">
            <v>01-63881</v>
          </cell>
          <cell r="B2147" t="str">
            <v>KAŹMIEROWSKI JÓZEF</v>
          </cell>
          <cell r="C2147" t="str">
            <v>KAŹMIEROWSKI JÓZEF</v>
          </cell>
          <cell r="D2147" t="str">
            <v>ZGLICZYN WITOWY</v>
          </cell>
          <cell r="F2147">
            <v>14</v>
          </cell>
          <cell r="G2147" t="str">
            <v>RADZANÓW</v>
          </cell>
          <cell r="H2147">
            <v>6540</v>
          </cell>
          <cell r="I2147">
            <v>4</v>
          </cell>
          <cell r="J2147" t="str">
            <v>06-540</v>
          </cell>
          <cell r="K2147">
            <v>518651631</v>
          </cell>
          <cell r="L2147">
            <v>516721664</v>
          </cell>
          <cell r="M2147" t="str">
            <v>magdalena.1993@op.pl</v>
          </cell>
        </row>
        <row r="2148">
          <cell r="A2148" t="str">
            <v>01-63891</v>
          </cell>
          <cell r="B2148" t="str">
            <v>GOSPODARSTWO ROLNE PIOTR GOGOLEWSKI</v>
          </cell>
          <cell r="C2148" t="str">
            <v>GR GOGOLEWSKI PIOTR</v>
          </cell>
          <cell r="D2148" t="str">
            <v>CHEŁCHY IŁOWE</v>
          </cell>
          <cell r="F2148">
            <v>4</v>
          </cell>
          <cell r="G2148" t="str">
            <v>KARNIEWO</v>
          </cell>
          <cell r="H2148">
            <v>6425</v>
          </cell>
          <cell r="I2148">
            <v>4</v>
          </cell>
          <cell r="J2148" t="str">
            <v>06-425</v>
          </cell>
          <cell r="L2148">
            <v>500150769</v>
          </cell>
          <cell r="M2148" t="str">
            <v>piotrgogolewski@onet.pl</v>
          </cell>
        </row>
        <row r="2149">
          <cell r="A2149" t="str">
            <v>01-63911</v>
          </cell>
          <cell r="B2149" t="str">
            <v>GOSPODARSTWO ROLNE REGULSKI TOMASZ</v>
          </cell>
          <cell r="C2149" t="str">
            <v>GR REGULSKI TOMASZ</v>
          </cell>
          <cell r="D2149" t="str">
            <v>SUCHE</v>
          </cell>
          <cell r="F2149">
            <v>25</v>
          </cell>
          <cell r="G2149" t="str">
            <v>PŁONIAWY-BRAMURA</v>
          </cell>
          <cell r="H2149">
            <v>6210</v>
          </cell>
          <cell r="I2149">
            <v>4</v>
          </cell>
          <cell r="J2149" t="str">
            <v>06-210</v>
          </cell>
          <cell r="K2149" t="str">
            <v>695-731-988</v>
          </cell>
          <cell r="L2149" t="str">
            <v>29 717-81-50</v>
          </cell>
          <cell r="M2149" t="str">
            <v>toreg@wp.pl</v>
          </cell>
        </row>
        <row r="2150">
          <cell r="A2150" t="str">
            <v>01-63921</v>
          </cell>
          <cell r="B2150" t="str">
            <v>BARCIŃSKI GRZEGORZ</v>
          </cell>
          <cell r="C2150" t="str">
            <v>BARCIŃSKI GRZEGORZ</v>
          </cell>
          <cell r="D2150" t="str">
            <v>CUMINO</v>
          </cell>
          <cell r="F2150">
            <v>17</v>
          </cell>
          <cell r="G2150" t="str">
            <v>NACPOLSK</v>
          </cell>
          <cell r="H2150">
            <v>9162</v>
          </cell>
          <cell r="I2150">
            <v>4</v>
          </cell>
          <cell r="J2150" t="str">
            <v>09-162</v>
          </cell>
          <cell r="L2150">
            <v>501081459</v>
          </cell>
          <cell r="M2150" t="str">
            <v>misia03@spoko.pl</v>
          </cell>
        </row>
        <row r="2151">
          <cell r="A2151" t="str">
            <v>01-63931</v>
          </cell>
          <cell r="B2151" t="str">
            <v>GOLAŃSKI WIESŁAW</v>
          </cell>
          <cell r="C2151" t="str">
            <v>GOLAŃSKI WIESŁAW</v>
          </cell>
          <cell r="D2151" t="str">
            <v>WRÓBLEWO</v>
          </cell>
          <cell r="F2151">
            <v>57</v>
          </cell>
          <cell r="G2151" t="str">
            <v>RADZANÓW</v>
          </cell>
          <cell r="H2151">
            <v>6540</v>
          </cell>
          <cell r="I2151">
            <v>4</v>
          </cell>
          <cell r="J2151" t="str">
            <v>06-540</v>
          </cell>
          <cell r="L2151">
            <v>694150206</v>
          </cell>
          <cell r="M2151" t="str">
            <v>kamilgolanski12@wp.pl</v>
          </cell>
        </row>
        <row r="2152">
          <cell r="A2152" t="str">
            <v>01-63951</v>
          </cell>
          <cell r="B2152" t="str">
            <v>PRUSIK BOLESŁAW PIOTR</v>
          </cell>
          <cell r="C2152" t="str">
            <v>PRUSIK BOLESŁAW PIOTR</v>
          </cell>
          <cell r="D2152" t="str">
            <v>ŻELAZNA RZĄDOWA</v>
          </cell>
          <cell r="F2152">
            <v>1</v>
          </cell>
          <cell r="G2152" t="str">
            <v>JEDNOROŻEC</v>
          </cell>
          <cell r="H2152">
            <v>6323</v>
          </cell>
          <cell r="I2152">
            <v>4</v>
          </cell>
          <cell r="J2152" t="str">
            <v>06-323</v>
          </cell>
          <cell r="L2152">
            <v>506664895</v>
          </cell>
          <cell r="M2152" t="str">
            <v>jadwigap1510@wp.pl</v>
          </cell>
        </row>
        <row r="2153">
          <cell r="A2153" t="str">
            <v>01-63961</v>
          </cell>
          <cell r="B2153" t="str">
            <v>GOSPODARSTWO ROLNE PIOTRAK MARIOLA</v>
          </cell>
          <cell r="C2153" t="str">
            <v>GR PIOTRAK MARIOLA</v>
          </cell>
          <cell r="D2153" t="str">
            <v>ULATOWO POGORZEL</v>
          </cell>
          <cell r="F2153">
            <v>85</v>
          </cell>
          <cell r="G2153" t="str">
            <v>JEDOROŻEC</v>
          </cell>
          <cell r="H2153">
            <v>6323</v>
          </cell>
          <cell r="I2153">
            <v>4</v>
          </cell>
          <cell r="J2153" t="str">
            <v>06-323</v>
          </cell>
          <cell r="L2153">
            <v>668128209</v>
          </cell>
        </row>
        <row r="2154">
          <cell r="A2154" t="str">
            <v>01-63971</v>
          </cell>
          <cell r="B2154" t="str">
            <v>GOSPODARSTWO ROLNE SOKOŁOWSKI NORBERT</v>
          </cell>
          <cell r="C2154" t="str">
            <v>GR SOKOŁOWSKI NORBERT</v>
          </cell>
          <cell r="D2154" t="str">
            <v>OSÓWIEC SZLACHECKI</v>
          </cell>
          <cell r="F2154">
            <v>18</v>
          </cell>
          <cell r="G2154" t="str">
            <v>PRZASNYSZ</v>
          </cell>
          <cell r="H2154">
            <v>6300</v>
          </cell>
          <cell r="I2154">
            <v>4</v>
          </cell>
          <cell r="J2154" t="str">
            <v>06-300</v>
          </cell>
          <cell r="L2154">
            <v>502370977</v>
          </cell>
          <cell r="M2154" t="str">
            <v>s.jeziorskaa@o2.pl</v>
          </cell>
        </row>
        <row r="2155">
          <cell r="A2155" t="str">
            <v>01-63991</v>
          </cell>
          <cell r="B2155" t="str">
            <v>GOSPODARSTWO ROLNE KAMIŃSKI SŁAWOMIR</v>
          </cell>
          <cell r="C2155" t="str">
            <v>GR KAMIŃSKI SŁAWOMIR</v>
          </cell>
          <cell r="D2155" t="str">
            <v>DUDY PUSZCZAŃSKIE</v>
          </cell>
          <cell r="F2155">
            <v>43</v>
          </cell>
          <cell r="G2155" t="str">
            <v>ZALAS</v>
          </cell>
          <cell r="H2155">
            <v>7438</v>
          </cell>
          <cell r="I2155">
            <v>4</v>
          </cell>
          <cell r="J2155" t="str">
            <v>07-438</v>
          </cell>
          <cell r="K2155">
            <v>663091552</v>
          </cell>
          <cell r="M2155" t="str">
            <v>kaminskislawomir64@gmail.com</v>
          </cell>
        </row>
        <row r="2156">
          <cell r="A2156" t="str">
            <v>01-64001</v>
          </cell>
          <cell r="B2156" t="str">
            <v>LIPKA BOGDAN</v>
          </cell>
          <cell r="C2156" t="str">
            <v>LIPKA BOGDAN</v>
          </cell>
          <cell r="D2156" t="str">
            <v>DUDY PUSZCZAŃSKIE</v>
          </cell>
          <cell r="F2156">
            <v>28</v>
          </cell>
          <cell r="G2156" t="str">
            <v>ZALAS</v>
          </cell>
          <cell r="H2156">
            <v>7438</v>
          </cell>
          <cell r="I2156">
            <v>4</v>
          </cell>
          <cell r="J2156" t="str">
            <v>07-438</v>
          </cell>
          <cell r="K2156">
            <v>723677434</v>
          </cell>
          <cell r="M2156" t="str">
            <v>mlipka140@gmail.com</v>
          </cell>
        </row>
        <row r="2157">
          <cell r="A2157" t="str">
            <v>01-64011</v>
          </cell>
          <cell r="B2157" t="str">
            <v>GOSPODARSTWO ROLNE MATEUSZ STACHELEK</v>
          </cell>
          <cell r="C2157" t="str">
            <v>GR MATEUSZ STACHELEK</v>
          </cell>
          <cell r="D2157" t="str">
            <v>DUDY PUSZCZAŃSKIE</v>
          </cell>
          <cell r="F2157">
            <v>18</v>
          </cell>
          <cell r="G2157" t="str">
            <v>ZALAS</v>
          </cell>
          <cell r="H2157">
            <v>7438</v>
          </cell>
          <cell r="I2157">
            <v>4</v>
          </cell>
          <cell r="J2157" t="str">
            <v>07-438</v>
          </cell>
          <cell r="K2157">
            <v>502609621</v>
          </cell>
          <cell r="M2157" t="str">
            <v>martishow@wp.pl</v>
          </cell>
        </row>
        <row r="2158">
          <cell r="A2158" t="str">
            <v>01-64021</v>
          </cell>
          <cell r="B2158" t="str">
            <v>GOSPODARSTWO ROLNE SUCHECKI WALDEMAR</v>
          </cell>
          <cell r="C2158" t="str">
            <v>GR SUCHECKI WALDEMAR</v>
          </cell>
          <cell r="D2158" t="str">
            <v>JEGLIJOWIEC</v>
          </cell>
          <cell r="F2158">
            <v>60</v>
          </cell>
          <cell r="G2158" t="str">
            <v>KADZIDŁO</v>
          </cell>
          <cell r="H2158">
            <v>7420</v>
          </cell>
          <cell r="I2158">
            <v>4</v>
          </cell>
          <cell r="J2158" t="str">
            <v>07-420</v>
          </cell>
          <cell r="K2158">
            <v>666383779</v>
          </cell>
          <cell r="M2158" t="str">
            <v>artur51222@wp.pl</v>
          </cell>
        </row>
        <row r="2159">
          <cell r="A2159" t="str">
            <v>01-64031</v>
          </cell>
          <cell r="B2159" t="str">
            <v>BĄCZEK KRZYSZTOF</v>
          </cell>
          <cell r="C2159" t="str">
            <v>BĄCZEK KRZYSZTOF</v>
          </cell>
          <cell r="D2159" t="str">
            <v>BABA</v>
          </cell>
          <cell r="F2159">
            <v>59</v>
          </cell>
          <cell r="G2159" t="str">
            <v>LIPNIKI</v>
          </cell>
          <cell r="H2159">
            <v>7436</v>
          </cell>
          <cell r="I2159">
            <v>4</v>
          </cell>
          <cell r="J2159" t="str">
            <v>07-436</v>
          </cell>
          <cell r="L2159">
            <v>516074501</v>
          </cell>
          <cell r="M2159" t="str">
            <v>konradovsky00@gmail.com</v>
          </cell>
        </row>
        <row r="2160">
          <cell r="A2160" t="str">
            <v>01-64051</v>
          </cell>
          <cell r="B2160" t="str">
            <v>GOSPODARSTWO ROLNE BOGDAN TOPOLEWSKI</v>
          </cell>
          <cell r="C2160" t="str">
            <v>GR BOGDAN TOPOLEWSKI</v>
          </cell>
          <cell r="D2160" t="str">
            <v>PRZERADZ NOWY</v>
          </cell>
          <cell r="F2160">
            <v>24</v>
          </cell>
          <cell r="G2160" t="str">
            <v>LUTOCIN</v>
          </cell>
          <cell r="H2160">
            <v>9317</v>
          </cell>
          <cell r="I2160">
            <v>4</v>
          </cell>
          <cell r="J2160" t="str">
            <v>09-317</v>
          </cell>
          <cell r="L2160">
            <v>883115100</v>
          </cell>
          <cell r="M2160" t="str">
            <v>bogdantopolewski@gmail.com</v>
          </cell>
        </row>
        <row r="2161">
          <cell r="A2161" t="str">
            <v>01-64061</v>
          </cell>
          <cell r="B2161" t="str">
            <v>GODLEWSKI RAFAŁ</v>
          </cell>
          <cell r="C2161" t="str">
            <v>GODLEWSKI RAFAŁ</v>
          </cell>
          <cell r="D2161" t="str">
            <v>ADOLFÓW</v>
          </cell>
          <cell r="F2161">
            <v>12</v>
          </cell>
          <cell r="G2161" t="str">
            <v>CERANÓW</v>
          </cell>
          <cell r="H2161">
            <v>8322</v>
          </cell>
          <cell r="I2161">
            <v>4</v>
          </cell>
          <cell r="J2161" t="str">
            <v>08-322</v>
          </cell>
          <cell r="L2161">
            <v>513945285</v>
          </cell>
          <cell r="M2161" t="str">
            <v>rafigod@onet.eu</v>
          </cell>
        </row>
        <row r="2162">
          <cell r="A2162" t="str">
            <v>01-64071</v>
          </cell>
          <cell r="B2162" t="str">
            <v>GOSPODARSTWO ROLNE ORLIKOWSKI KRZYSZTOF</v>
          </cell>
          <cell r="C2162" t="str">
            <v>GR ORLIKOWSKI KRZYSZTOF</v>
          </cell>
          <cell r="D2162" t="str">
            <v>CIESZKOWO STARE</v>
          </cell>
          <cell r="F2162">
            <v>2</v>
          </cell>
          <cell r="G2162" t="str">
            <v>BABOSZEWO</v>
          </cell>
          <cell r="H2162">
            <v>9130</v>
          </cell>
          <cell r="I2162">
            <v>4</v>
          </cell>
          <cell r="J2162" t="str">
            <v>09-130</v>
          </cell>
          <cell r="L2162">
            <v>503745222</v>
          </cell>
          <cell r="M2162" t="str">
            <v>aga_kow@wp.pl</v>
          </cell>
        </row>
        <row r="2163">
          <cell r="A2163" t="str">
            <v>01-64081</v>
          </cell>
          <cell r="B2163" t="str">
            <v>PIOTROWSKI STANISŁAW</v>
          </cell>
          <cell r="C2163" t="str">
            <v>PIOTROWSKI STANISŁAW</v>
          </cell>
          <cell r="D2163" t="str">
            <v>PRAŻMÓW</v>
          </cell>
          <cell r="E2163" t="str">
            <v>FRANCISZKA RYXA</v>
          </cell>
          <cell r="F2163">
            <v>12</v>
          </cell>
          <cell r="G2163" t="str">
            <v>PRAŻMÓW</v>
          </cell>
          <cell r="H2163">
            <v>5505</v>
          </cell>
          <cell r="I2163">
            <v>4</v>
          </cell>
          <cell r="J2163" t="str">
            <v>05-505</v>
          </cell>
          <cell r="L2163">
            <v>663343971</v>
          </cell>
        </row>
        <row r="2164">
          <cell r="A2164" t="str">
            <v>01-64091</v>
          </cell>
          <cell r="B2164" t="str">
            <v>GOSPODARSTWO ROLNO - SADOWNICZE ADAMCZYK TOMASZ</v>
          </cell>
          <cell r="C2164" t="str">
            <v>GR-S ADAMCZYK TOMASZ</v>
          </cell>
          <cell r="D2164" t="str">
            <v>BRZOZÓWKA</v>
          </cell>
          <cell r="F2164">
            <v>71</v>
          </cell>
          <cell r="G2164" t="str">
            <v>GRABÓW NAD PILICĄ</v>
          </cell>
          <cell r="H2164">
            <v>26902</v>
          </cell>
          <cell r="I2164">
            <v>5</v>
          </cell>
          <cell r="J2164" t="str">
            <v>26-902</v>
          </cell>
          <cell r="L2164" t="str">
            <v>500-133-070</v>
          </cell>
          <cell r="M2164" t="str">
            <v>AGNIESZKA.ADAMCZYK-82@WP.PL</v>
          </cell>
        </row>
        <row r="2165">
          <cell r="A2165" t="str">
            <v>01-64101</v>
          </cell>
          <cell r="B2165" t="str">
            <v>ZBYROWSKI GRZEGORZ</v>
          </cell>
          <cell r="C2165" t="str">
            <v>ZBYROWSKI GRZEGORZ</v>
          </cell>
          <cell r="D2165" t="str">
            <v>WIKSIN</v>
          </cell>
          <cell r="F2165">
            <v>34</v>
          </cell>
          <cell r="G2165" t="str">
            <v>GRUDUSK</v>
          </cell>
          <cell r="H2165">
            <v>6460</v>
          </cell>
          <cell r="I2165">
            <v>4</v>
          </cell>
          <cell r="J2165" t="str">
            <v>06-460</v>
          </cell>
          <cell r="L2165">
            <v>500383827</v>
          </cell>
          <cell r="M2165" t="str">
            <v>zbyrowski@wp.pl</v>
          </cell>
        </row>
        <row r="2166">
          <cell r="A2166" t="str">
            <v>01-64111</v>
          </cell>
          <cell r="B2166" t="str">
            <v>BOŃKOWSKI ANDRZEJ HENRYK</v>
          </cell>
          <cell r="C2166" t="str">
            <v>BOŃKOWSKI ANDRZEJ HENRYK</v>
          </cell>
          <cell r="D2166" t="str">
            <v>CHMIELEWO WIELKIE</v>
          </cell>
          <cell r="F2166">
            <v>1</v>
          </cell>
          <cell r="G2166" t="str">
            <v>WIECZFNIA KOŚCIELNA</v>
          </cell>
          <cell r="H2166">
            <v>6513</v>
          </cell>
          <cell r="I2166">
            <v>4</v>
          </cell>
          <cell r="J2166" t="str">
            <v>06-513</v>
          </cell>
          <cell r="L2166">
            <v>519386996</v>
          </cell>
          <cell r="M2166" t="str">
            <v>andrzejbon92@gmail.com</v>
          </cell>
        </row>
        <row r="2167">
          <cell r="A2167" t="str">
            <v>01-64121</v>
          </cell>
          <cell r="B2167" t="str">
            <v>KATARZYNA EWELINA PIOTROWSKA</v>
          </cell>
          <cell r="C2167" t="str">
            <v>KATARZYNA EWELINA PIOTROWSKA</v>
          </cell>
          <cell r="D2167" t="str">
            <v>DOBRSKA KOLONIA</v>
          </cell>
          <cell r="F2167">
            <v>19</v>
          </cell>
          <cell r="G2167" t="str">
            <v>GRALEWO</v>
          </cell>
          <cell r="H2167">
            <v>9166</v>
          </cell>
          <cell r="I2167">
            <v>4</v>
          </cell>
          <cell r="J2167" t="str">
            <v>09-166</v>
          </cell>
          <cell r="L2167">
            <v>501407814</v>
          </cell>
        </row>
        <row r="2168">
          <cell r="A2168" t="str">
            <v>01-64131</v>
          </cell>
          <cell r="B2168" t="str">
            <v>GOSPODARSTWO ROLNE HABER JAROSŁAW</v>
          </cell>
          <cell r="C2168" t="str">
            <v>GR HABER JAROSŁAW</v>
          </cell>
          <cell r="D2168" t="str">
            <v>BARTNIKI</v>
          </cell>
          <cell r="F2168">
            <v>10</v>
          </cell>
          <cell r="G2168" t="str">
            <v>PRZASNYSZ</v>
          </cell>
          <cell r="H2168">
            <v>6300</v>
          </cell>
          <cell r="I2168">
            <v>4</v>
          </cell>
          <cell r="J2168" t="str">
            <v>06-300</v>
          </cell>
          <cell r="L2168">
            <v>609068845</v>
          </cell>
          <cell r="M2168" t="str">
            <v>iwona.haber@o2.pl</v>
          </cell>
        </row>
        <row r="2169">
          <cell r="A2169" t="str">
            <v>01-64141</v>
          </cell>
          <cell r="B2169" t="str">
            <v>GOSPODARSTWO ROLNE JAROSŁAW ANTOSZEWSKI</v>
          </cell>
          <cell r="C2169" t="str">
            <v>GR JAROSŁAW ANTOSZEWSKI</v>
          </cell>
          <cell r="D2169" t="str">
            <v>OBIERWIA</v>
          </cell>
          <cell r="F2169">
            <v>38</v>
          </cell>
          <cell r="G2169" t="str">
            <v>LELIS</v>
          </cell>
          <cell r="H2169">
            <v>7402</v>
          </cell>
          <cell r="I2169">
            <v>4</v>
          </cell>
          <cell r="J2169" t="str">
            <v>07-402</v>
          </cell>
          <cell r="L2169" t="str">
            <v>790-468-672</v>
          </cell>
          <cell r="M2169" t="str">
            <v>jaroslawantoszewski@interia.pl</v>
          </cell>
        </row>
        <row r="2170">
          <cell r="A2170" t="str">
            <v>01-64151</v>
          </cell>
          <cell r="B2170" t="str">
            <v>STAŃCZAK MICHAŁ</v>
          </cell>
          <cell r="C2170" t="str">
            <v>STAŃCZAK MICHAŁ</v>
          </cell>
          <cell r="D2170" t="str">
            <v>DZIARNO</v>
          </cell>
          <cell r="F2170">
            <v>7</v>
          </cell>
          <cell r="G2170" t="str">
            <v>ŚWIERCZE</v>
          </cell>
          <cell r="H2170">
            <v>6150</v>
          </cell>
          <cell r="I2170">
            <v>4</v>
          </cell>
          <cell r="J2170" t="str">
            <v>06-150</v>
          </cell>
          <cell r="L2170">
            <v>533017158</v>
          </cell>
          <cell r="M2170" t="str">
            <v>michlast@spoco.pl</v>
          </cell>
        </row>
        <row r="2171">
          <cell r="A2171" t="str">
            <v>01-64171</v>
          </cell>
          <cell r="B2171" t="str">
            <v>SADOWSKI GRZEGORZ</v>
          </cell>
          <cell r="C2171" t="str">
            <v>SADOWSKI GRZEGORZ</v>
          </cell>
          <cell r="D2171" t="str">
            <v>PNIEWO WIELKIE</v>
          </cell>
          <cell r="F2171">
            <v>28</v>
          </cell>
          <cell r="G2171" t="str">
            <v>REGIMIN</v>
          </cell>
          <cell r="H2171">
            <v>6461</v>
          </cell>
          <cell r="I2171">
            <v>4</v>
          </cell>
          <cell r="J2171" t="str">
            <v>06-461</v>
          </cell>
          <cell r="L2171">
            <v>889661047</v>
          </cell>
          <cell r="M2171" t="str">
            <v>grzegorz.sadowski18@wp.pl</v>
          </cell>
        </row>
        <row r="2172">
          <cell r="A2172" t="str">
            <v>01-64181</v>
          </cell>
          <cell r="B2172" t="str">
            <v>GOSPODARSTWO ROLNE MARIUSZ BEŁDYCKI</v>
          </cell>
          <cell r="C2172" t="str">
            <v>GR MARIUSZ BEŁDYCKI</v>
          </cell>
          <cell r="D2172" t="str">
            <v>CHRZCZONY</v>
          </cell>
          <cell r="F2172">
            <v>51</v>
          </cell>
          <cell r="G2172" t="str">
            <v>RZEWNIE</v>
          </cell>
          <cell r="H2172">
            <v>6225</v>
          </cell>
          <cell r="I2172">
            <v>4</v>
          </cell>
          <cell r="J2172" t="str">
            <v>06-225</v>
          </cell>
          <cell r="K2172">
            <v>608638849</v>
          </cell>
          <cell r="L2172">
            <v>506282321</v>
          </cell>
          <cell r="M2172" t="str">
            <v>mariusz.beldycki@onet.pl</v>
          </cell>
        </row>
        <row r="2173">
          <cell r="A2173" t="str">
            <v>01-64191</v>
          </cell>
          <cell r="B2173" t="str">
            <v>GOSPODARSTWO ROLNE WOJEWÓDZKI WOJCIECH</v>
          </cell>
          <cell r="C2173" t="str">
            <v>GR WOJEWÓDZKI WOJCIECH</v>
          </cell>
          <cell r="D2173" t="str">
            <v>WYSZOMIERZ</v>
          </cell>
          <cell r="F2173">
            <v>17</v>
          </cell>
          <cell r="G2173" t="str">
            <v>BIELANY</v>
          </cell>
          <cell r="H2173">
            <v>8311</v>
          </cell>
          <cell r="I2173">
            <v>4</v>
          </cell>
          <cell r="J2173" t="str">
            <v>08-311</v>
          </cell>
          <cell r="L2173">
            <v>504404273</v>
          </cell>
          <cell r="M2173" t="str">
            <v>a-wojewodzki@wp.pl</v>
          </cell>
        </row>
        <row r="2174">
          <cell r="A2174" t="str">
            <v>01-64201</v>
          </cell>
          <cell r="B2174" t="str">
            <v>POMASKI WOJCIECH</v>
          </cell>
          <cell r="C2174" t="str">
            <v>POMASKI WOJCIECH</v>
          </cell>
          <cell r="D2174" t="str">
            <v>WÓLKA SOMIANKOWSKA</v>
          </cell>
          <cell r="F2174">
            <v>18</v>
          </cell>
          <cell r="G2174" t="str">
            <v>SOMIANKA</v>
          </cell>
          <cell r="H2174">
            <v>7203</v>
          </cell>
          <cell r="I2174">
            <v>4</v>
          </cell>
          <cell r="J2174" t="str">
            <v>07-203</v>
          </cell>
          <cell r="L2174">
            <v>606965017</v>
          </cell>
        </row>
        <row r="2175">
          <cell r="A2175" t="str">
            <v>01-64221</v>
          </cell>
          <cell r="B2175" t="str">
            <v>GOSPODARSTWO ROLNE STELĘGOWSKI ANDRZEJ</v>
          </cell>
          <cell r="C2175" t="str">
            <v>GR STELĘGOWSKI ANDRZEJ</v>
          </cell>
          <cell r="D2175" t="str">
            <v>KUDELCZYN</v>
          </cell>
          <cell r="F2175">
            <v>5</v>
          </cell>
          <cell r="G2175" t="str">
            <v>BIELANY</v>
          </cell>
          <cell r="H2175">
            <v>8311</v>
          </cell>
          <cell r="I2175">
            <v>4</v>
          </cell>
          <cell r="J2175" t="str">
            <v>08-311</v>
          </cell>
          <cell r="L2175">
            <v>696891051</v>
          </cell>
          <cell r="M2175" t="str">
            <v>stelegowskaj@gmail.com</v>
          </cell>
        </row>
        <row r="2176">
          <cell r="A2176" t="str">
            <v>01-64231</v>
          </cell>
          <cell r="B2176" t="str">
            <v>GOSPODARSTWO ROLNE DANUTA NOROWSKA</v>
          </cell>
          <cell r="C2176" t="str">
            <v>GR DANUTA NOROWSKA</v>
          </cell>
          <cell r="D2176" t="str">
            <v>PUPKOWIZNA</v>
          </cell>
          <cell r="F2176">
            <v>18</v>
          </cell>
          <cell r="G2176" t="str">
            <v>ŁYSE</v>
          </cell>
          <cell r="H2176">
            <v>7437</v>
          </cell>
          <cell r="I2176">
            <v>4</v>
          </cell>
          <cell r="J2176" t="str">
            <v>07-437</v>
          </cell>
          <cell r="K2176">
            <v>297725358</v>
          </cell>
          <cell r="L2176">
            <v>508744057</v>
          </cell>
          <cell r="M2176" t="str">
            <v>norowski3060@gmail.com</v>
          </cell>
        </row>
        <row r="2177">
          <cell r="A2177" t="str">
            <v>01-64241</v>
          </cell>
          <cell r="B2177" t="str">
            <v>GOSPODARSTWO ROLNE ABRAMCZYK PAWEŁ</v>
          </cell>
          <cell r="C2177" t="str">
            <v>GR ABRAMCZYK PAWEŁ</v>
          </cell>
          <cell r="D2177" t="str">
            <v>DUDY PUSZCZAŃSKIE</v>
          </cell>
          <cell r="F2177">
            <v>30</v>
          </cell>
          <cell r="G2177" t="str">
            <v>ZALAS</v>
          </cell>
          <cell r="H2177">
            <v>7438</v>
          </cell>
          <cell r="I2177">
            <v>4</v>
          </cell>
          <cell r="J2177" t="str">
            <v>07-438</v>
          </cell>
          <cell r="K2177" t="str">
            <v>29-772-56-53</v>
          </cell>
          <cell r="L2177">
            <v>509795208</v>
          </cell>
          <cell r="M2177" t="str">
            <v>pawel.abramczyk@interia.pl</v>
          </cell>
        </row>
        <row r="2178">
          <cell r="A2178" t="str">
            <v>01-64251</v>
          </cell>
          <cell r="B2178" t="str">
            <v>GOSPODARSTWO ROLNE PRZEMYSŁAW DEPTUŁA</v>
          </cell>
          <cell r="C2178" t="str">
            <v>GR PRZEMYSŁAW DEPTUŁA</v>
          </cell>
          <cell r="D2178" t="str">
            <v>OLSZEWKA</v>
          </cell>
          <cell r="F2178">
            <v>59</v>
          </cell>
          <cell r="G2178" t="str">
            <v>JEDNOROŻEC</v>
          </cell>
          <cell r="H2178">
            <v>6323</v>
          </cell>
          <cell r="I2178">
            <v>4</v>
          </cell>
          <cell r="J2178" t="str">
            <v>06-323</v>
          </cell>
          <cell r="L2178">
            <v>503035165</v>
          </cell>
          <cell r="M2178" t="str">
            <v>przemo000000@wp.pl</v>
          </cell>
        </row>
        <row r="2179">
          <cell r="A2179" t="str">
            <v>01-64261</v>
          </cell>
          <cell r="B2179" t="str">
            <v>BORKOWSKI ZENON KRZYSZTOF</v>
          </cell>
          <cell r="C2179" t="str">
            <v>BORKOWSKI ZENON KRZYSZTOF</v>
          </cell>
          <cell r="D2179" t="str">
            <v>BŁOMINO-GULE</v>
          </cell>
          <cell r="F2179">
            <v>3</v>
          </cell>
          <cell r="G2179" t="str">
            <v>DZIERZĄŻNIA</v>
          </cell>
          <cell r="H2179">
            <v>9164</v>
          </cell>
          <cell r="I2179">
            <v>4</v>
          </cell>
          <cell r="J2179" t="str">
            <v>09-164</v>
          </cell>
          <cell r="L2179">
            <v>502720867</v>
          </cell>
          <cell r="M2179" t="str">
            <v>justynaborkowska6@gmail.com</v>
          </cell>
        </row>
        <row r="2180">
          <cell r="A2180" t="str">
            <v>01-64281</v>
          </cell>
          <cell r="B2180" t="str">
            <v>GOSPODARSTWO ROLNE LENDZIOSZEK IRENEUSZ</v>
          </cell>
          <cell r="C2180" t="str">
            <v>GR LENDZIOSZEK IRENEUSZ</v>
          </cell>
          <cell r="D2180" t="str">
            <v>TUROBIN BRZOZOWA</v>
          </cell>
          <cell r="F2180">
            <v>0.25</v>
          </cell>
          <cell r="G2180" t="str">
            <v>STARY LUBOTYŃ</v>
          </cell>
          <cell r="H2180">
            <v>7303</v>
          </cell>
          <cell r="I2180">
            <v>4</v>
          </cell>
          <cell r="J2180" t="str">
            <v>07-303</v>
          </cell>
          <cell r="K2180" t="str">
            <v>665-181-159</v>
          </cell>
        </row>
        <row r="2181">
          <cell r="A2181" t="str">
            <v>01-64291</v>
          </cell>
          <cell r="B2181" t="str">
            <v>SZCZEPAŃSKI ZBIGNIEW</v>
          </cell>
          <cell r="C2181" t="str">
            <v>SZCZEPAŃSKI ZBIGNIEW</v>
          </cell>
          <cell r="D2181" t="str">
            <v>NOWY KRASNOSIELC</v>
          </cell>
          <cell r="F2181">
            <v>33</v>
          </cell>
          <cell r="G2181" t="str">
            <v>KRASNOSIELC</v>
          </cell>
          <cell r="H2181">
            <v>6212</v>
          </cell>
          <cell r="I2181">
            <v>4</v>
          </cell>
          <cell r="J2181" t="str">
            <v>06-212</v>
          </cell>
          <cell r="L2181">
            <v>660564329</v>
          </cell>
        </row>
        <row r="2182">
          <cell r="A2182" t="str">
            <v>01-64301</v>
          </cell>
          <cell r="B2182" t="str">
            <v>GOSPODARSTWO ROLNE PIOTR LEONARD KACPRZYK</v>
          </cell>
          <cell r="C2182" t="str">
            <v>GR PIOTR LEONARD KACPRZYK</v>
          </cell>
          <cell r="D2182" t="str">
            <v>BRZÓZKA</v>
          </cell>
          <cell r="F2182">
            <v>14</v>
          </cell>
          <cell r="G2182" t="str">
            <v>STOCZEK</v>
          </cell>
          <cell r="H2182">
            <v>7104</v>
          </cell>
          <cell r="I2182">
            <v>4</v>
          </cell>
          <cell r="J2182" t="str">
            <v>07-104</v>
          </cell>
          <cell r="L2182">
            <v>692999270</v>
          </cell>
          <cell r="M2182" t="str">
            <v>kapsik5000@wp.pl</v>
          </cell>
        </row>
        <row r="2183">
          <cell r="A2183" t="str">
            <v>01-64311</v>
          </cell>
          <cell r="B2183" t="str">
            <v>GOSPODARSTWO ROLNE KOLOS MAREK</v>
          </cell>
          <cell r="C2183" t="str">
            <v>GR KOLOS MAREK</v>
          </cell>
          <cell r="D2183" t="str">
            <v>RATOWO</v>
          </cell>
          <cell r="F2183">
            <v>23</v>
          </cell>
          <cell r="G2183" t="str">
            <v>RADZANÓW</v>
          </cell>
          <cell r="H2183">
            <v>6540</v>
          </cell>
          <cell r="I2183">
            <v>4</v>
          </cell>
          <cell r="J2183" t="str">
            <v>06-540</v>
          </cell>
          <cell r="L2183" t="str">
            <v>510-098-435</v>
          </cell>
        </row>
        <row r="2184">
          <cell r="A2184" t="str">
            <v>01-64321</v>
          </cell>
          <cell r="B2184" t="str">
            <v>GOSPODARSTWO ROLNE KAWECKI DARIUSZ</v>
          </cell>
          <cell r="C2184" t="str">
            <v>GR KAWECKI DARIUSZ</v>
          </cell>
          <cell r="D2184" t="str">
            <v>ŁĘG</v>
          </cell>
          <cell r="F2184">
            <v>13</v>
          </cell>
          <cell r="G2184" t="str">
            <v>WIECZFNIA KOŚCIELNA</v>
          </cell>
          <cell r="H2184">
            <v>6513</v>
          </cell>
          <cell r="I2184">
            <v>4</v>
          </cell>
          <cell r="J2184" t="str">
            <v>06-513</v>
          </cell>
          <cell r="L2184">
            <v>514927317</v>
          </cell>
          <cell r="M2184" t="str">
            <v>kawecki1234@o2.pl</v>
          </cell>
        </row>
        <row r="2185">
          <cell r="A2185" t="str">
            <v>01-64331</v>
          </cell>
          <cell r="B2185" t="str">
            <v>GOSPODARSTWO ROLNE ZEMBRZUSKI RADOSŁAW</v>
          </cell>
          <cell r="C2185" t="str">
            <v>GR ZEMBRZUSKI RADOSŁAW</v>
          </cell>
          <cell r="D2185" t="str">
            <v>CZAPLICE FURMANY</v>
          </cell>
          <cell r="F2185">
            <v>3</v>
          </cell>
          <cell r="G2185" t="str">
            <v>CHORZELE</v>
          </cell>
          <cell r="H2185">
            <v>6330</v>
          </cell>
          <cell r="I2185">
            <v>4</v>
          </cell>
          <cell r="J2185" t="str">
            <v>06-330</v>
          </cell>
          <cell r="L2185">
            <v>513457773</v>
          </cell>
          <cell r="M2185" t="str">
            <v>marta_g0@buziaczek.pl</v>
          </cell>
        </row>
        <row r="2186">
          <cell r="A2186" t="str">
            <v>01-64341</v>
          </cell>
          <cell r="B2186" t="str">
            <v>GOSPODARSTWO ROLNE JAN POPIELARCZYK</v>
          </cell>
          <cell r="C2186" t="str">
            <v>GR JAN POPIELARCZYK</v>
          </cell>
          <cell r="D2186" t="str">
            <v>MYSZYNIEC</v>
          </cell>
          <cell r="E2186" t="str">
            <v>REYMONTA</v>
          </cell>
          <cell r="F2186">
            <v>25</v>
          </cell>
          <cell r="G2186" t="str">
            <v>MYSZYNIEC</v>
          </cell>
          <cell r="H2186">
            <v>7430</v>
          </cell>
          <cell r="I2186">
            <v>4</v>
          </cell>
          <cell r="J2186" t="str">
            <v>07-430</v>
          </cell>
          <cell r="K2186">
            <v>509244829</v>
          </cell>
          <cell r="M2186" t="str">
            <v>janpop1972@wp.pl</v>
          </cell>
        </row>
        <row r="2187">
          <cell r="A2187" t="str">
            <v>01-64351</v>
          </cell>
          <cell r="B2187" t="str">
            <v>GOSPODARSTWO ROLNE KAMIL SARNOWSKI</v>
          </cell>
          <cell r="C2187" t="str">
            <v>GR KAMIL SARNOWSKI</v>
          </cell>
          <cell r="D2187" t="str">
            <v>BRZOZÓW</v>
          </cell>
          <cell r="F2187" t="str">
            <v>49A</v>
          </cell>
          <cell r="G2187" t="str">
            <v>SUCHOŻEBRY</v>
          </cell>
          <cell r="H2187">
            <v>8125</v>
          </cell>
          <cell r="I2187">
            <v>4</v>
          </cell>
          <cell r="J2187" t="str">
            <v>08-125</v>
          </cell>
          <cell r="L2187">
            <v>798317256</v>
          </cell>
        </row>
        <row r="2188">
          <cell r="A2188" t="str">
            <v>01-64361</v>
          </cell>
          <cell r="B2188" t="str">
            <v>FLORYSZCZYK IWONA</v>
          </cell>
          <cell r="C2188" t="str">
            <v>FLORYSZCZYK IWONA</v>
          </cell>
          <cell r="D2188" t="str">
            <v>REPKI</v>
          </cell>
          <cell r="E2188" t="str">
            <v>SADOWA</v>
          </cell>
          <cell r="F2188">
            <v>40</v>
          </cell>
          <cell r="G2188" t="str">
            <v>REPKI</v>
          </cell>
          <cell r="H2188">
            <v>8307</v>
          </cell>
          <cell r="I2188">
            <v>4</v>
          </cell>
          <cell r="J2188" t="str">
            <v>08-307</v>
          </cell>
          <cell r="L2188" t="str">
            <v>507-933-629</v>
          </cell>
          <cell r="M2188" t="str">
            <v>floryszczyk6@wp.pl</v>
          </cell>
        </row>
        <row r="2189">
          <cell r="A2189" t="str">
            <v>01-64381</v>
          </cell>
          <cell r="B2189" t="str">
            <v>GOSPODARSTWO ROLNE MAREK AUGUSTYNIAK</v>
          </cell>
          <cell r="C2189" t="str">
            <v>GR MAREK AUGUSTYNIAK</v>
          </cell>
          <cell r="D2189" t="str">
            <v>OBIERWIA</v>
          </cell>
          <cell r="F2189">
            <v>32</v>
          </cell>
          <cell r="G2189" t="str">
            <v>LELIS</v>
          </cell>
          <cell r="H2189">
            <v>7402</v>
          </cell>
          <cell r="I2189">
            <v>4</v>
          </cell>
          <cell r="J2189" t="str">
            <v>07-402</v>
          </cell>
          <cell r="K2189">
            <v>609095630</v>
          </cell>
          <cell r="L2189">
            <v>661373364</v>
          </cell>
          <cell r="M2189" t="str">
            <v>gospodarstwo.augustyniak@gmail.com</v>
          </cell>
        </row>
        <row r="2190">
          <cell r="A2190" t="str">
            <v>01-64411</v>
          </cell>
          <cell r="B2190" t="str">
            <v>GOSPODARSTWO ROLNE PYDYŃSKI JAROSŁAW</v>
          </cell>
          <cell r="C2190" t="str">
            <v>GR PYDYŃSKI JAROSŁAW</v>
          </cell>
          <cell r="D2190" t="str">
            <v>MCHOWO</v>
          </cell>
          <cell r="F2190">
            <v>7</v>
          </cell>
          <cell r="G2190" t="str">
            <v>PRZASNYSZ</v>
          </cell>
          <cell r="H2190">
            <v>6300</v>
          </cell>
          <cell r="I2190">
            <v>4</v>
          </cell>
          <cell r="J2190" t="str">
            <v>06-300</v>
          </cell>
          <cell r="L2190">
            <v>507239565</v>
          </cell>
          <cell r="M2190" t="str">
            <v>jaroslaw.pydynski@o2.pl</v>
          </cell>
        </row>
        <row r="2191">
          <cell r="A2191" t="str">
            <v>01-64421</v>
          </cell>
          <cell r="B2191" t="str">
            <v>SZCZEPKOWSKI ROMAN</v>
          </cell>
          <cell r="C2191" t="str">
            <v>SZCZEPKOWSKI ROMAN</v>
          </cell>
          <cell r="D2191" t="str">
            <v>PEPŁOWO</v>
          </cell>
          <cell r="F2191">
            <v>79</v>
          </cell>
          <cell r="G2191" t="str">
            <v>WIECZFNIA KOŚCIELNA</v>
          </cell>
          <cell r="H2191">
            <v>6513</v>
          </cell>
          <cell r="I2191">
            <v>4</v>
          </cell>
          <cell r="J2191" t="str">
            <v>06-513</v>
          </cell>
          <cell r="L2191">
            <v>505672842</v>
          </cell>
        </row>
        <row r="2192">
          <cell r="A2192" t="str">
            <v>01-64431</v>
          </cell>
          <cell r="B2192" t="str">
            <v>GOSPODARSTWO ROLNE MIESZKOWSKI ANDRZEJ ZBIGNIEW</v>
          </cell>
          <cell r="C2192" t="str">
            <v>GR MIESZKOWSKI ANDRZEJ</v>
          </cell>
          <cell r="D2192" t="str">
            <v>KOMORY DĄBROWE</v>
          </cell>
          <cell r="F2192">
            <v>4</v>
          </cell>
          <cell r="G2192" t="str">
            <v>GĄSOCIN</v>
          </cell>
          <cell r="H2192">
            <v>6440</v>
          </cell>
          <cell r="I2192">
            <v>4</v>
          </cell>
          <cell r="J2192" t="str">
            <v>06-440</v>
          </cell>
          <cell r="L2192">
            <v>694478712</v>
          </cell>
          <cell r="M2192" t="str">
            <v>a.mieszkowski@interia.pl</v>
          </cell>
        </row>
        <row r="2193">
          <cell r="A2193" t="str">
            <v>01-64451</v>
          </cell>
          <cell r="B2193" t="str">
            <v>GODLEWSKI MAREK</v>
          </cell>
          <cell r="C2193" t="str">
            <v>GODLEWSKI MAREK</v>
          </cell>
          <cell r="D2193" t="str">
            <v>KAMIEŃCZYK RYCIORKI</v>
          </cell>
          <cell r="F2193">
            <v>1</v>
          </cell>
          <cell r="G2193" t="str">
            <v>BOGUTY PIANKI</v>
          </cell>
          <cell r="H2193">
            <v>7325</v>
          </cell>
          <cell r="I2193">
            <v>4</v>
          </cell>
          <cell r="J2193" t="str">
            <v>07-325</v>
          </cell>
          <cell r="L2193">
            <v>510435602</v>
          </cell>
          <cell r="M2193" t="str">
            <v>marekg1701@wp.pl</v>
          </cell>
        </row>
        <row r="2194">
          <cell r="A2194" t="str">
            <v>01-64461</v>
          </cell>
          <cell r="B2194" t="str">
            <v>GOSPODARSTWO ROLNE ROZICKI DARIUSZ</v>
          </cell>
          <cell r="C2194" t="str">
            <v>GR ROZICKI DARIUSZ</v>
          </cell>
          <cell r="D2194" t="str">
            <v>DOBRZANKOWO</v>
          </cell>
          <cell r="F2194">
            <v>1</v>
          </cell>
          <cell r="G2194" t="str">
            <v>PRZASNYSZ</v>
          </cell>
          <cell r="H2194">
            <v>6300</v>
          </cell>
          <cell r="I2194">
            <v>4</v>
          </cell>
          <cell r="J2194" t="str">
            <v>06-300</v>
          </cell>
          <cell r="K2194">
            <v>507950057</v>
          </cell>
          <cell r="M2194" t="str">
            <v>agnieszkachodkowska6@wp.pl</v>
          </cell>
        </row>
        <row r="2195">
          <cell r="A2195" t="str">
            <v>01-64491</v>
          </cell>
          <cell r="B2195" t="str">
            <v>CZERSKI JACEK</v>
          </cell>
          <cell r="C2195" t="str">
            <v>CZERSKI JACEK</v>
          </cell>
          <cell r="D2195" t="str">
            <v>KSIĘŻOPOLE SMOLAKI</v>
          </cell>
          <cell r="F2195">
            <v>3</v>
          </cell>
          <cell r="G2195" t="str">
            <v>MOKOBODY</v>
          </cell>
          <cell r="H2195">
            <v>8124</v>
          </cell>
          <cell r="I2195">
            <v>4</v>
          </cell>
          <cell r="J2195" t="str">
            <v>08-124</v>
          </cell>
          <cell r="M2195" t="str">
            <v>jacekczerski87@wp.pl</v>
          </cell>
        </row>
        <row r="2196">
          <cell r="A2196" t="str">
            <v>01-64501</v>
          </cell>
          <cell r="B2196" t="str">
            <v>PARCIAK EWA</v>
          </cell>
          <cell r="C2196" t="str">
            <v>PARCIAK EWA</v>
          </cell>
          <cell r="D2196" t="str">
            <v>PARCIAKI</v>
          </cell>
          <cell r="F2196">
            <v>4</v>
          </cell>
          <cell r="G2196" t="str">
            <v>JEDNOROŻEC</v>
          </cell>
          <cell r="H2196">
            <v>6323</v>
          </cell>
          <cell r="I2196">
            <v>4</v>
          </cell>
          <cell r="J2196" t="str">
            <v>06-323</v>
          </cell>
          <cell r="L2196">
            <v>886159741</v>
          </cell>
          <cell r="M2196" t="str">
            <v>agneska81@wp.pl</v>
          </cell>
        </row>
        <row r="2197">
          <cell r="A2197" t="str">
            <v>01-64511</v>
          </cell>
          <cell r="B2197" t="str">
            <v>BOCHENEK AGNIESZKA</v>
          </cell>
          <cell r="C2197" t="str">
            <v>BOCHENEK AGNIESZKA</v>
          </cell>
          <cell r="D2197" t="str">
            <v>CZAPLICE PIŁATY</v>
          </cell>
          <cell r="F2197">
            <v>1</v>
          </cell>
          <cell r="G2197" t="str">
            <v>CHORZELE</v>
          </cell>
          <cell r="H2197">
            <v>6330</v>
          </cell>
          <cell r="I2197">
            <v>4</v>
          </cell>
          <cell r="J2197" t="str">
            <v>06-330</v>
          </cell>
          <cell r="L2197">
            <v>519740527</v>
          </cell>
          <cell r="M2197" t="str">
            <v>waldek61618@wp.pl</v>
          </cell>
        </row>
        <row r="2198">
          <cell r="A2198" t="str">
            <v>01-64521</v>
          </cell>
          <cell r="B2198" t="str">
            <v>LEWANDOWSKI WŁODZIMIERZ</v>
          </cell>
          <cell r="C2198" t="str">
            <v>LEWANDOWSKI WŁODZIMIERZ</v>
          </cell>
          <cell r="D2198" t="str">
            <v>PAWŁOWO PORĘBA</v>
          </cell>
          <cell r="F2198">
            <v>29</v>
          </cell>
          <cell r="G2198" t="str">
            <v>CZERNICE BOROWE</v>
          </cell>
          <cell r="H2198">
            <v>6415</v>
          </cell>
          <cell r="I2198">
            <v>4</v>
          </cell>
          <cell r="J2198" t="str">
            <v>06-415</v>
          </cell>
          <cell r="L2198">
            <v>502183197</v>
          </cell>
        </row>
        <row r="2199">
          <cell r="A2199" t="str">
            <v>01-64541</v>
          </cell>
          <cell r="B2199" t="str">
            <v>GOSPODARSTO ROLNE PAWEŁ CHEŁSTOWSKI</v>
          </cell>
          <cell r="C2199" t="str">
            <v>GR PAWEŁ CHEŁSTOWSKI</v>
          </cell>
          <cell r="D2199" t="str">
            <v>MAŁKI</v>
          </cell>
          <cell r="F2199">
            <v>22</v>
          </cell>
          <cell r="G2199" t="str">
            <v>RZEWNIE</v>
          </cell>
          <cell r="H2199">
            <v>6225</v>
          </cell>
          <cell r="I2199">
            <v>4</v>
          </cell>
          <cell r="J2199" t="str">
            <v>06-225</v>
          </cell>
          <cell r="K2199">
            <v>604588979</v>
          </cell>
          <cell r="M2199" t="str">
            <v>chelstowscyhp@wp.pl</v>
          </cell>
        </row>
        <row r="2200">
          <cell r="A2200" t="str">
            <v>01-64551</v>
          </cell>
          <cell r="B2200" t="str">
            <v>WIECIŃSKI ŁUKASZ</v>
          </cell>
          <cell r="C2200" t="str">
            <v>WIECIŃSKI ŁUKASZ</v>
          </cell>
          <cell r="D2200" t="str">
            <v>MAKÓW MAZOWIECKI</v>
          </cell>
          <cell r="E2200" t="str">
            <v>MONIUSZKI</v>
          </cell>
          <cell r="F2200">
            <v>70</v>
          </cell>
          <cell r="G2200" t="str">
            <v>MAKÓW MAKOWIECKI</v>
          </cell>
          <cell r="H2200">
            <v>6200</v>
          </cell>
          <cell r="I2200">
            <v>4</v>
          </cell>
          <cell r="J2200" t="str">
            <v>06-200</v>
          </cell>
          <cell r="L2200">
            <v>514772360</v>
          </cell>
          <cell r="M2200" t="str">
            <v>lukasz.wiecinski@wp.pl</v>
          </cell>
        </row>
        <row r="2201">
          <cell r="A2201" t="str">
            <v>01-64561</v>
          </cell>
          <cell r="B2201" t="str">
            <v>BYLIŃSKA MARIOLA ANNA</v>
          </cell>
          <cell r="C2201" t="str">
            <v>BYLIŃSKA MARIOLA ANNA</v>
          </cell>
          <cell r="D2201" t="str">
            <v>ZAWIDZ KOŚCIELNY</v>
          </cell>
          <cell r="E2201" t="str">
            <v>PARKOWA</v>
          </cell>
          <cell r="F2201">
            <v>10</v>
          </cell>
          <cell r="G2201" t="str">
            <v>ZAWIDZ</v>
          </cell>
          <cell r="H2201">
            <v>9226</v>
          </cell>
          <cell r="I2201">
            <v>4</v>
          </cell>
          <cell r="J2201" t="str">
            <v>09-226</v>
          </cell>
          <cell r="L2201">
            <v>503387524</v>
          </cell>
        </row>
        <row r="2202">
          <cell r="A2202" t="str">
            <v>01-64581</v>
          </cell>
          <cell r="B2202" t="str">
            <v>GOSPODARSTWO ROLNE GAŁĄZKA KATARZYNA ALICJA</v>
          </cell>
          <cell r="C2202" t="str">
            <v>GR GAŁĄZKA KATARZYNA ALICJA</v>
          </cell>
          <cell r="D2202" t="str">
            <v>CHMIELEW</v>
          </cell>
          <cell r="F2202">
            <v>54</v>
          </cell>
          <cell r="G2202" t="str">
            <v>MIŃSK MAZOWIECKI</v>
          </cell>
          <cell r="H2202">
            <v>5300</v>
          </cell>
          <cell r="I2202">
            <v>4</v>
          </cell>
          <cell r="J2202" t="str">
            <v>05-300</v>
          </cell>
          <cell r="K2202" t="str">
            <v>797-155-258</v>
          </cell>
          <cell r="L2202" t="str">
            <v>518-238-035</v>
          </cell>
          <cell r="M2202" t="str">
            <v>sk84ewa@o2.pl</v>
          </cell>
        </row>
        <row r="2203">
          <cell r="A2203" t="str">
            <v>01-64591</v>
          </cell>
          <cell r="B2203" t="str">
            <v>GOSPODARSTWO ROLNE KATARZYNA MATUSZEWSKA</v>
          </cell>
          <cell r="C2203" t="str">
            <v>GR KATARZYNA MATUSZEWSKA</v>
          </cell>
          <cell r="D2203" t="str">
            <v>SUSK</v>
          </cell>
          <cell r="F2203">
            <v>19</v>
          </cell>
          <cell r="G2203" t="str">
            <v>SIERPC</v>
          </cell>
          <cell r="H2203">
            <v>9200</v>
          </cell>
          <cell r="I2203">
            <v>4</v>
          </cell>
          <cell r="J2203" t="str">
            <v>09-200</v>
          </cell>
          <cell r="L2203">
            <v>503671819</v>
          </cell>
          <cell r="M2203" t="str">
            <v>kasia8115@op.pl</v>
          </cell>
        </row>
        <row r="2204">
          <cell r="A2204" t="str">
            <v>01-64601</v>
          </cell>
          <cell r="B2204" t="str">
            <v>KOSMALA DARIUSZ</v>
          </cell>
          <cell r="C2204" t="str">
            <v>KOSMALA DARIUSZ</v>
          </cell>
          <cell r="D2204" t="str">
            <v>ZIELONKA STARA</v>
          </cell>
          <cell r="F2204">
            <v>95</v>
          </cell>
          <cell r="G2204" t="str">
            <v>ZWOLEŃ</v>
          </cell>
          <cell r="H2204">
            <v>26700</v>
          </cell>
          <cell r="I2204">
            <v>5</v>
          </cell>
          <cell r="J2204" t="str">
            <v>26-700</v>
          </cell>
          <cell r="L2204">
            <v>512853421</v>
          </cell>
          <cell r="M2204" t="str">
            <v>agulka805@interia.eu</v>
          </cell>
        </row>
        <row r="2205">
          <cell r="A2205" t="str">
            <v>01-64611</v>
          </cell>
          <cell r="B2205" t="str">
            <v>LEWANDOWSKI GRZEGORZ</v>
          </cell>
          <cell r="C2205" t="str">
            <v>LEWANDOWSKI GRZEGORZ</v>
          </cell>
          <cell r="D2205" t="str">
            <v>KĘSICE</v>
          </cell>
          <cell r="F2205">
            <v>18</v>
          </cell>
          <cell r="G2205" t="str">
            <v>ZAWIDZ</v>
          </cell>
          <cell r="H2205">
            <v>9226</v>
          </cell>
          <cell r="I2205">
            <v>4</v>
          </cell>
          <cell r="J2205" t="str">
            <v>09-226</v>
          </cell>
          <cell r="L2205">
            <v>506079297</v>
          </cell>
        </row>
        <row r="2206">
          <cell r="A2206" t="str">
            <v>01-64621</v>
          </cell>
          <cell r="B2206" t="str">
            <v>GOSPODARSTWO ROLNE KASPRZAK ADAM</v>
          </cell>
          <cell r="C2206" t="str">
            <v>GR KASPRZAK ADAM</v>
          </cell>
          <cell r="D2206" t="str">
            <v>MŁUDZYN</v>
          </cell>
          <cell r="F2206">
            <v>29</v>
          </cell>
          <cell r="G2206" t="str">
            <v>ŻUROMIN</v>
          </cell>
          <cell r="H2206">
            <v>9300</v>
          </cell>
          <cell r="I2206">
            <v>4</v>
          </cell>
          <cell r="J2206" t="str">
            <v>09-300</v>
          </cell>
          <cell r="L2206">
            <v>518779881</v>
          </cell>
          <cell r="M2206" t="str">
            <v>adam17adamo@onet.pl</v>
          </cell>
        </row>
        <row r="2207">
          <cell r="A2207" t="str">
            <v>01-64631</v>
          </cell>
          <cell r="B2207" t="str">
            <v>GOSPODARSTWO ROLNE POMASKI MARIUSZ</v>
          </cell>
          <cell r="C2207" t="str">
            <v>GR POMASKI MARIUSZ</v>
          </cell>
          <cell r="D2207" t="str">
            <v>BAGIENICE SZLACHECKIE</v>
          </cell>
          <cell r="F2207">
            <v>36</v>
          </cell>
          <cell r="G2207" t="str">
            <v>KRASNOSIELC</v>
          </cell>
          <cell r="H2207">
            <v>6212</v>
          </cell>
          <cell r="I2207">
            <v>4</v>
          </cell>
          <cell r="J2207" t="str">
            <v>06-212</v>
          </cell>
          <cell r="L2207">
            <v>503987619</v>
          </cell>
          <cell r="M2207" t="str">
            <v>przemyslawbartosiewicz92@gmail.com</v>
          </cell>
        </row>
        <row r="2208">
          <cell r="A2208" t="str">
            <v>01-64641</v>
          </cell>
          <cell r="B2208" t="str">
            <v>KAMIL KULIK</v>
          </cell>
          <cell r="C2208" t="str">
            <v>KAMIL KULIK</v>
          </cell>
          <cell r="D2208" t="str">
            <v>MIODUSY</v>
          </cell>
          <cell r="F2208">
            <v>11</v>
          </cell>
          <cell r="G2208" t="str">
            <v>GOZDOWO</v>
          </cell>
          <cell r="H2208">
            <v>9213</v>
          </cell>
          <cell r="I2208">
            <v>4</v>
          </cell>
          <cell r="J2208" t="str">
            <v>09-213</v>
          </cell>
          <cell r="L2208">
            <v>509806381</v>
          </cell>
          <cell r="M2208" t="str">
            <v>kamilkulik1996@wp.pl</v>
          </cell>
        </row>
        <row r="2209">
          <cell r="A2209" t="str">
            <v>01-64661</v>
          </cell>
          <cell r="B2209" t="str">
            <v>DRÓŻDŻ JERZY</v>
          </cell>
          <cell r="C2209" t="str">
            <v>DRÓŻDŻ JERZY</v>
          </cell>
          <cell r="D2209" t="str">
            <v>BESTWINY</v>
          </cell>
          <cell r="F2209">
            <v>37</v>
          </cell>
          <cell r="G2209" t="str">
            <v>SIENNICA</v>
          </cell>
          <cell r="H2209">
            <v>5332</v>
          </cell>
          <cell r="I2209">
            <v>4</v>
          </cell>
          <cell r="J2209" t="str">
            <v>05-332</v>
          </cell>
          <cell r="L2209" t="str">
            <v>798-039-986</v>
          </cell>
          <cell r="M2209" t="str">
            <v>piodro4444@wp.pl</v>
          </cell>
        </row>
        <row r="2210">
          <cell r="A2210" t="str">
            <v>01-64671</v>
          </cell>
          <cell r="B2210" t="str">
            <v>BRULIŃSKI WOJCIECH</v>
          </cell>
          <cell r="C2210" t="str">
            <v>BRULIŃSKI WOJCIECH</v>
          </cell>
          <cell r="D2210" t="str">
            <v>CIEMNIEWO</v>
          </cell>
          <cell r="F2210">
            <v>4</v>
          </cell>
          <cell r="G2210" t="str">
            <v>SOŃSK</v>
          </cell>
          <cell r="H2210">
            <v>6430</v>
          </cell>
          <cell r="I2210">
            <v>4</v>
          </cell>
          <cell r="J2210" t="str">
            <v>06-430</v>
          </cell>
          <cell r="M2210" t="str">
            <v>wojciech.bru@wp.pl</v>
          </cell>
        </row>
        <row r="2211">
          <cell r="A2211" t="str">
            <v>01-64681</v>
          </cell>
          <cell r="B2211" t="str">
            <v>HAN BOGDAN</v>
          </cell>
          <cell r="C2211" t="str">
            <v>HAN BOGDAN</v>
          </cell>
          <cell r="D2211" t="str">
            <v>KRÓLE DUŻE</v>
          </cell>
          <cell r="F2211">
            <v>32</v>
          </cell>
          <cell r="G2211" t="str">
            <v>ANDRZEJEWO</v>
          </cell>
          <cell r="H2211">
            <v>7305</v>
          </cell>
          <cell r="I2211">
            <v>4</v>
          </cell>
          <cell r="J2211" t="str">
            <v>07-305</v>
          </cell>
          <cell r="L2211">
            <v>786859760</v>
          </cell>
          <cell r="M2211" t="str">
            <v>wojtekhan1990@wp.pl</v>
          </cell>
        </row>
        <row r="2212">
          <cell r="A2212" t="str">
            <v>01-64711</v>
          </cell>
          <cell r="B2212" t="str">
            <v>WESOŁKOWSKA DOROTA</v>
          </cell>
          <cell r="C2212" t="str">
            <v>WESOŁKOWSKA DOROTA</v>
          </cell>
          <cell r="D2212" t="str">
            <v>NIENAŁTY BREWKI</v>
          </cell>
          <cell r="F2212">
            <v>13</v>
          </cell>
          <cell r="G2212" t="str">
            <v>ZARĘBY KOŚCIELNE</v>
          </cell>
          <cell r="H2212">
            <v>7323</v>
          </cell>
          <cell r="I2212">
            <v>4</v>
          </cell>
          <cell r="J2212" t="str">
            <v>07-323</v>
          </cell>
          <cell r="L2212">
            <v>604147572</v>
          </cell>
          <cell r="M2212" t="str">
            <v>wesolkowski@wp.pl</v>
          </cell>
        </row>
        <row r="2213">
          <cell r="A2213" t="str">
            <v>01-64721</v>
          </cell>
          <cell r="B2213" t="str">
            <v>JAROSZEK KRZYSZTOF</v>
          </cell>
          <cell r="C2213" t="str">
            <v>JAROSZEK KRZYSZTOF</v>
          </cell>
          <cell r="D2213" t="str">
            <v>JEDLNIA</v>
          </cell>
          <cell r="F2213">
            <v>49</v>
          </cell>
          <cell r="G2213" t="str">
            <v>PIONKI</v>
          </cell>
          <cell r="H2213">
            <v>26670</v>
          </cell>
          <cell r="I2213">
            <v>5</v>
          </cell>
          <cell r="J2213" t="str">
            <v>26-670</v>
          </cell>
          <cell r="L2213">
            <v>665479531</v>
          </cell>
          <cell r="M2213" t="str">
            <v>chata21@wp.pl</v>
          </cell>
        </row>
        <row r="2214">
          <cell r="A2214" t="str">
            <v>01-64731</v>
          </cell>
          <cell r="B2214" t="str">
            <v>KARPIŃSKI MARIUSZ MACIEJ</v>
          </cell>
          <cell r="C2214" t="str">
            <v>KARPIŃSKI MARIUSZ</v>
          </cell>
          <cell r="D2214" t="str">
            <v>KOSEMIN</v>
          </cell>
          <cell r="F2214">
            <v>4</v>
          </cell>
          <cell r="G2214" t="str">
            <v>ZAWIDZ KOŚCIELNY</v>
          </cell>
          <cell r="H2214">
            <v>9226</v>
          </cell>
          <cell r="I2214">
            <v>4</v>
          </cell>
          <cell r="J2214" t="str">
            <v>09-226</v>
          </cell>
          <cell r="L2214">
            <v>600595510</v>
          </cell>
          <cell r="M2214" t="str">
            <v>konrad8563@wp.pl</v>
          </cell>
        </row>
        <row r="2215">
          <cell r="A2215" t="str">
            <v>01-64741</v>
          </cell>
          <cell r="B2215" t="str">
            <v>PIETRZAK JAN</v>
          </cell>
          <cell r="C2215" t="str">
            <v>PIETRZAK JAN</v>
          </cell>
          <cell r="D2215" t="str">
            <v>SUCHODÓŁ</v>
          </cell>
          <cell r="F2215">
            <v>24</v>
          </cell>
          <cell r="G2215" t="str">
            <v>IŁÓW</v>
          </cell>
          <cell r="H2215">
            <v>96520</v>
          </cell>
          <cell r="I2215">
            <v>5</v>
          </cell>
          <cell r="J2215" t="str">
            <v>96-520</v>
          </cell>
          <cell r="L2215">
            <v>516991829</v>
          </cell>
          <cell r="M2215" t="str">
            <v>jan66060904498@wp.pl</v>
          </cell>
        </row>
        <row r="2216">
          <cell r="A2216" t="str">
            <v>01-64751</v>
          </cell>
          <cell r="B2216" t="str">
            <v>KOWALKOWSKI JAROSŁAW</v>
          </cell>
          <cell r="C2216" t="str">
            <v>KOWALKOWSKI JAROSŁAW</v>
          </cell>
          <cell r="D2216" t="str">
            <v>MURZYNOWO</v>
          </cell>
          <cell r="F2216">
            <v>9</v>
          </cell>
          <cell r="G2216" t="str">
            <v>BRUDZEŃ DUŻY</v>
          </cell>
          <cell r="H2216">
            <v>9414</v>
          </cell>
          <cell r="I2216">
            <v>4</v>
          </cell>
          <cell r="J2216" t="str">
            <v>09-414</v>
          </cell>
          <cell r="L2216" t="str">
            <v>534-256-800</v>
          </cell>
          <cell r="M2216" t="str">
            <v>jarekkowalkowski1998@gmail.com</v>
          </cell>
        </row>
        <row r="2217">
          <cell r="A2217" t="str">
            <v>01-64771</v>
          </cell>
          <cell r="B2217" t="str">
            <v>SZWAGULIŃSKI BOGDAN</v>
          </cell>
          <cell r="C2217" t="str">
            <v>SZWAGULIŃSKI BOGDAN</v>
          </cell>
          <cell r="D2217" t="str">
            <v>NUR</v>
          </cell>
          <cell r="E2217" t="str">
            <v>SZOSA CIECHANOWIECKA</v>
          </cell>
          <cell r="F2217" t="str">
            <v>2 B</v>
          </cell>
          <cell r="G2217" t="str">
            <v>NUR</v>
          </cell>
          <cell r="H2217">
            <v>7322</v>
          </cell>
          <cell r="I2217">
            <v>4</v>
          </cell>
          <cell r="J2217" t="str">
            <v>07-322</v>
          </cell>
          <cell r="K2217" t="str">
            <v>600-856-992</v>
          </cell>
          <cell r="M2217" t="str">
            <v>weronikaszwagulinska@tlen.pl</v>
          </cell>
        </row>
        <row r="2218">
          <cell r="A2218" t="str">
            <v>01-64781</v>
          </cell>
          <cell r="B2218" t="str">
            <v>GOSPODARSTWO ROLNE GĄSIOROWSKI GRZEGORZ</v>
          </cell>
          <cell r="C2218" t="str">
            <v>GR GĄSIOROWSKI GRZEGORZ</v>
          </cell>
          <cell r="D2218" t="str">
            <v>SEROKI</v>
          </cell>
          <cell r="F2218">
            <v>32</v>
          </cell>
          <cell r="G2218" t="str">
            <v>LUTOCIN</v>
          </cell>
          <cell r="H2218">
            <v>9317</v>
          </cell>
          <cell r="I2218">
            <v>4</v>
          </cell>
          <cell r="J2218" t="str">
            <v>09-317</v>
          </cell>
          <cell r="M2218" t="str">
            <v>grzesiekg22@wp.pl</v>
          </cell>
        </row>
        <row r="2219">
          <cell r="A2219" t="str">
            <v>01-64791</v>
          </cell>
          <cell r="B2219" t="str">
            <v>PAWLAK HENRYK</v>
          </cell>
          <cell r="C2219" t="str">
            <v>PAWLAK HENRYK</v>
          </cell>
          <cell r="D2219" t="str">
            <v>KOSSOBUDY</v>
          </cell>
          <cell r="F2219">
            <v>12</v>
          </cell>
          <cell r="G2219" t="str">
            <v>RACIĄŻ</v>
          </cell>
          <cell r="H2219">
            <v>9140</v>
          </cell>
          <cell r="I2219">
            <v>4</v>
          </cell>
          <cell r="J2219" t="str">
            <v>09-140</v>
          </cell>
          <cell r="L2219">
            <v>512432745</v>
          </cell>
          <cell r="M2219" t="str">
            <v>gabriel-janiszewski@wp.pl</v>
          </cell>
        </row>
        <row r="2220">
          <cell r="A2220" t="str">
            <v>01-64801</v>
          </cell>
          <cell r="B2220" t="str">
            <v>KALUGA KATARZYNA IWONA</v>
          </cell>
          <cell r="C2220" t="str">
            <v>KALUGA KATARZYNA IWONA</v>
          </cell>
          <cell r="D2220" t="str">
            <v>POLANY</v>
          </cell>
          <cell r="F2220">
            <v>111</v>
          </cell>
          <cell r="G2220" t="str">
            <v>WIERZBICA</v>
          </cell>
          <cell r="H2220">
            <v>26680</v>
          </cell>
          <cell r="I2220">
            <v>5</v>
          </cell>
          <cell r="J2220" t="str">
            <v>26-680</v>
          </cell>
          <cell r="K2220">
            <v>698308399</v>
          </cell>
          <cell r="M2220" t="str">
            <v>kasia-kaluga@wp.pl</v>
          </cell>
        </row>
        <row r="2221">
          <cell r="A2221" t="str">
            <v>01-64811</v>
          </cell>
          <cell r="B2221" t="str">
            <v>KRUSZEWSKI WALDEMAR</v>
          </cell>
          <cell r="C2221" t="str">
            <v>KRUSZEWSKI WALDEMAR</v>
          </cell>
          <cell r="D2221" t="str">
            <v>GNOJNO</v>
          </cell>
          <cell r="F2221">
            <v>33</v>
          </cell>
          <cell r="G2221" t="str">
            <v>PUŁTUSK</v>
          </cell>
          <cell r="H2221">
            <v>6100</v>
          </cell>
          <cell r="I2221">
            <v>4</v>
          </cell>
          <cell r="J2221" t="str">
            <v>06-100</v>
          </cell>
          <cell r="K2221">
            <v>503902643</v>
          </cell>
          <cell r="M2221" t="str">
            <v>katarzyna_kruszewska@interia.pl</v>
          </cell>
        </row>
        <row r="2222">
          <cell r="A2222" t="str">
            <v>01-64821</v>
          </cell>
          <cell r="B2222" t="str">
            <v>BRYGIER JANUSZ</v>
          </cell>
          <cell r="C2222" t="str">
            <v>BRYGIER JANUSZ</v>
          </cell>
          <cell r="D2222" t="str">
            <v>KOZŁÓWKO</v>
          </cell>
          <cell r="F2222">
            <v>8</v>
          </cell>
          <cell r="G2222" t="str">
            <v>DROBIN</v>
          </cell>
          <cell r="H2222">
            <v>9210</v>
          </cell>
          <cell r="I2222">
            <v>4</v>
          </cell>
          <cell r="J2222" t="str">
            <v>09-210</v>
          </cell>
          <cell r="K2222">
            <v>242601556</v>
          </cell>
          <cell r="L2222">
            <v>697611556</v>
          </cell>
          <cell r="M2222" t="str">
            <v>brygier.katarzyna@gmail.com</v>
          </cell>
        </row>
        <row r="2223">
          <cell r="A2223" t="str">
            <v>01-64831</v>
          </cell>
          <cell r="B2223" t="str">
            <v>GOSPODARSTWO ROLNE GAJEK DARIUSZ</v>
          </cell>
          <cell r="C2223" t="str">
            <v>GR GAJEK DARIUSZ</v>
          </cell>
          <cell r="D2223" t="str">
            <v>PODATKÓWEK</v>
          </cell>
          <cell r="F2223">
            <v>27</v>
          </cell>
          <cell r="G2223" t="str">
            <v>PACYNA</v>
          </cell>
          <cell r="H2223">
            <v>9541</v>
          </cell>
          <cell r="I2223">
            <v>4</v>
          </cell>
          <cell r="J2223" t="str">
            <v>09-541</v>
          </cell>
          <cell r="L2223">
            <v>607427669</v>
          </cell>
          <cell r="M2223" t="str">
            <v>dariuszg202@interia.pl</v>
          </cell>
        </row>
        <row r="2224">
          <cell r="A2224" t="str">
            <v>01-64841</v>
          </cell>
          <cell r="B2224" t="str">
            <v>GÓRALSKI MIROSŁAW JAN</v>
          </cell>
          <cell r="C2224" t="str">
            <v>GÓRALSKI MIROSŁAW JAN</v>
          </cell>
          <cell r="D2224" t="str">
            <v>MIESZAKI</v>
          </cell>
          <cell r="F2224">
            <v>15</v>
          </cell>
          <cell r="G2224" t="str">
            <v>SIERPC</v>
          </cell>
          <cell r="H2224">
            <v>9200</v>
          </cell>
          <cell r="I2224">
            <v>4</v>
          </cell>
          <cell r="J2224" t="str">
            <v>09-200</v>
          </cell>
          <cell r="L2224">
            <v>518928719</v>
          </cell>
          <cell r="M2224" t="str">
            <v>slawekkk131@wp.pl</v>
          </cell>
        </row>
        <row r="2225">
          <cell r="A2225" t="str">
            <v>01-64851</v>
          </cell>
          <cell r="B2225" t="str">
            <v>GOSPODARSTWO ROLNE ŻERO DARIUSZ</v>
          </cell>
          <cell r="C2225" t="str">
            <v>GR ŻERO DARIUSZ</v>
          </cell>
          <cell r="D2225" t="str">
            <v>TEOFILÓWKA</v>
          </cell>
          <cell r="F2225">
            <v>9</v>
          </cell>
          <cell r="G2225" t="str">
            <v>JABŁONNA LACKA</v>
          </cell>
          <cell r="H2225">
            <v>8304</v>
          </cell>
          <cell r="I2225">
            <v>4</v>
          </cell>
          <cell r="J2225" t="str">
            <v>08-304</v>
          </cell>
          <cell r="L2225">
            <v>535099558</v>
          </cell>
          <cell r="M2225" t="str">
            <v>emilka_ksionek@wp.pl</v>
          </cell>
        </row>
        <row r="2226">
          <cell r="A2226" t="str">
            <v>01-64871</v>
          </cell>
          <cell r="B2226" t="str">
            <v>FILIPIAK MARIUSZ</v>
          </cell>
          <cell r="C2226" t="str">
            <v>FILIPIAK MARIUSZ</v>
          </cell>
          <cell r="D2226" t="str">
            <v>BEGNO</v>
          </cell>
          <cell r="F2226">
            <v>4</v>
          </cell>
          <cell r="G2226" t="str">
            <v>GZY</v>
          </cell>
          <cell r="H2226">
            <v>6126</v>
          </cell>
          <cell r="I2226">
            <v>4</v>
          </cell>
          <cell r="J2226" t="str">
            <v>06-126</v>
          </cell>
          <cell r="K2226">
            <v>601547600</v>
          </cell>
          <cell r="M2226" t="str">
            <v>mariuszfilipiak058@gmail.com</v>
          </cell>
        </row>
        <row r="2227">
          <cell r="A2227" t="str">
            <v>01-64891</v>
          </cell>
          <cell r="B2227" t="str">
            <v>GOSPODARSTWO ROLNE FLORCZAK ANDRZEJ MACIEJ</v>
          </cell>
          <cell r="C2227" t="str">
            <v>GR FLORCZAK ANDRZEJ MACIEJ</v>
          </cell>
          <cell r="D2227" t="str">
            <v>MARYSINEK</v>
          </cell>
          <cell r="F2227">
            <v>4</v>
          </cell>
          <cell r="G2227" t="str">
            <v>NOWA SUCHA</v>
          </cell>
          <cell r="H2227">
            <v>96513</v>
          </cell>
          <cell r="I2227">
            <v>5</v>
          </cell>
          <cell r="J2227" t="str">
            <v>96-513</v>
          </cell>
          <cell r="K2227">
            <v>511128235</v>
          </cell>
          <cell r="L2227">
            <v>533253679</v>
          </cell>
          <cell r="M2227" t="str">
            <v>florczakamil@gmail.com</v>
          </cell>
        </row>
        <row r="2228">
          <cell r="A2228" t="str">
            <v>01-64901</v>
          </cell>
          <cell r="B2228" t="str">
            <v>GOSPODARSTWO ROLNO HODOWLANE GODLEWSKI KRZYSZTOF</v>
          </cell>
          <cell r="C2228" t="str">
            <v>GRH GODLEWSKI KRZYSZTOF</v>
          </cell>
          <cell r="D2228" t="str">
            <v>BOGUTY RUBIESZE</v>
          </cell>
          <cell r="F2228">
            <v>2</v>
          </cell>
          <cell r="G2228" t="str">
            <v>BOGUTY-PIANKI</v>
          </cell>
          <cell r="H2228">
            <v>7325</v>
          </cell>
          <cell r="I2228">
            <v>4</v>
          </cell>
          <cell r="J2228" t="str">
            <v>07-325</v>
          </cell>
          <cell r="K2228">
            <v>503473073</v>
          </cell>
          <cell r="M2228" t="str">
            <v>goral43@wp.pl</v>
          </cell>
        </row>
        <row r="2229">
          <cell r="A2229" t="str">
            <v>01-64911</v>
          </cell>
          <cell r="B2229" t="str">
            <v>MATYSIAK ZBIGNIEW</v>
          </cell>
          <cell r="C2229" t="str">
            <v>MATYSIAK ZBIGNIEW</v>
          </cell>
          <cell r="D2229" t="str">
            <v>OSTRÓWEK</v>
          </cell>
          <cell r="F2229">
            <v>31</v>
          </cell>
          <cell r="G2229" t="str">
            <v>REPKI</v>
          </cell>
          <cell r="H2229">
            <v>8307</v>
          </cell>
          <cell r="I2229">
            <v>4</v>
          </cell>
          <cell r="J2229" t="str">
            <v>08-307</v>
          </cell>
          <cell r="K2229">
            <v>796030877</v>
          </cell>
          <cell r="M2229" t="str">
            <v>sebastian.matysiak@onet.pl</v>
          </cell>
        </row>
        <row r="2230">
          <cell r="A2230" t="str">
            <v>01-64921</v>
          </cell>
          <cell r="B2230" t="str">
            <v>GOSPODARSTWO ROLNE KĘPISTY MATEUSZ</v>
          </cell>
          <cell r="C2230" t="str">
            <v>GR KĘPISTY MATEUSZ</v>
          </cell>
          <cell r="D2230" t="str">
            <v>KRUKI</v>
          </cell>
          <cell r="E2230" t="str">
            <v>GEN. JÓZEFA BEMA</v>
          </cell>
          <cell r="F2230">
            <v>1</v>
          </cell>
          <cell r="G2230" t="str">
            <v>OLSZEWO-BORKI</v>
          </cell>
          <cell r="H2230">
            <v>7415</v>
          </cell>
          <cell r="I2230">
            <v>4</v>
          </cell>
          <cell r="J2230" t="str">
            <v>07-415</v>
          </cell>
          <cell r="K2230">
            <v>884030194</v>
          </cell>
          <cell r="M2230" t="str">
            <v>mkepisty@wp.pl</v>
          </cell>
        </row>
        <row r="2231">
          <cell r="A2231" t="str">
            <v>01-64931</v>
          </cell>
          <cell r="B2231" t="str">
            <v>GOSPODARSTWO ROLNE PIĄTKOWSKI RYSZARD JAN</v>
          </cell>
          <cell r="C2231" t="str">
            <v>GR PIĄTKOWSKI RYSZARD JAN</v>
          </cell>
          <cell r="D2231" t="str">
            <v>GRÓDEK RZĄDOWY</v>
          </cell>
          <cell r="F2231">
            <v>39</v>
          </cell>
          <cell r="G2231" t="str">
            <v>OBRYTE</v>
          </cell>
          <cell r="H2231">
            <v>7215</v>
          </cell>
          <cell r="I2231">
            <v>4</v>
          </cell>
          <cell r="J2231" t="str">
            <v>07-215</v>
          </cell>
          <cell r="L2231">
            <v>515182875</v>
          </cell>
          <cell r="M2231" t="str">
            <v>k.duszczyk@pfhb.pl</v>
          </cell>
        </row>
        <row r="2232">
          <cell r="A2232" t="str">
            <v>01-64971</v>
          </cell>
          <cell r="B2232" t="str">
            <v>KOZŁOWSKI MARCIN</v>
          </cell>
          <cell r="C2232" t="str">
            <v>KOZŁOWSKI MARCIN</v>
          </cell>
          <cell r="D2232" t="str">
            <v>GUTKÓW</v>
          </cell>
          <cell r="F2232">
            <v>23</v>
          </cell>
          <cell r="G2232" t="str">
            <v>GĄSOCIN</v>
          </cell>
          <cell r="H2232">
            <v>6440</v>
          </cell>
          <cell r="I2232">
            <v>4</v>
          </cell>
          <cell r="J2232" t="str">
            <v>06-440</v>
          </cell>
          <cell r="L2232">
            <v>511825665</v>
          </cell>
          <cell r="M2232" t="str">
            <v>justyna881315@wp.pl</v>
          </cell>
        </row>
        <row r="2233">
          <cell r="A2233" t="str">
            <v>01-64981</v>
          </cell>
          <cell r="B2233" t="str">
            <v>ŁADA KATARZYNA</v>
          </cell>
          <cell r="C2233" t="str">
            <v>ŁADA KATARZYNA</v>
          </cell>
          <cell r="D2233" t="str">
            <v>MILEWO KULKI</v>
          </cell>
          <cell r="F2233">
            <v>4</v>
          </cell>
          <cell r="G2233" t="str">
            <v>KRASNE</v>
          </cell>
          <cell r="H2233">
            <v>6408</v>
          </cell>
          <cell r="I2233">
            <v>4</v>
          </cell>
          <cell r="J2233" t="str">
            <v>06-408</v>
          </cell>
          <cell r="L2233" t="str">
            <v>516-536-836</v>
          </cell>
          <cell r="M2233" t="str">
            <v>jolanta.lada@onet.pl</v>
          </cell>
        </row>
        <row r="2234">
          <cell r="A2234" t="str">
            <v>01-64991</v>
          </cell>
          <cell r="B2234" t="str">
            <v>KIETLIŃSKI ADAM JAN</v>
          </cell>
          <cell r="C2234" t="str">
            <v>KIETLIŃSKI ADAM JAN</v>
          </cell>
          <cell r="D2234" t="str">
            <v>BORKI</v>
          </cell>
          <cell r="F2234">
            <v>5</v>
          </cell>
          <cell r="G2234" t="str">
            <v>GOWOROWO</v>
          </cell>
          <cell r="H2234">
            <v>7440</v>
          </cell>
          <cell r="I2234">
            <v>4</v>
          </cell>
          <cell r="J2234" t="str">
            <v>07-440</v>
          </cell>
          <cell r="L2234">
            <v>519414758</v>
          </cell>
          <cell r="M2234" t="str">
            <v>anusiak360@wp.pl</v>
          </cell>
        </row>
        <row r="2235">
          <cell r="A2235" t="str">
            <v>01-65001</v>
          </cell>
          <cell r="B2235" t="str">
            <v>BOBRYK PAWEŁ</v>
          </cell>
          <cell r="C2235" t="str">
            <v>BOBRYK PAWEŁ</v>
          </cell>
          <cell r="D2235" t="str">
            <v>ŁOSICE</v>
          </cell>
          <cell r="E2235" t="str">
            <v>BIALSKA</v>
          </cell>
          <cell r="F2235">
            <v>101</v>
          </cell>
          <cell r="G2235" t="str">
            <v>ŁOSICE</v>
          </cell>
          <cell r="H2235">
            <v>8200</v>
          </cell>
          <cell r="I2235">
            <v>4</v>
          </cell>
          <cell r="J2235" t="str">
            <v>08-200</v>
          </cell>
          <cell r="L2235">
            <v>605203805</v>
          </cell>
        </row>
        <row r="2236">
          <cell r="A2236" t="str">
            <v>01-65011</v>
          </cell>
          <cell r="B2236" t="str">
            <v>ROSTKOWSKI GRZEGORZ</v>
          </cell>
          <cell r="C2236" t="str">
            <v>ROSTKOWSKI GRZEGORZ</v>
          </cell>
          <cell r="D2236" t="str">
            <v>ROSTKI</v>
          </cell>
          <cell r="F2236">
            <v>19</v>
          </cell>
          <cell r="G2236" t="str">
            <v>TROSZYN</v>
          </cell>
          <cell r="H2236">
            <v>7405</v>
          </cell>
          <cell r="I2236">
            <v>4</v>
          </cell>
          <cell r="J2236" t="str">
            <v>07-405</v>
          </cell>
          <cell r="L2236">
            <v>787596959</v>
          </cell>
          <cell r="M2236" t="str">
            <v>grzesiek3.1993@o2.pl</v>
          </cell>
        </row>
        <row r="2237">
          <cell r="A2237" t="str">
            <v>01-65021</v>
          </cell>
          <cell r="B2237" t="str">
            <v>KONOPACKI JERZY</v>
          </cell>
          <cell r="C2237" t="str">
            <v>KONOPACKI JERZY</v>
          </cell>
          <cell r="D2237" t="str">
            <v>KUJAWY</v>
          </cell>
          <cell r="F2237">
            <v>12</v>
          </cell>
          <cell r="G2237" t="str">
            <v>MIASTKÓW KOŚCIELNY</v>
          </cell>
          <cell r="H2237">
            <v>8420</v>
          </cell>
          <cell r="I2237">
            <v>4</v>
          </cell>
          <cell r="J2237" t="str">
            <v>08-420</v>
          </cell>
          <cell r="L2237">
            <v>516026236</v>
          </cell>
          <cell r="M2237" t="str">
            <v>kjerzy092@gmail.com</v>
          </cell>
        </row>
        <row r="2238">
          <cell r="A2238" t="str">
            <v>01-65041</v>
          </cell>
          <cell r="B2238" t="str">
            <v>GOSPODARSTWO ROLNE KONOPKA PIOTR</v>
          </cell>
          <cell r="C2238" t="str">
            <v>GR KONOPKA PIOTR</v>
          </cell>
          <cell r="D2238" t="str">
            <v>MOSAKI STARA WIEŚ</v>
          </cell>
          <cell r="F2238">
            <v>30</v>
          </cell>
          <cell r="G2238" t="str">
            <v>KRASNE</v>
          </cell>
          <cell r="H2238">
            <v>6408</v>
          </cell>
          <cell r="I2238">
            <v>4</v>
          </cell>
          <cell r="J2238" t="str">
            <v>06-408</v>
          </cell>
          <cell r="L2238">
            <v>504075987</v>
          </cell>
          <cell r="M2238" t="str">
            <v>piotrek.rav@gmail.com</v>
          </cell>
        </row>
        <row r="2239">
          <cell r="A2239" t="str">
            <v>01-65081</v>
          </cell>
          <cell r="B2239" t="str">
            <v>WYZNER PIOTR</v>
          </cell>
          <cell r="C2239" t="str">
            <v>WYZNER PIOTR</v>
          </cell>
          <cell r="D2239" t="str">
            <v>WEJDO</v>
          </cell>
          <cell r="F2239">
            <v>80</v>
          </cell>
          <cell r="G2239" t="str">
            <v>ZALAS</v>
          </cell>
          <cell r="H2239">
            <v>7438</v>
          </cell>
          <cell r="I2239">
            <v>4</v>
          </cell>
          <cell r="J2239" t="str">
            <v>07-438</v>
          </cell>
          <cell r="L2239">
            <v>512161201</v>
          </cell>
          <cell r="M2239" t="str">
            <v>piotr12onet.pl@vp.pl</v>
          </cell>
        </row>
        <row r="2240">
          <cell r="A2240" t="str">
            <v>01-65091</v>
          </cell>
          <cell r="B2240" t="str">
            <v>PARDA KAROL</v>
          </cell>
          <cell r="C2240" t="str">
            <v>PARDA KAROL</v>
          </cell>
          <cell r="D2240" t="str">
            <v>LIPNIKI</v>
          </cell>
          <cell r="F2240">
            <v>110</v>
          </cell>
          <cell r="G2240" t="str">
            <v>LIPNIKI</v>
          </cell>
          <cell r="H2240">
            <v>7436</v>
          </cell>
          <cell r="I2240">
            <v>4</v>
          </cell>
          <cell r="J2240" t="str">
            <v>07-436</v>
          </cell>
          <cell r="K2240">
            <v>510050607</v>
          </cell>
          <cell r="M2240" t="str">
            <v>karollooo85@wp.pl</v>
          </cell>
        </row>
        <row r="2241">
          <cell r="A2241" t="str">
            <v>01-65101</v>
          </cell>
          <cell r="B2241" t="str">
            <v>CHODKOWSKI PAWEŁ</v>
          </cell>
          <cell r="C2241" t="str">
            <v>CHODKOWSKI PAWEŁ</v>
          </cell>
          <cell r="D2241" t="str">
            <v>ŚWIESZEWKO</v>
          </cell>
          <cell r="F2241">
            <v>5</v>
          </cell>
          <cell r="G2241" t="str">
            <v>ŚWIERCZE</v>
          </cell>
          <cell r="H2241">
            <v>6150</v>
          </cell>
          <cell r="I2241">
            <v>4</v>
          </cell>
          <cell r="J2241" t="str">
            <v>06-150</v>
          </cell>
          <cell r="L2241">
            <v>512575688</v>
          </cell>
        </row>
        <row r="2242">
          <cell r="A2242" t="str">
            <v>01-65121</v>
          </cell>
          <cell r="B2242" t="str">
            <v>SOSZYŃSKA MAGDALENA</v>
          </cell>
          <cell r="C2242" t="str">
            <v>SOSZYŃSKA MAGDALENA</v>
          </cell>
          <cell r="D2242" t="str">
            <v>GOSTCHORZ</v>
          </cell>
          <cell r="F2242">
            <v>34</v>
          </cell>
          <cell r="G2242" t="str">
            <v>WIŚNIEW</v>
          </cell>
          <cell r="H2242">
            <v>8112</v>
          </cell>
          <cell r="I2242">
            <v>4</v>
          </cell>
          <cell r="J2242" t="str">
            <v>08-112</v>
          </cell>
          <cell r="K2242">
            <v>781550554</v>
          </cell>
          <cell r="M2242" t="str">
            <v>magda_k_89@o2.pl</v>
          </cell>
        </row>
        <row r="2243">
          <cell r="A2243" t="str">
            <v>01-65131</v>
          </cell>
          <cell r="B2243" t="str">
            <v>OLKOWSKI JERZY</v>
          </cell>
          <cell r="C2243" t="str">
            <v>OLKOWSKI JERZY</v>
          </cell>
          <cell r="D2243" t="str">
            <v>OLKI</v>
          </cell>
          <cell r="F2243">
            <v>19</v>
          </cell>
          <cell r="G2243" t="str">
            <v>SYPNIEWO</v>
          </cell>
          <cell r="H2243">
            <v>6213</v>
          </cell>
          <cell r="I2243">
            <v>4</v>
          </cell>
          <cell r="J2243" t="str">
            <v>06-213</v>
          </cell>
          <cell r="L2243">
            <v>605350586</v>
          </cell>
        </row>
        <row r="2244">
          <cell r="A2244" t="str">
            <v>01-65141</v>
          </cell>
          <cell r="B2244" t="str">
            <v>GOSPODARSTWO ROLNE PSZCZÓŁKOWSKA MARZENA</v>
          </cell>
          <cell r="C2244" t="str">
            <v>GR PSZCZÓŁKOWSKA MARZENA</v>
          </cell>
          <cell r="D2244" t="str">
            <v>POGORZEL</v>
          </cell>
          <cell r="F2244">
            <v>19</v>
          </cell>
          <cell r="G2244" t="str">
            <v>WIECZFNIA KOŚCIELNA</v>
          </cell>
          <cell r="H2244">
            <v>6513</v>
          </cell>
          <cell r="I2244">
            <v>4</v>
          </cell>
          <cell r="J2244" t="str">
            <v>06-513</v>
          </cell>
          <cell r="L2244">
            <v>514961278</v>
          </cell>
          <cell r="M2244" t="str">
            <v>m.pszczolkowska1705@gmail.com</v>
          </cell>
        </row>
        <row r="2245">
          <cell r="A2245" t="str">
            <v>01-65151</v>
          </cell>
          <cell r="B2245" t="str">
            <v>WOŹNIAK TADEUSZ</v>
          </cell>
          <cell r="C2245" t="str">
            <v>WOŹNIAK TADEUSZ</v>
          </cell>
          <cell r="D2245" t="str">
            <v>SZUMSK</v>
          </cell>
          <cell r="F2245">
            <v>37</v>
          </cell>
          <cell r="G2245" t="str">
            <v>DZIERZGOWO</v>
          </cell>
          <cell r="H2245">
            <v>6520</v>
          </cell>
          <cell r="I2245">
            <v>4</v>
          </cell>
          <cell r="J2245" t="str">
            <v>06-520</v>
          </cell>
          <cell r="L2245">
            <v>605299207</v>
          </cell>
          <cell r="M2245" t="str">
            <v>szymon.dolecki@agrolok.pl</v>
          </cell>
        </row>
        <row r="2246">
          <cell r="A2246" t="str">
            <v>01-65161</v>
          </cell>
          <cell r="B2246" t="str">
            <v>GUTOWSKI KAROL</v>
          </cell>
          <cell r="C2246" t="str">
            <v>GUTOWSKI KAROL</v>
          </cell>
          <cell r="D2246" t="str">
            <v>GLINKI RAFAŁY</v>
          </cell>
          <cell r="F2246">
            <v>17</v>
          </cell>
          <cell r="G2246" t="str">
            <v>SYPNIEWO</v>
          </cell>
          <cell r="H2246">
            <v>6216</v>
          </cell>
          <cell r="I2246">
            <v>4</v>
          </cell>
          <cell r="J2246" t="str">
            <v>06-216</v>
          </cell>
          <cell r="K2246" t="str">
            <v>783-836-097</v>
          </cell>
          <cell r="M2246" t="str">
            <v>kgutowski223@wp.pl</v>
          </cell>
        </row>
        <row r="2247">
          <cell r="A2247" t="str">
            <v>01-65171</v>
          </cell>
          <cell r="B2247" t="str">
            <v>RUSJAN PAWEŁ</v>
          </cell>
          <cell r="C2247" t="str">
            <v>RUSJAN PAWEŁ</v>
          </cell>
          <cell r="D2247" t="str">
            <v>ŻELEŹNIKI</v>
          </cell>
          <cell r="F2247">
            <v>105</v>
          </cell>
          <cell r="G2247" t="str">
            <v>MIEDZNA</v>
          </cell>
          <cell r="H2247">
            <v>7106</v>
          </cell>
          <cell r="I2247">
            <v>4</v>
          </cell>
          <cell r="J2247" t="str">
            <v>07-106</v>
          </cell>
          <cell r="K2247">
            <v>606523231</v>
          </cell>
          <cell r="M2247" t="str">
            <v>pawel_rusjan@op.pl</v>
          </cell>
        </row>
        <row r="2248">
          <cell r="A2248" t="str">
            <v>01-65181</v>
          </cell>
          <cell r="B2248" t="str">
            <v>GPSPODARSTWO ROLNE DŁUGOSZEWSKI PAWEŁ</v>
          </cell>
          <cell r="C2248" t="str">
            <v>GR DŁUGOSZEWSKI PAWEŁ</v>
          </cell>
          <cell r="D2248" t="str">
            <v>ZAWADY</v>
          </cell>
          <cell r="F2248">
            <v>53</v>
          </cell>
          <cell r="G2248" t="str">
            <v>LIPOWIEC KOŚCIELNY</v>
          </cell>
          <cell r="H2248">
            <v>6545</v>
          </cell>
          <cell r="I2248">
            <v>4</v>
          </cell>
          <cell r="J2248" t="str">
            <v>06-545</v>
          </cell>
          <cell r="L2248">
            <v>514543929</v>
          </cell>
          <cell r="M2248" t="str">
            <v>wioleta70@amorki.pl</v>
          </cell>
        </row>
        <row r="2249">
          <cell r="A2249" t="str">
            <v>01-65191</v>
          </cell>
          <cell r="B2249" t="str">
            <v>ZIÓŁKOWSKI MIROSŁAW</v>
          </cell>
          <cell r="C2249" t="str">
            <v>ZIÓŁKOWSKI MIROSŁAW</v>
          </cell>
          <cell r="D2249" t="str">
            <v>ZAWIDZ MAŁY</v>
          </cell>
          <cell r="F2249">
            <v>47</v>
          </cell>
          <cell r="G2249" t="str">
            <v>ZAWIDZ</v>
          </cell>
          <cell r="H2249">
            <v>9226</v>
          </cell>
          <cell r="I2249">
            <v>4</v>
          </cell>
          <cell r="J2249" t="str">
            <v>09-226</v>
          </cell>
          <cell r="L2249" t="str">
            <v>660-684-845</v>
          </cell>
          <cell r="M2249" t="str">
            <v>mirek@zawidz.pl</v>
          </cell>
        </row>
        <row r="2250">
          <cell r="A2250" t="str">
            <v>01-65211</v>
          </cell>
          <cell r="B2250" t="str">
            <v>MANISTA DAMIAN JERZY</v>
          </cell>
          <cell r="C2250" t="str">
            <v>MANISTA DAMIAN JERZY</v>
          </cell>
          <cell r="D2250" t="str">
            <v>MYŚLIN</v>
          </cell>
          <cell r="F2250">
            <v>36</v>
          </cell>
          <cell r="G2250" t="str">
            <v>BIEŻUŃ</v>
          </cell>
          <cell r="H2250">
            <v>9320</v>
          </cell>
          <cell r="I2250">
            <v>4</v>
          </cell>
          <cell r="J2250" t="str">
            <v>09-320</v>
          </cell>
          <cell r="L2250">
            <v>510700187</v>
          </cell>
          <cell r="M2250" t="str">
            <v>manista.damian@wp.pl</v>
          </cell>
        </row>
        <row r="2251">
          <cell r="A2251" t="str">
            <v>01-65221</v>
          </cell>
          <cell r="B2251" t="str">
            <v>CHOLEWICKI ZENON BOGDAN</v>
          </cell>
          <cell r="C2251" t="str">
            <v>CHOLEWICKI ZENON BOGDAN</v>
          </cell>
          <cell r="D2251" t="str">
            <v>ŁĘTOWNICA PARCELE</v>
          </cell>
          <cell r="F2251">
            <v>16</v>
          </cell>
          <cell r="G2251" t="str">
            <v>ANDRZEJEWO</v>
          </cell>
          <cell r="H2251">
            <v>7305</v>
          </cell>
          <cell r="I2251">
            <v>4</v>
          </cell>
          <cell r="J2251" t="str">
            <v>07-305</v>
          </cell>
          <cell r="L2251">
            <v>795935565</v>
          </cell>
          <cell r="M2251" t="str">
            <v>stokrotka1912@interia.pl</v>
          </cell>
        </row>
        <row r="2252">
          <cell r="A2252" t="str">
            <v>01-65231</v>
          </cell>
          <cell r="B2252" t="str">
            <v>GOSIEWSKI LEON JANUSZ</v>
          </cell>
          <cell r="C2252" t="str">
            <v>GOSIEWSKI LEON JANUSZ</v>
          </cell>
          <cell r="D2252" t="str">
            <v>BATOGOWO</v>
          </cell>
          <cell r="F2252">
            <v>3</v>
          </cell>
          <cell r="G2252" t="str">
            <v>SYPNIEWO</v>
          </cell>
          <cell r="H2252">
            <v>6216</v>
          </cell>
          <cell r="I2252">
            <v>4</v>
          </cell>
          <cell r="J2252" t="str">
            <v>06-216</v>
          </cell>
          <cell r="L2252">
            <v>518526977</v>
          </cell>
          <cell r="M2252" t="str">
            <v>leon.gosiewski@interia.pl</v>
          </cell>
        </row>
        <row r="2253">
          <cell r="A2253" t="str">
            <v>01-65241</v>
          </cell>
          <cell r="B2253" t="str">
            <v>GOSPODARSTWO ROLNE BECZAK EWA</v>
          </cell>
          <cell r="C2253" t="str">
            <v>GR BECZAK EWA</v>
          </cell>
          <cell r="D2253" t="str">
            <v>GŁAŻEWO ŚWIĘSZKI</v>
          </cell>
          <cell r="F2253">
            <v>15</v>
          </cell>
          <cell r="G2253" t="str">
            <v>MŁYNARZE</v>
          </cell>
          <cell r="H2253">
            <v>6231</v>
          </cell>
          <cell r="I2253">
            <v>4</v>
          </cell>
          <cell r="J2253" t="str">
            <v>06-231</v>
          </cell>
          <cell r="L2253">
            <v>691747483</v>
          </cell>
          <cell r="M2253" t="str">
            <v>ewa.beczak@op.pl</v>
          </cell>
        </row>
        <row r="2254">
          <cell r="A2254" t="str">
            <v>01-65251</v>
          </cell>
          <cell r="B2254" t="str">
            <v>GOSPODARSTWO ROLNE MIROSŁAW PAZIK</v>
          </cell>
          <cell r="C2254" t="str">
            <v>GR MIROSŁAW PAZIK</v>
          </cell>
          <cell r="D2254" t="str">
            <v>RĘBISZE-KOLONIA</v>
          </cell>
          <cell r="F2254">
            <v>20</v>
          </cell>
          <cell r="G2254" t="str">
            <v>GOWOROWO</v>
          </cell>
          <cell r="H2254">
            <v>7440</v>
          </cell>
          <cell r="I2254">
            <v>4</v>
          </cell>
          <cell r="J2254" t="str">
            <v>07-440</v>
          </cell>
          <cell r="K2254">
            <v>889813138</v>
          </cell>
          <cell r="M2254" t="str">
            <v>mirekpazik@gmail.com</v>
          </cell>
        </row>
        <row r="2255">
          <cell r="A2255" t="str">
            <v>01-65261</v>
          </cell>
          <cell r="B2255" t="str">
            <v>TEODORCZUK KRZYSZTOF ROMAN</v>
          </cell>
          <cell r="C2255" t="str">
            <v>TEODORCZUK KRZYSZTOF ROMAN</v>
          </cell>
          <cell r="D2255" t="str">
            <v>KOBYLANY</v>
          </cell>
          <cell r="F2255">
            <v>23</v>
          </cell>
          <cell r="G2255" t="str">
            <v>KORNICA</v>
          </cell>
          <cell r="H2255">
            <v>8205</v>
          </cell>
          <cell r="I2255">
            <v>4</v>
          </cell>
          <cell r="J2255" t="str">
            <v>08-205</v>
          </cell>
          <cell r="L2255" t="str">
            <v>514-82-99-52</v>
          </cell>
          <cell r="M2255" t="str">
            <v>kobylany23@gmail.com</v>
          </cell>
        </row>
        <row r="2256">
          <cell r="A2256" t="str">
            <v>01-65271</v>
          </cell>
          <cell r="B2256" t="str">
            <v>GOSPODARSTWO ROLNE DANIEL WIESŁAW SARNOWSKI</v>
          </cell>
          <cell r="C2256" t="str">
            <v>GR DANIEL WIESŁAW SARNOWSKI</v>
          </cell>
          <cell r="D2256" t="str">
            <v>GŁUCHÓW</v>
          </cell>
          <cell r="F2256" t="str">
            <v>29A</v>
          </cell>
          <cell r="G2256" t="str">
            <v>MORDY</v>
          </cell>
          <cell r="H2256">
            <v>8140</v>
          </cell>
          <cell r="I2256">
            <v>4</v>
          </cell>
          <cell r="J2256" t="str">
            <v>08-140</v>
          </cell>
          <cell r="L2256">
            <v>505406506</v>
          </cell>
          <cell r="M2256" t="str">
            <v>daniel.sarnowski1@wp.pl</v>
          </cell>
        </row>
        <row r="2257">
          <cell r="A2257" t="str">
            <v>01-65281</v>
          </cell>
          <cell r="B2257" t="str">
            <v>GOSPODARSTWO ROLNE SZCZYGLAK ADAM</v>
          </cell>
          <cell r="C2257" t="str">
            <v>GR SZCZYGLAK ADAM</v>
          </cell>
          <cell r="D2257" t="str">
            <v>ŻBIKI-GAWRONKI</v>
          </cell>
          <cell r="F2257">
            <v>1</v>
          </cell>
          <cell r="G2257" t="str">
            <v>KRASNE</v>
          </cell>
          <cell r="H2257">
            <v>6408</v>
          </cell>
          <cell r="I2257">
            <v>4</v>
          </cell>
          <cell r="J2257" t="str">
            <v>06-408</v>
          </cell>
          <cell r="L2257">
            <v>514204356</v>
          </cell>
          <cell r="M2257" t="str">
            <v>adam932@wp.pl</v>
          </cell>
        </row>
        <row r="2258">
          <cell r="A2258" t="str">
            <v>01-65291</v>
          </cell>
          <cell r="B2258" t="str">
            <v>GOSPODARSTWO ROLNE PYRA SŁAWOMIR</v>
          </cell>
          <cell r="C2258" t="str">
            <v>GR PYRA SŁAWOMIR</v>
          </cell>
          <cell r="D2258" t="str">
            <v>OŚNICA</v>
          </cell>
          <cell r="F2258">
            <v>2</v>
          </cell>
          <cell r="G2258" t="str">
            <v>KARNIEWO</v>
          </cell>
          <cell r="H2258">
            <v>6425</v>
          </cell>
          <cell r="I2258">
            <v>4</v>
          </cell>
          <cell r="J2258" t="str">
            <v>06-425</v>
          </cell>
          <cell r="K2258">
            <v>296911899</v>
          </cell>
        </row>
        <row r="2259">
          <cell r="A2259" t="str">
            <v>01-65301</v>
          </cell>
          <cell r="B2259" t="str">
            <v>GOSPODARSTWO ROLNE JAROSŁAW BURLIŃSKI</v>
          </cell>
          <cell r="C2259" t="str">
            <v>GR JAROSŁAW BURLIŃSKI</v>
          </cell>
          <cell r="D2259" t="str">
            <v>DZIERŻENIN</v>
          </cell>
          <cell r="F2259">
            <v>116</v>
          </cell>
          <cell r="G2259" t="str">
            <v>POKRZYWNICA</v>
          </cell>
          <cell r="H2259">
            <v>6121</v>
          </cell>
          <cell r="I2259">
            <v>4</v>
          </cell>
          <cell r="J2259" t="str">
            <v>06-121</v>
          </cell>
          <cell r="K2259">
            <v>502584681</v>
          </cell>
          <cell r="M2259" t="str">
            <v>gosiabu@onet.pl</v>
          </cell>
        </row>
        <row r="2260">
          <cell r="A2260" t="str">
            <v>01-65311</v>
          </cell>
          <cell r="B2260" t="str">
            <v>GOSPODARSTWO ROLNE ŁASKARZEWSKA JUSTYNA</v>
          </cell>
          <cell r="C2260" t="str">
            <v>GR ŁASKARZEWSKA JUSTYNA</v>
          </cell>
          <cell r="D2260" t="str">
            <v>OGONY</v>
          </cell>
          <cell r="F2260">
            <v>29</v>
          </cell>
          <cell r="G2260" t="str">
            <v>MŁYNARZE</v>
          </cell>
          <cell r="H2260">
            <v>6231</v>
          </cell>
          <cell r="I2260">
            <v>4</v>
          </cell>
          <cell r="J2260" t="str">
            <v>06-231</v>
          </cell>
          <cell r="K2260">
            <v>782760273</v>
          </cell>
          <cell r="M2260" t="str">
            <v>justynaglazewska@wp.pl</v>
          </cell>
        </row>
        <row r="2261">
          <cell r="A2261" t="str">
            <v>01-65321</v>
          </cell>
          <cell r="B2261" t="str">
            <v>NIEMIEC GERTRUDA</v>
          </cell>
          <cell r="C2261" t="str">
            <v>NIEMIEC GERTRUDA</v>
          </cell>
          <cell r="D2261" t="str">
            <v>KRUPY</v>
          </cell>
          <cell r="F2261">
            <v>7</v>
          </cell>
          <cell r="G2261" t="str">
            <v>KOSÓW LACKI</v>
          </cell>
          <cell r="H2261">
            <v>8330</v>
          </cell>
          <cell r="I2261">
            <v>4</v>
          </cell>
          <cell r="J2261" t="str">
            <v>08-330</v>
          </cell>
          <cell r="L2261">
            <v>696818468</v>
          </cell>
          <cell r="M2261" t="str">
            <v>ngerta@interia.pl</v>
          </cell>
        </row>
        <row r="2262">
          <cell r="A2262" t="str">
            <v>01-65331</v>
          </cell>
          <cell r="B2262" t="str">
            <v>ZUPKA ANDRZEJ</v>
          </cell>
          <cell r="C2262" t="str">
            <v>ZUPKA ANDRZEJ</v>
          </cell>
          <cell r="D2262" t="str">
            <v>WASILEW SZLACHECKI</v>
          </cell>
          <cell r="F2262">
            <v>13</v>
          </cell>
          <cell r="G2262" t="str">
            <v>REPKI</v>
          </cell>
          <cell r="H2262">
            <v>8307</v>
          </cell>
          <cell r="I2262">
            <v>4</v>
          </cell>
          <cell r="J2262" t="str">
            <v>08-307</v>
          </cell>
          <cell r="K2262">
            <v>518594749</v>
          </cell>
          <cell r="L2262">
            <v>694851374</v>
          </cell>
          <cell r="M2262" t="str">
            <v>zupkamichal@gmail.com</v>
          </cell>
        </row>
        <row r="2263">
          <cell r="A2263" t="str">
            <v>01-65341</v>
          </cell>
          <cell r="B2263" t="str">
            <v>KROŚNICKI TOMASZ</v>
          </cell>
          <cell r="C2263" t="str">
            <v>KROŚNICKI TOMASZ</v>
          </cell>
          <cell r="D2263" t="str">
            <v>RUSZKOWO</v>
          </cell>
          <cell r="F2263">
            <v>11</v>
          </cell>
          <cell r="G2263" t="str">
            <v>GOŁYMIN-OŚRODEK</v>
          </cell>
          <cell r="H2263">
            <v>6420</v>
          </cell>
          <cell r="I2263">
            <v>4</v>
          </cell>
          <cell r="J2263" t="str">
            <v>06-420</v>
          </cell>
          <cell r="M2263" t="str">
            <v>tomekkrosnicki55@gmail.com</v>
          </cell>
        </row>
        <row r="2264">
          <cell r="A2264" t="str">
            <v>01-65361</v>
          </cell>
          <cell r="B2264" t="str">
            <v>JABŁONOWSKI JÓZEF</v>
          </cell>
          <cell r="C2264" t="str">
            <v>JABŁONOWSKI JÓZEF</v>
          </cell>
          <cell r="D2264" t="str">
            <v>ZAŁĘŻE</v>
          </cell>
          <cell r="F2264">
            <v>36</v>
          </cell>
          <cell r="G2264" t="str">
            <v>WIECZFNIA KOŚCIELNA</v>
          </cell>
          <cell r="H2264">
            <v>6513</v>
          </cell>
          <cell r="I2264">
            <v>4</v>
          </cell>
          <cell r="J2264" t="str">
            <v>06-513</v>
          </cell>
          <cell r="L2264">
            <v>573976985</v>
          </cell>
          <cell r="M2264" t="str">
            <v>pitras11086@onet.pl</v>
          </cell>
        </row>
        <row r="2265">
          <cell r="A2265" t="str">
            <v>01-65371</v>
          </cell>
          <cell r="B2265" t="str">
            <v>PŁOSKI MARCIN</v>
          </cell>
          <cell r="C2265" t="str">
            <v>PŁOSKI MARCIN</v>
          </cell>
          <cell r="D2265" t="str">
            <v>ZAWADY</v>
          </cell>
          <cell r="F2265">
            <v>21</v>
          </cell>
          <cell r="G2265" t="str">
            <v>BARANOWO</v>
          </cell>
          <cell r="H2265">
            <v>6320</v>
          </cell>
          <cell r="I2265">
            <v>4</v>
          </cell>
          <cell r="J2265" t="str">
            <v>06-320</v>
          </cell>
          <cell r="K2265">
            <v>515638474</v>
          </cell>
          <cell r="L2265">
            <v>501841503</v>
          </cell>
          <cell r="M2265" t="str">
            <v>monia1206@o2.pl</v>
          </cell>
        </row>
        <row r="2266">
          <cell r="A2266" t="str">
            <v>01-65381</v>
          </cell>
          <cell r="B2266" t="str">
            <v>TABAKA MARCIN</v>
          </cell>
          <cell r="C2266" t="str">
            <v>TABAKA MARCIN</v>
          </cell>
          <cell r="D2266" t="str">
            <v>PARCIAKI</v>
          </cell>
          <cell r="F2266">
            <v>101</v>
          </cell>
          <cell r="G2266" t="str">
            <v>JEDNOROŻEC</v>
          </cell>
          <cell r="H2266">
            <v>6323</v>
          </cell>
          <cell r="I2266">
            <v>4</v>
          </cell>
          <cell r="J2266" t="str">
            <v>06-323</v>
          </cell>
          <cell r="K2266">
            <v>297518731</v>
          </cell>
          <cell r="L2266">
            <v>502104073</v>
          </cell>
          <cell r="M2266" t="str">
            <v>renia2178@o2.pl</v>
          </cell>
        </row>
        <row r="2267">
          <cell r="A2267" t="str">
            <v>01-65391</v>
          </cell>
          <cell r="B2267" t="str">
            <v>GOSPODARSTWO ROLNE JAKUBIAK PAWEŁ</v>
          </cell>
          <cell r="C2267" t="str">
            <v>GR JAKUBIAK PAWEŁ</v>
          </cell>
          <cell r="D2267" t="str">
            <v>NOWE CZERNICE</v>
          </cell>
          <cell r="F2267">
            <v>14</v>
          </cell>
          <cell r="G2267" t="str">
            <v>CZERNICE BOROWE</v>
          </cell>
          <cell r="H2267">
            <v>6415</v>
          </cell>
          <cell r="I2267">
            <v>4</v>
          </cell>
          <cell r="J2267" t="str">
            <v>06-415</v>
          </cell>
          <cell r="L2267">
            <v>733459621</v>
          </cell>
          <cell r="M2267" t="str">
            <v>paweljakubiak26@o2.pl</v>
          </cell>
        </row>
        <row r="2268">
          <cell r="A2268" t="str">
            <v>01-65411</v>
          </cell>
          <cell r="B2268" t="str">
            <v>JASTRZĘBSKI TADEUSZ</v>
          </cell>
          <cell r="C2268" t="str">
            <v>JASTRZĘBSKI TADEUSZ</v>
          </cell>
          <cell r="D2268" t="str">
            <v>KRÓLE DUŻE</v>
          </cell>
          <cell r="F2268">
            <v>84</v>
          </cell>
          <cell r="G2268" t="str">
            <v>ANDRZEJEWO</v>
          </cell>
          <cell r="H2268">
            <v>7305</v>
          </cell>
          <cell r="I2268">
            <v>4</v>
          </cell>
          <cell r="J2268" t="str">
            <v>07-305</v>
          </cell>
          <cell r="M2268" t="str">
            <v>jacekjastrzebski11@wp.pl</v>
          </cell>
        </row>
        <row r="2269">
          <cell r="A2269" t="str">
            <v>01-65431</v>
          </cell>
          <cell r="B2269" t="str">
            <v>GOSPODARSTWO ROLNE RENATA TWARDZIAK</v>
          </cell>
          <cell r="C2269" t="str">
            <v>GR RENATA TWARDZIAK</v>
          </cell>
          <cell r="D2269" t="str">
            <v>CZARNOWO</v>
          </cell>
          <cell r="F2269">
            <v>34</v>
          </cell>
          <cell r="G2269" t="str">
            <v>GOWOROWO</v>
          </cell>
          <cell r="H2269">
            <v>7440</v>
          </cell>
          <cell r="I2269">
            <v>4</v>
          </cell>
          <cell r="J2269" t="str">
            <v>07-440</v>
          </cell>
          <cell r="K2269">
            <v>602572407</v>
          </cell>
          <cell r="M2269" t="str">
            <v>twardziakrobert@wp.pl</v>
          </cell>
        </row>
        <row r="2270">
          <cell r="A2270" t="str">
            <v>01-65441</v>
          </cell>
          <cell r="B2270" t="str">
            <v>GOSPODARSTWO ROLNE JASTRZĘBSKI WOJCIECH</v>
          </cell>
          <cell r="C2270" t="str">
            <v>GR JASTRZĘBSKI WOJCIECH</v>
          </cell>
          <cell r="D2270" t="str">
            <v>STRZESZEWO</v>
          </cell>
          <cell r="F2270">
            <v>20</v>
          </cell>
          <cell r="G2270" t="str">
            <v>BIEŻUŃ</v>
          </cell>
          <cell r="H2270">
            <v>9320</v>
          </cell>
          <cell r="I2270">
            <v>4</v>
          </cell>
          <cell r="J2270" t="str">
            <v>09-320</v>
          </cell>
          <cell r="K2270">
            <v>502270583</v>
          </cell>
          <cell r="M2270" t="str">
            <v>jastrzebski.wojciech@op.pl</v>
          </cell>
        </row>
        <row r="2271">
          <cell r="A2271" t="str">
            <v>01-65451</v>
          </cell>
          <cell r="B2271" t="str">
            <v>GOSPODARSTWO ROLNE JAN JANUSZ WYSZYŃSKI</v>
          </cell>
          <cell r="C2271" t="str">
            <v>GR JAN JANUSZ WYSZYŃSKI</v>
          </cell>
          <cell r="D2271" t="str">
            <v>BOGURZYNEK</v>
          </cell>
          <cell r="F2271">
            <v>49</v>
          </cell>
          <cell r="G2271" t="str">
            <v>WIŚNIEWO</v>
          </cell>
          <cell r="H2271">
            <v>6521</v>
          </cell>
          <cell r="I2271">
            <v>4</v>
          </cell>
          <cell r="J2271" t="str">
            <v>06-521</v>
          </cell>
          <cell r="K2271">
            <v>505051487</v>
          </cell>
          <cell r="L2271">
            <v>504941330</v>
          </cell>
          <cell r="M2271" t="str">
            <v>dwyszynski8@wp.pl</v>
          </cell>
        </row>
        <row r="2272">
          <cell r="A2272" t="str">
            <v>01-65471</v>
          </cell>
          <cell r="B2272" t="str">
            <v>WOJCIECHOWSKA EWA</v>
          </cell>
          <cell r="C2272" t="str">
            <v>WOJCIECHOWSKA EWA</v>
          </cell>
          <cell r="D2272" t="str">
            <v>KOŁAKI WIELKIE</v>
          </cell>
          <cell r="F2272">
            <v>3</v>
          </cell>
          <cell r="G2272" t="str">
            <v>GRUDUSK</v>
          </cell>
          <cell r="H2272">
            <v>6460</v>
          </cell>
          <cell r="I2272">
            <v>4</v>
          </cell>
          <cell r="J2272" t="str">
            <v>06-460</v>
          </cell>
          <cell r="L2272">
            <v>509923448</v>
          </cell>
          <cell r="M2272" t="str">
            <v>ewastr2@wp.pl</v>
          </cell>
        </row>
        <row r="2273">
          <cell r="A2273" t="str">
            <v>01-65481</v>
          </cell>
          <cell r="B2273" t="str">
            <v>GOSPODARSTWO ROLNE TOMASZZAWISTOWSKI</v>
          </cell>
          <cell r="C2273" t="str">
            <v>GR TOMASZ ZAWISTOWSKI</v>
          </cell>
          <cell r="D2273" t="str">
            <v>KĘPISTE BOROWE</v>
          </cell>
          <cell r="F2273">
            <v>18</v>
          </cell>
          <cell r="G2273" t="str">
            <v>ZARĘBY KOŚCIELNE</v>
          </cell>
          <cell r="H2273">
            <v>7323</v>
          </cell>
          <cell r="I2273">
            <v>4</v>
          </cell>
          <cell r="J2273" t="str">
            <v>07-323</v>
          </cell>
          <cell r="M2273" t="str">
            <v>tomaszzawistowski1@onet.pl</v>
          </cell>
        </row>
        <row r="2274">
          <cell r="A2274" t="str">
            <v>01-65491</v>
          </cell>
          <cell r="B2274" t="str">
            <v>GOSPODARSTWO ROLNE ROBERT MARKOWSKI</v>
          </cell>
          <cell r="C2274" t="str">
            <v>GR ROBERT MARKOWSKI</v>
          </cell>
          <cell r="D2274" t="str">
            <v>KIPICHY</v>
          </cell>
          <cell r="F2274">
            <v>15</v>
          </cell>
          <cell r="G2274" t="str">
            <v>SYBERIA</v>
          </cell>
          <cell r="H2274">
            <v>9303</v>
          </cell>
          <cell r="I2274">
            <v>4</v>
          </cell>
          <cell r="J2274" t="str">
            <v>09-303</v>
          </cell>
          <cell r="L2274">
            <v>509080148</v>
          </cell>
          <cell r="M2274" t="str">
            <v>markowski.robert@wp.pl</v>
          </cell>
        </row>
        <row r="2275">
          <cell r="A2275" t="str">
            <v>01-65501</v>
          </cell>
          <cell r="B2275" t="str">
            <v>JASTRZĘBSKI DARIUSZ KRZYSZTOF</v>
          </cell>
          <cell r="C2275" t="str">
            <v>JASTRZĘBKI DARIUSZ KRZYSZTOF</v>
          </cell>
          <cell r="D2275" t="str">
            <v>MOŁOŻEW-WIEŚ</v>
          </cell>
          <cell r="F2275">
            <v>99</v>
          </cell>
          <cell r="G2275" t="str">
            <v>JABŁONNA LACKA</v>
          </cell>
          <cell r="H2275">
            <v>8304</v>
          </cell>
          <cell r="I2275">
            <v>4</v>
          </cell>
          <cell r="J2275" t="str">
            <v>08-304</v>
          </cell>
          <cell r="L2275">
            <v>509412079</v>
          </cell>
          <cell r="M2275" t="str">
            <v>adrian.jastrzebski485@gmail.com</v>
          </cell>
        </row>
        <row r="2276">
          <cell r="A2276" t="str">
            <v>01-65511</v>
          </cell>
          <cell r="B2276" t="str">
            <v>GOSPODARSTWO ROLNE MATEUSZ MOŚCICKI</v>
          </cell>
          <cell r="C2276" t="str">
            <v>GR MATEUSZ MOŚCICKI</v>
          </cell>
          <cell r="D2276" t="str">
            <v>ZABIELE-PIKUŁY</v>
          </cell>
          <cell r="F2276">
            <v>4</v>
          </cell>
          <cell r="G2276" t="str">
            <v>BOGUTY-PIANKI</v>
          </cell>
          <cell r="H2276">
            <v>7325</v>
          </cell>
          <cell r="I2276">
            <v>4</v>
          </cell>
          <cell r="J2276" t="str">
            <v>07-325</v>
          </cell>
          <cell r="L2276">
            <v>510458665</v>
          </cell>
          <cell r="M2276" t="str">
            <v>moscickimateusz13@gmail.com</v>
          </cell>
        </row>
        <row r="2277">
          <cell r="A2277" t="str">
            <v>01-65521</v>
          </cell>
          <cell r="B2277" t="str">
            <v>RYKACZEWSKI MIROSŁAW</v>
          </cell>
          <cell r="C2277" t="str">
            <v>RYKACZEWSKI MIROSŁAW</v>
          </cell>
          <cell r="D2277" t="str">
            <v>ŚWIERCZE</v>
          </cell>
          <cell r="E2277" t="str">
            <v>PUŁTUSKA</v>
          </cell>
          <cell r="F2277">
            <v>2</v>
          </cell>
          <cell r="G2277" t="str">
            <v>ŚWIERCZE</v>
          </cell>
          <cell r="H2277">
            <v>6150</v>
          </cell>
          <cell r="I2277">
            <v>4</v>
          </cell>
          <cell r="J2277" t="str">
            <v>06-150</v>
          </cell>
          <cell r="K2277">
            <v>608607226</v>
          </cell>
          <cell r="M2277" t="str">
            <v>wojtekrykaczewski@wp.pl</v>
          </cell>
        </row>
        <row r="2278">
          <cell r="A2278" t="str">
            <v>01-65541</v>
          </cell>
          <cell r="B2278" t="str">
            <v>GOSPODARSTWO ROLNE MAREK KAMIŃSKI</v>
          </cell>
          <cell r="C2278" t="str">
            <v>GR MAREK KAMIŃSKI</v>
          </cell>
          <cell r="D2278" t="str">
            <v>DZIERŻANOWO</v>
          </cell>
          <cell r="F2278">
            <v>31</v>
          </cell>
          <cell r="G2278" t="str">
            <v>MAKÓW MAZOWIECKI</v>
          </cell>
          <cell r="H2278">
            <v>6200</v>
          </cell>
          <cell r="I2278">
            <v>4</v>
          </cell>
          <cell r="J2278" t="str">
            <v>06-200</v>
          </cell>
          <cell r="L2278">
            <v>509379493</v>
          </cell>
          <cell r="M2278" t="str">
            <v>marek0531@wp.pl</v>
          </cell>
        </row>
        <row r="2279">
          <cell r="A2279" t="str">
            <v>01-65551</v>
          </cell>
          <cell r="B2279" t="str">
            <v>GOSPODARSTWO ROLNE TOMASZCZYŻEWSKI</v>
          </cell>
          <cell r="C2279" t="str">
            <v>GR TOMASZ CZYŻEWSKI</v>
          </cell>
          <cell r="D2279" t="str">
            <v>BUDZISZKI</v>
          </cell>
          <cell r="F2279">
            <v>4</v>
          </cell>
          <cell r="G2279" t="str">
            <v>STARY LUBOTYŃ</v>
          </cell>
          <cell r="H2279">
            <v>7303</v>
          </cell>
          <cell r="I2279">
            <v>4</v>
          </cell>
          <cell r="J2279" t="str">
            <v>07-303</v>
          </cell>
          <cell r="K2279">
            <v>500204648</v>
          </cell>
          <cell r="M2279" t="str">
            <v>jaceski2002@wp.pl</v>
          </cell>
        </row>
        <row r="2280">
          <cell r="A2280" t="str">
            <v>01-65561</v>
          </cell>
          <cell r="B2280" t="str">
            <v>GODLEWSKI PAWEŁ</v>
          </cell>
          <cell r="C2280" t="str">
            <v>GODLEWSKI PAWEŁ</v>
          </cell>
          <cell r="D2280" t="str">
            <v>OLSZEW</v>
          </cell>
          <cell r="F2280">
            <v>22</v>
          </cell>
          <cell r="G2280" t="str">
            <v>CERANÓW</v>
          </cell>
          <cell r="H2280">
            <v>8322</v>
          </cell>
          <cell r="I2280">
            <v>4</v>
          </cell>
          <cell r="J2280" t="str">
            <v>08-322</v>
          </cell>
          <cell r="L2280">
            <v>781677781</v>
          </cell>
          <cell r="M2280" t="str">
            <v>pawgod3@wp.pl</v>
          </cell>
        </row>
        <row r="2281">
          <cell r="A2281" t="str">
            <v>01-65571</v>
          </cell>
          <cell r="B2281" t="str">
            <v>FILIPCZAK DARIUSZ</v>
          </cell>
          <cell r="C2281" t="str">
            <v>FILIPCZAK DARIUSZ</v>
          </cell>
          <cell r="D2281" t="str">
            <v>JARENTOWSKIE POLE</v>
          </cell>
          <cell r="F2281">
            <v>23</v>
          </cell>
          <cell r="G2281" t="str">
            <v>CHOTCZA</v>
          </cell>
          <cell r="H2281">
            <v>27312</v>
          </cell>
          <cell r="I2281">
            <v>5</v>
          </cell>
          <cell r="J2281" t="str">
            <v>27-312</v>
          </cell>
          <cell r="L2281">
            <v>695642707</v>
          </cell>
          <cell r="M2281" t="str">
            <v>karol.filipczak96@wp.pl</v>
          </cell>
        </row>
        <row r="2282">
          <cell r="A2282" t="str">
            <v>01-65581</v>
          </cell>
          <cell r="B2282" t="str">
            <v>MARKOWSKI MARCIN</v>
          </cell>
          <cell r="C2282" t="str">
            <v>MARKOWSKI MARCIN</v>
          </cell>
          <cell r="D2282" t="str">
            <v>BIERDZIEŻ</v>
          </cell>
          <cell r="F2282">
            <v>40</v>
          </cell>
          <cell r="G2282" t="str">
            <v>POLICZNA</v>
          </cell>
          <cell r="H2282">
            <v>26720</v>
          </cell>
          <cell r="I2282">
            <v>5</v>
          </cell>
          <cell r="J2282" t="str">
            <v>26-720</v>
          </cell>
          <cell r="L2282">
            <v>798395233</v>
          </cell>
          <cell r="M2282" t="str">
            <v>marcinmarkowski16@wp.pl</v>
          </cell>
        </row>
        <row r="2283">
          <cell r="A2283" t="str">
            <v>01-65591</v>
          </cell>
          <cell r="B2283" t="str">
            <v>GOSPODARSTWO ROLNE JACEK JÓZEF MURAWSKI</v>
          </cell>
          <cell r="C2283" t="str">
            <v>GR JACEK JÓZEF MURAWSKI</v>
          </cell>
          <cell r="D2283" t="str">
            <v>KOSSAKI</v>
          </cell>
          <cell r="F2283">
            <v>3</v>
          </cell>
          <cell r="G2283" t="str">
            <v>NUR</v>
          </cell>
          <cell r="H2283">
            <v>7322</v>
          </cell>
          <cell r="I2283">
            <v>4</v>
          </cell>
          <cell r="J2283" t="str">
            <v>07-322</v>
          </cell>
          <cell r="K2283">
            <v>608632643</v>
          </cell>
          <cell r="L2283">
            <v>512270849</v>
          </cell>
          <cell r="M2283" t="str">
            <v>jdmurawscy@o2.pl</v>
          </cell>
        </row>
        <row r="2284">
          <cell r="A2284" t="str">
            <v>01-65601</v>
          </cell>
          <cell r="B2284" t="str">
            <v>DANISZEWSKI ROBERT</v>
          </cell>
          <cell r="C2284" t="str">
            <v>DANISZEWSKI ROBERT</v>
          </cell>
          <cell r="D2284" t="str">
            <v>BIEŃKI ŚMIETANKI</v>
          </cell>
          <cell r="F2284">
            <v>23</v>
          </cell>
          <cell r="G2284" t="str">
            <v>SOŃSK</v>
          </cell>
          <cell r="H2284">
            <v>6430</v>
          </cell>
          <cell r="I2284">
            <v>4</v>
          </cell>
          <cell r="J2284" t="str">
            <v>06-430</v>
          </cell>
          <cell r="L2284">
            <v>501791105</v>
          </cell>
          <cell r="M2284" t="str">
            <v>aneta.przybysz1@wp.pl</v>
          </cell>
        </row>
        <row r="2285">
          <cell r="A2285" t="str">
            <v>01-65611</v>
          </cell>
          <cell r="B2285" t="str">
            <v>TEODORCZUK KAROL</v>
          </cell>
          <cell r="C2285" t="str">
            <v>TEODORCZUK KAROL</v>
          </cell>
          <cell r="D2285" t="str">
            <v>WIERZBICE GÓRNE</v>
          </cell>
          <cell r="F2285">
            <v>23</v>
          </cell>
          <cell r="G2285" t="str">
            <v>REPKI</v>
          </cell>
          <cell r="H2285">
            <v>8307</v>
          </cell>
          <cell r="I2285">
            <v>4</v>
          </cell>
          <cell r="J2285" t="str">
            <v>08-307</v>
          </cell>
          <cell r="K2285">
            <v>508510916</v>
          </cell>
          <cell r="L2285">
            <v>519606778</v>
          </cell>
          <cell r="M2285" t="str">
            <v>leszekteodorczuk1@wp.pl</v>
          </cell>
        </row>
        <row r="2286">
          <cell r="A2286" t="str">
            <v>01-65621</v>
          </cell>
          <cell r="B2286" t="str">
            <v>PACZUSKI ANDRZEJ KRZYSZTOF</v>
          </cell>
          <cell r="C2286" t="str">
            <v>PACZUSKI ANDRZEJ KRZYSZTOF</v>
          </cell>
          <cell r="D2286" t="str">
            <v>KSIĘŻOPOLE SMOLAKI</v>
          </cell>
          <cell r="F2286">
            <v>7</v>
          </cell>
          <cell r="G2286" t="str">
            <v>MOKOBODY</v>
          </cell>
          <cell r="H2286">
            <v>8124</v>
          </cell>
          <cell r="I2286">
            <v>4</v>
          </cell>
          <cell r="J2286" t="str">
            <v>08-124</v>
          </cell>
          <cell r="K2286">
            <v>506662515</v>
          </cell>
          <cell r="M2286" t="str">
            <v>magdaksx@wp.pl</v>
          </cell>
        </row>
        <row r="2287">
          <cell r="A2287" t="str">
            <v>01-65631</v>
          </cell>
          <cell r="B2287" t="str">
            <v>ROMAN GAJEWSKI</v>
          </cell>
          <cell r="C2287" t="str">
            <v>ROMAN GAJEWSKI</v>
          </cell>
          <cell r="D2287" t="str">
            <v>BRZECHOWO</v>
          </cell>
          <cell r="F2287">
            <v>28</v>
          </cell>
          <cell r="G2287" t="str">
            <v>DROBIN</v>
          </cell>
          <cell r="H2287">
            <v>9210</v>
          </cell>
          <cell r="I2287">
            <v>4</v>
          </cell>
          <cell r="J2287" t="str">
            <v>09-210</v>
          </cell>
          <cell r="K2287">
            <v>511198775</v>
          </cell>
          <cell r="M2287" t="str">
            <v>roman.gajewski@onet.pl</v>
          </cell>
        </row>
        <row r="2288">
          <cell r="A2288" t="str">
            <v>01-65641</v>
          </cell>
          <cell r="B2288" t="str">
            <v>GOSPODARSTWO ROLNE TOMASZTYC</v>
          </cell>
          <cell r="C2288" t="str">
            <v>GR TOMASZ TYC</v>
          </cell>
          <cell r="D2288" t="str">
            <v>SUROWE</v>
          </cell>
          <cell r="F2288">
            <v>169</v>
          </cell>
          <cell r="G2288" t="str">
            <v>CZARNIA</v>
          </cell>
          <cell r="H2288">
            <v>7431</v>
          </cell>
          <cell r="I2288">
            <v>4</v>
          </cell>
          <cell r="J2288" t="str">
            <v>07-431</v>
          </cell>
          <cell r="L2288">
            <v>508659783</v>
          </cell>
          <cell r="M2288" t="str">
            <v>tomektyc169@wp.pl</v>
          </cell>
        </row>
        <row r="2289">
          <cell r="A2289" t="str">
            <v>01-65651</v>
          </cell>
          <cell r="B2289" t="str">
            <v>GAŁĄZKA ARTUR</v>
          </cell>
          <cell r="C2289" t="str">
            <v>GAŁĄZKA ARTUR</v>
          </cell>
          <cell r="D2289" t="str">
            <v>BRZEGI</v>
          </cell>
          <cell r="F2289">
            <v>80</v>
          </cell>
          <cell r="G2289" t="str">
            <v>MIASTKÓW KOŚCIELNY</v>
          </cell>
          <cell r="H2289">
            <v>8420</v>
          </cell>
          <cell r="I2289">
            <v>4</v>
          </cell>
          <cell r="J2289" t="str">
            <v>08-420</v>
          </cell>
          <cell r="L2289">
            <v>512211688</v>
          </cell>
          <cell r="M2289" t="str">
            <v>arturgalazka12@wp.pl</v>
          </cell>
        </row>
        <row r="2290">
          <cell r="A2290" t="str">
            <v>01-65661</v>
          </cell>
          <cell r="B2290" t="str">
            <v>STRYJEWSKI MAREK</v>
          </cell>
          <cell r="C2290" t="str">
            <v>STRYJEWSKI MAREK</v>
          </cell>
          <cell r="D2290" t="str">
            <v>ŻEBRY-PEROSY</v>
          </cell>
          <cell r="F2290">
            <v>7</v>
          </cell>
          <cell r="G2290" t="str">
            <v>OLSZEWO-BORKI</v>
          </cell>
          <cell r="H2290">
            <v>7415</v>
          </cell>
          <cell r="I2290">
            <v>4</v>
          </cell>
          <cell r="J2290" t="str">
            <v>07-415</v>
          </cell>
          <cell r="K2290" t="str">
            <v>501-627-743</v>
          </cell>
          <cell r="M2290" t="str">
            <v>ania.str@o2.pl</v>
          </cell>
        </row>
        <row r="2291">
          <cell r="A2291" t="str">
            <v>01-65671</v>
          </cell>
          <cell r="B2291" t="str">
            <v>GACIOCH JAN</v>
          </cell>
          <cell r="C2291" t="str">
            <v>GACIOCH JAN</v>
          </cell>
          <cell r="D2291" t="str">
            <v>CYK</v>
          </cell>
          <cell r="F2291">
            <v>9</v>
          </cell>
          <cell r="G2291" t="str">
            <v>CZARNIA</v>
          </cell>
          <cell r="H2291">
            <v>7431</v>
          </cell>
          <cell r="I2291">
            <v>4</v>
          </cell>
          <cell r="J2291" t="str">
            <v>07-431</v>
          </cell>
          <cell r="L2291">
            <v>518450527</v>
          </cell>
        </row>
        <row r="2292">
          <cell r="A2292" t="str">
            <v>01-65681</v>
          </cell>
          <cell r="B2292" t="str">
            <v>WIĘCŁAW SŁAWOMIR MIECZYSŁAW</v>
          </cell>
          <cell r="C2292" t="str">
            <v>WIĘCŁAW SŁAWOMIR MIECZYSŁAW</v>
          </cell>
          <cell r="D2292" t="str">
            <v>KLUCZEWO</v>
          </cell>
          <cell r="F2292">
            <v>4</v>
          </cell>
          <cell r="G2292" t="str">
            <v>PŁOŃSK</v>
          </cell>
          <cell r="H2292">
            <v>9100</v>
          </cell>
          <cell r="I2292">
            <v>4</v>
          </cell>
          <cell r="J2292" t="str">
            <v>09-100</v>
          </cell>
          <cell r="L2292">
            <v>534032033</v>
          </cell>
        </row>
        <row r="2293">
          <cell r="A2293" t="str">
            <v>01-65691</v>
          </cell>
          <cell r="B2293" t="str">
            <v>GOSPODARSTWO ROLNE PAWEŁ FLANCZEWSKI</v>
          </cell>
          <cell r="C2293" t="str">
            <v>GR PAWEŁ FLANCZEWSKI</v>
          </cell>
          <cell r="D2293" t="str">
            <v>SUCHE</v>
          </cell>
          <cell r="F2293">
            <v>15</v>
          </cell>
          <cell r="G2293" t="str">
            <v>PŁONIAWY-BRAMURA</v>
          </cell>
          <cell r="H2293">
            <v>6210</v>
          </cell>
          <cell r="I2293">
            <v>4</v>
          </cell>
          <cell r="J2293" t="str">
            <v>06-210</v>
          </cell>
          <cell r="K2293">
            <v>517344446</v>
          </cell>
          <cell r="M2293" t="str">
            <v>pawel.flanczewski@o2.pl</v>
          </cell>
        </row>
        <row r="2294">
          <cell r="A2294" t="str">
            <v>01-65721</v>
          </cell>
          <cell r="B2294" t="str">
            <v>ZAWODNIK ZBIGNIEW MIROSŁAW</v>
          </cell>
          <cell r="C2294" t="str">
            <v>ZAWODNIK ZBIGNIEW MIROSŁAW</v>
          </cell>
          <cell r="D2294" t="str">
            <v>WINDYKI</v>
          </cell>
          <cell r="F2294">
            <v>134</v>
          </cell>
          <cell r="G2294" t="str">
            <v>WIECZFNIA KOŚCIELNA</v>
          </cell>
          <cell r="H2294">
            <v>6513</v>
          </cell>
          <cell r="I2294">
            <v>4</v>
          </cell>
          <cell r="J2294" t="str">
            <v>06-513</v>
          </cell>
          <cell r="L2294">
            <v>513505318</v>
          </cell>
          <cell r="M2294" t="str">
            <v>zawodnik1216@o2.pl</v>
          </cell>
        </row>
        <row r="2295">
          <cell r="A2295" t="str">
            <v>01-65731</v>
          </cell>
          <cell r="B2295" t="str">
            <v>GOSPODARSTWO ROLNE SOBIEPANEK IRENEUSZ</v>
          </cell>
          <cell r="C2295" t="str">
            <v>GR SOBIEPANEK IRENEUSZ</v>
          </cell>
          <cell r="D2295" t="str">
            <v>CIEMNIEWO</v>
          </cell>
          <cell r="F2295">
            <v>12</v>
          </cell>
          <cell r="G2295" t="str">
            <v>SOŃSK</v>
          </cell>
          <cell r="H2295">
            <v>6430</v>
          </cell>
          <cell r="I2295">
            <v>4</v>
          </cell>
          <cell r="J2295" t="str">
            <v>06-430</v>
          </cell>
          <cell r="L2295">
            <v>501615360</v>
          </cell>
          <cell r="M2295" t="str">
            <v>sobiepanekireneusz@gmail.com</v>
          </cell>
        </row>
        <row r="2296">
          <cell r="A2296" t="str">
            <v>01-65741</v>
          </cell>
          <cell r="B2296" t="str">
            <v>MOSZCZYŃSKI ADAM</v>
          </cell>
          <cell r="C2296" t="str">
            <v>MOSZCZYŃSKI ADAM</v>
          </cell>
          <cell r="D2296" t="str">
            <v>GADOMIEC-TROJANY</v>
          </cell>
          <cell r="F2296">
            <v>1</v>
          </cell>
          <cell r="G2296" t="str">
            <v>KRZYNOWŁOGA MAŁA</v>
          </cell>
          <cell r="H2296">
            <v>6316</v>
          </cell>
          <cell r="I2296">
            <v>4</v>
          </cell>
          <cell r="J2296" t="str">
            <v>06-316</v>
          </cell>
          <cell r="L2296">
            <v>502283891</v>
          </cell>
          <cell r="M2296" t="str">
            <v>mgesicka@deheus.com</v>
          </cell>
        </row>
        <row r="2297">
          <cell r="A2297" t="str">
            <v>01-65751</v>
          </cell>
          <cell r="B2297" t="str">
            <v>JELIŃSKI WALDEMAR</v>
          </cell>
          <cell r="C2297" t="str">
            <v>JELIŃSKI WALDEMAR</v>
          </cell>
          <cell r="D2297" t="str">
            <v>ŁAZÓW</v>
          </cell>
          <cell r="F2297">
            <v>62</v>
          </cell>
          <cell r="G2297" t="str">
            <v>STERDYŃ</v>
          </cell>
          <cell r="H2297">
            <v>8320</v>
          </cell>
          <cell r="I2297">
            <v>4</v>
          </cell>
          <cell r="J2297" t="str">
            <v>08-320</v>
          </cell>
          <cell r="K2297">
            <v>510680126</v>
          </cell>
          <cell r="M2297" t="str">
            <v>w_jelinski@wp.pl</v>
          </cell>
        </row>
        <row r="2298">
          <cell r="A2298" t="str">
            <v>01-65761</v>
          </cell>
          <cell r="B2298" t="str">
            <v>KOŁEK ADAM</v>
          </cell>
          <cell r="C2298" t="str">
            <v>KOŁEK ADAM</v>
          </cell>
          <cell r="D2298" t="str">
            <v>NOSKI</v>
          </cell>
          <cell r="F2298">
            <v>15</v>
          </cell>
          <cell r="G2298" t="str">
            <v>CERANÓW</v>
          </cell>
          <cell r="H2298">
            <v>8322</v>
          </cell>
          <cell r="I2298">
            <v>4</v>
          </cell>
          <cell r="J2298" t="str">
            <v>08-322</v>
          </cell>
          <cell r="L2298">
            <v>664061734</v>
          </cell>
          <cell r="M2298" t="str">
            <v>adam.kolek@autograf.pl</v>
          </cell>
        </row>
        <row r="2299">
          <cell r="A2299" t="str">
            <v>01-65771</v>
          </cell>
          <cell r="B2299" t="str">
            <v>SUPEŁ WOJCIECH</v>
          </cell>
          <cell r="C2299" t="str">
            <v>SUPEŁ WOJCIECH</v>
          </cell>
          <cell r="D2299" t="str">
            <v>WROTNÓW</v>
          </cell>
          <cell r="F2299">
            <v>4</v>
          </cell>
          <cell r="G2299" t="str">
            <v>MIEDZNA</v>
          </cell>
          <cell r="H2299">
            <v>7106</v>
          </cell>
          <cell r="I2299">
            <v>4</v>
          </cell>
          <cell r="J2299" t="str">
            <v>07-106</v>
          </cell>
          <cell r="K2299">
            <v>669382299</v>
          </cell>
          <cell r="L2299">
            <v>506545798</v>
          </cell>
          <cell r="M2299" t="str">
            <v>mario204@op.pl</v>
          </cell>
        </row>
        <row r="2300">
          <cell r="A2300" t="str">
            <v>01-65781</v>
          </cell>
          <cell r="B2300" t="str">
            <v>GOSPODARSTWO ROLNE ANDRZEJ ZAŁĘSKI</v>
          </cell>
          <cell r="C2300" t="str">
            <v>GR ANDRZEJ ZAŁĘSKI</v>
          </cell>
          <cell r="D2300" t="str">
            <v>ZAŁĘŻE- ELIASZE</v>
          </cell>
          <cell r="F2300">
            <v>3</v>
          </cell>
          <cell r="G2300" t="str">
            <v>MŁYNARZE</v>
          </cell>
          <cell r="H2300">
            <v>6231</v>
          </cell>
          <cell r="I2300">
            <v>4</v>
          </cell>
          <cell r="J2300" t="str">
            <v>06-231</v>
          </cell>
          <cell r="L2300">
            <v>503355449</v>
          </cell>
          <cell r="M2300" t="str">
            <v>bozena37_38@tlen.pl</v>
          </cell>
        </row>
        <row r="2301">
          <cell r="A2301" t="str">
            <v>01-65791</v>
          </cell>
          <cell r="B2301" t="str">
            <v>WIĘCH PAWEŁ</v>
          </cell>
          <cell r="C2301" t="str">
            <v>WIĘCH PAWEŁ</v>
          </cell>
          <cell r="D2301" t="str">
            <v>BUDY PIASECZNE</v>
          </cell>
          <cell r="F2301">
            <v>14</v>
          </cell>
          <cell r="G2301" t="str">
            <v>ZAWIDZ</v>
          </cell>
          <cell r="H2301">
            <v>9226</v>
          </cell>
          <cell r="I2301">
            <v>4</v>
          </cell>
          <cell r="J2301" t="str">
            <v>09-226</v>
          </cell>
          <cell r="M2301" t="str">
            <v>aszejbledz@wp.p</v>
          </cell>
        </row>
        <row r="2302">
          <cell r="A2302" t="str">
            <v>01-65811</v>
          </cell>
          <cell r="B2302" t="str">
            <v>WRÓBEL TADEUSZ</v>
          </cell>
          <cell r="C2302" t="str">
            <v>WRÓBEL TADEUSZ</v>
          </cell>
          <cell r="D2302" t="str">
            <v>WÓLKA SOMIANKOWSKA</v>
          </cell>
          <cell r="F2302">
            <v>47</v>
          </cell>
          <cell r="G2302" t="str">
            <v>SOMIANKA</v>
          </cell>
          <cell r="H2302">
            <v>7203</v>
          </cell>
          <cell r="I2302">
            <v>4</v>
          </cell>
          <cell r="J2302" t="str">
            <v>07-203</v>
          </cell>
          <cell r="M2302" t="str">
            <v>wrobel12@op.pl</v>
          </cell>
        </row>
        <row r="2303">
          <cell r="A2303" t="str">
            <v>01-65851</v>
          </cell>
          <cell r="B2303" t="str">
            <v>GOSPODARSTWO ROLNE CHMIELEWSKI MARCIN</v>
          </cell>
          <cell r="C2303" t="str">
            <v>GR CHMIELEWSKI MARCIN</v>
          </cell>
          <cell r="D2303" t="str">
            <v>KOWALEWO</v>
          </cell>
          <cell r="F2303">
            <v>53</v>
          </cell>
          <cell r="G2303" t="str">
            <v>WIŚNIEWO</v>
          </cell>
          <cell r="H2303">
            <v>6521</v>
          </cell>
          <cell r="I2303">
            <v>4</v>
          </cell>
          <cell r="J2303" t="str">
            <v>06-521</v>
          </cell>
          <cell r="L2303">
            <v>519187343</v>
          </cell>
          <cell r="M2303" t="str">
            <v>cinek_1710@wp.pl</v>
          </cell>
        </row>
        <row r="2304">
          <cell r="A2304" t="str">
            <v>01-65861</v>
          </cell>
          <cell r="B2304" t="str">
            <v>GOSPODARSTWO ROLNO - HODOWLANE WAJSZCZYK DARIUSZ</v>
          </cell>
          <cell r="C2304" t="str">
            <v>GRH WAJSZCZYK DARIUSZ</v>
          </cell>
          <cell r="D2304" t="str">
            <v>ANDRZEJEWO</v>
          </cell>
          <cell r="E2304" t="str">
            <v>WARSZAWSKA</v>
          </cell>
          <cell r="F2304">
            <v>23</v>
          </cell>
          <cell r="G2304" t="str">
            <v>ANDRZEJEWO</v>
          </cell>
          <cell r="H2304">
            <v>7305</v>
          </cell>
          <cell r="I2304">
            <v>4</v>
          </cell>
          <cell r="J2304" t="str">
            <v>07-305</v>
          </cell>
          <cell r="L2304">
            <v>663247681</v>
          </cell>
          <cell r="M2304" t="str">
            <v>dariuszwajs2@gmail.com</v>
          </cell>
        </row>
        <row r="2305">
          <cell r="A2305" t="str">
            <v>01-65871</v>
          </cell>
          <cell r="B2305" t="str">
            <v>CHOROMAŃSKI LESZEK</v>
          </cell>
          <cell r="C2305" t="str">
            <v>CHOROMAŃSKI LESZEK</v>
          </cell>
          <cell r="D2305" t="str">
            <v>WYSOCARZ</v>
          </cell>
          <cell r="F2305">
            <v>14</v>
          </cell>
          <cell r="G2305" t="str">
            <v>TROSZYN</v>
          </cell>
          <cell r="H2305">
            <v>7405</v>
          </cell>
          <cell r="I2305">
            <v>4</v>
          </cell>
          <cell r="J2305" t="str">
            <v>07-405</v>
          </cell>
          <cell r="K2305">
            <v>889193743</v>
          </cell>
          <cell r="M2305" t="str">
            <v>jacekchoromanski1987@wp.pl</v>
          </cell>
        </row>
        <row r="2306">
          <cell r="A2306" t="str">
            <v>01-65911</v>
          </cell>
          <cell r="B2306" t="str">
            <v>GOSPODARSTWO ROLNE WOJCIECH PODBIELSKI</v>
          </cell>
          <cell r="C2306" t="str">
            <v>GR WOJCIECH PODBIELSKI</v>
          </cell>
          <cell r="D2306" t="str">
            <v>RABĘDY</v>
          </cell>
          <cell r="F2306">
            <v>23</v>
          </cell>
          <cell r="G2306" t="str">
            <v>STARY LUBOTYŃ</v>
          </cell>
          <cell r="H2306">
            <v>7303</v>
          </cell>
          <cell r="I2306">
            <v>4</v>
          </cell>
          <cell r="J2306" t="str">
            <v>07-303</v>
          </cell>
          <cell r="M2306" t="str">
            <v>w.podbiel@wp.pl</v>
          </cell>
        </row>
        <row r="2307">
          <cell r="A2307" t="str">
            <v>01-65921</v>
          </cell>
          <cell r="B2307" t="str">
            <v>SADŁOWSKI STANISŁAW</v>
          </cell>
          <cell r="C2307" t="str">
            <v>SADŁOWSKI STANISŁAW</v>
          </cell>
          <cell r="D2307" t="str">
            <v>OBIERWIA</v>
          </cell>
          <cell r="F2307">
            <v>114</v>
          </cell>
          <cell r="G2307" t="str">
            <v>LELIS</v>
          </cell>
          <cell r="H2307">
            <v>7402</v>
          </cell>
          <cell r="I2307">
            <v>4</v>
          </cell>
          <cell r="J2307" t="str">
            <v>07-402</v>
          </cell>
          <cell r="K2307">
            <v>884881609</v>
          </cell>
          <cell r="M2307" t="str">
            <v>sadlowski114@gmail.com</v>
          </cell>
        </row>
        <row r="2308">
          <cell r="A2308" t="str">
            <v>01-65931</v>
          </cell>
          <cell r="B2308" t="str">
            <v>GOSPODARSTWO ROLNE MAĆKIEWICZ ADRIAN</v>
          </cell>
          <cell r="C2308" t="str">
            <v>GR MAĆKIEWICZ ADRIAN</v>
          </cell>
          <cell r="D2308" t="str">
            <v>POGORZEL</v>
          </cell>
          <cell r="F2308">
            <v>37</v>
          </cell>
          <cell r="G2308" t="str">
            <v>WIECZFNIA KOŚCIELNA</v>
          </cell>
          <cell r="H2308">
            <v>6513</v>
          </cell>
          <cell r="I2308">
            <v>4</v>
          </cell>
          <cell r="J2308" t="str">
            <v>06-513</v>
          </cell>
          <cell r="L2308">
            <v>793687283</v>
          </cell>
          <cell r="M2308" t="str">
            <v>adrianmackiewicz11@gmail.com</v>
          </cell>
        </row>
        <row r="2309">
          <cell r="A2309" t="str">
            <v>01-65941</v>
          </cell>
          <cell r="B2309" t="str">
            <v>KODYM MARIUSZ PAWEŁ</v>
          </cell>
          <cell r="C2309" t="str">
            <v>KODYM MARIUSZ PAWEŁ</v>
          </cell>
          <cell r="D2309" t="str">
            <v>LIW</v>
          </cell>
          <cell r="E2309" t="str">
            <v>KOŚCIELNA</v>
          </cell>
          <cell r="F2309">
            <v>8</v>
          </cell>
          <cell r="G2309" t="str">
            <v>WĘGRÓW</v>
          </cell>
          <cell r="H2309">
            <v>7100</v>
          </cell>
          <cell r="I2309">
            <v>4</v>
          </cell>
          <cell r="J2309" t="str">
            <v>07-100</v>
          </cell>
          <cell r="K2309">
            <v>514629116</v>
          </cell>
          <cell r="M2309" t="str">
            <v>mariusz.kodym@onet.pl</v>
          </cell>
        </row>
        <row r="2310">
          <cell r="A2310" t="str">
            <v>01-65961</v>
          </cell>
          <cell r="B2310" t="str">
            <v>GOSPODARSTWO ROLNE PRZYBYŁEK BOGDAN</v>
          </cell>
          <cell r="C2310" t="str">
            <v>GR PRZYBYŁEK BOGDAN</v>
          </cell>
          <cell r="D2310" t="str">
            <v>CZAPLICE BĄKI</v>
          </cell>
          <cell r="F2310">
            <v>20</v>
          </cell>
          <cell r="G2310" t="str">
            <v>KRZYNOWŁOGA MAŁA</v>
          </cell>
          <cell r="H2310">
            <v>6316</v>
          </cell>
          <cell r="I2310">
            <v>4</v>
          </cell>
          <cell r="J2310" t="str">
            <v>06-316</v>
          </cell>
          <cell r="L2310">
            <v>660618271</v>
          </cell>
          <cell r="M2310" t="str">
            <v>jolabober@o2.pl</v>
          </cell>
        </row>
        <row r="2311">
          <cell r="A2311" t="str">
            <v>01-65971</v>
          </cell>
          <cell r="B2311" t="str">
            <v>ZAŁĘSKI MAREK</v>
          </cell>
          <cell r="C2311" t="str">
            <v>ZAŁĘSKI MAREK</v>
          </cell>
          <cell r="D2311" t="str">
            <v>SZAFRANKI</v>
          </cell>
          <cell r="F2311">
            <v>24</v>
          </cell>
          <cell r="G2311" t="str">
            <v>LIPNIKI</v>
          </cell>
          <cell r="H2311">
            <v>7436</v>
          </cell>
          <cell r="I2311">
            <v>4</v>
          </cell>
          <cell r="J2311" t="str">
            <v>07-436</v>
          </cell>
          <cell r="K2311">
            <v>604241053</v>
          </cell>
          <cell r="L2311">
            <v>784252881</v>
          </cell>
          <cell r="M2311" t="str">
            <v>marekzaleski19762@gmail.com</v>
          </cell>
        </row>
        <row r="2312">
          <cell r="A2312" t="str">
            <v>01-65981</v>
          </cell>
          <cell r="B2312" t="str">
            <v>GOSPODARSTWO ROLNE GOLAN MARCIN</v>
          </cell>
          <cell r="C2312" t="str">
            <v>GR GOLAN MARCIN</v>
          </cell>
          <cell r="D2312" t="str">
            <v>BABA</v>
          </cell>
          <cell r="F2312">
            <v>38</v>
          </cell>
          <cell r="G2312" t="str">
            <v>LIPNIKI</v>
          </cell>
          <cell r="H2312">
            <v>7436</v>
          </cell>
          <cell r="I2312">
            <v>4</v>
          </cell>
          <cell r="J2312" t="str">
            <v>07-436</v>
          </cell>
          <cell r="K2312">
            <v>604183525</v>
          </cell>
          <cell r="M2312" t="str">
            <v>kasiagolan@interia.pl</v>
          </cell>
        </row>
        <row r="2313">
          <cell r="A2313" t="str">
            <v>01-65991</v>
          </cell>
          <cell r="B2313" t="str">
            <v>GOSPODARSTWO ROLNE AGNIESZKA GADOMSKA</v>
          </cell>
          <cell r="C2313" t="str">
            <v>GR AGNIESZKA GADOMSKA</v>
          </cell>
          <cell r="D2313" t="str">
            <v>WEJDO</v>
          </cell>
          <cell r="F2313">
            <v>46</v>
          </cell>
          <cell r="G2313" t="str">
            <v>ZALAS</v>
          </cell>
          <cell r="H2313">
            <v>7438</v>
          </cell>
          <cell r="I2313">
            <v>4</v>
          </cell>
          <cell r="J2313" t="str">
            <v>07-438</v>
          </cell>
          <cell r="K2313">
            <v>511166056</v>
          </cell>
          <cell r="M2313" t="str">
            <v>aga.gadomska@op.pl</v>
          </cell>
        </row>
        <row r="2314">
          <cell r="A2314" t="str">
            <v>01-66001</v>
          </cell>
          <cell r="B2314" t="str">
            <v>GOSPODARSTWO ROLNE MIESZKOWSKI GRZEGORZ</v>
          </cell>
          <cell r="C2314" t="str">
            <v>GR MIESZKOWSKI GRZEGORZ</v>
          </cell>
          <cell r="D2314" t="str">
            <v>POPOWO PÓŁNOC</v>
          </cell>
          <cell r="F2314">
            <v>28</v>
          </cell>
          <cell r="G2314" t="str">
            <v>NASIELSK</v>
          </cell>
          <cell r="H2314">
            <v>6190</v>
          </cell>
          <cell r="I2314">
            <v>4</v>
          </cell>
          <cell r="J2314" t="str">
            <v>06-190</v>
          </cell>
          <cell r="K2314">
            <v>783491050</v>
          </cell>
          <cell r="M2314" t="str">
            <v>kala29@onet.eu</v>
          </cell>
        </row>
        <row r="2315">
          <cell r="A2315" t="str">
            <v>01-66011</v>
          </cell>
          <cell r="B2315" t="str">
            <v>GOSPODARSTWO ROLNE ARTUR MAJEWSKI</v>
          </cell>
          <cell r="C2315" t="str">
            <v>GR ARTUR MAJEWSKI</v>
          </cell>
          <cell r="D2315" t="str">
            <v>OŻUMIECH</v>
          </cell>
          <cell r="F2315">
            <v>16</v>
          </cell>
          <cell r="G2315" t="str">
            <v>KRZYNOWŁOGA MAŁA</v>
          </cell>
          <cell r="H2315">
            <v>6316</v>
          </cell>
          <cell r="I2315">
            <v>4</v>
          </cell>
          <cell r="J2315" t="str">
            <v>06-316</v>
          </cell>
          <cell r="L2315">
            <v>781483829</v>
          </cell>
          <cell r="M2315" t="str">
            <v>majewski.a1@wp.pl</v>
          </cell>
        </row>
        <row r="2316">
          <cell r="A2316" t="str">
            <v>01-66021</v>
          </cell>
          <cell r="B2316" t="str">
            <v>GOSPODARSTWO ROLNE MATEUSZ MODZELEWSKI</v>
          </cell>
          <cell r="C2316" t="str">
            <v>GR MATEUSZ MODZELEWSKI</v>
          </cell>
          <cell r="D2316" t="str">
            <v>GRĄDY</v>
          </cell>
          <cell r="F2316">
            <v>78</v>
          </cell>
          <cell r="G2316" t="str">
            <v>KRASNOSIELC</v>
          </cell>
          <cell r="H2316">
            <v>6212</v>
          </cell>
          <cell r="I2316">
            <v>4</v>
          </cell>
          <cell r="J2316" t="str">
            <v>06-212</v>
          </cell>
          <cell r="K2316">
            <v>539448712</v>
          </cell>
        </row>
        <row r="2317">
          <cell r="A2317" t="str">
            <v>01-66031</v>
          </cell>
          <cell r="B2317" t="str">
            <v>GOSPODARSTWO ROLNE JANUSZ GIŻYŃSKI</v>
          </cell>
          <cell r="C2317" t="str">
            <v>GR JANUSZ GIŻYŃSKI</v>
          </cell>
          <cell r="D2317" t="str">
            <v>DROZDOWO</v>
          </cell>
          <cell r="F2317">
            <v>7</v>
          </cell>
          <cell r="G2317" t="str">
            <v>RACIĄŻ</v>
          </cell>
          <cell r="H2317">
            <v>9140</v>
          </cell>
          <cell r="I2317">
            <v>4</v>
          </cell>
          <cell r="J2317" t="str">
            <v>09-140</v>
          </cell>
          <cell r="L2317">
            <v>692301020</v>
          </cell>
          <cell r="M2317" t="str">
            <v>januszgizynski@interia.pl</v>
          </cell>
        </row>
        <row r="2318">
          <cell r="A2318" t="str">
            <v>01-66041</v>
          </cell>
          <cell r="B2318" t="str">
            <v>GOSPODARSTWO ROLNE WITKOWSKI ADAM</v>
          </cell>
          <cell r="C2318" t="str">
            <v>GR WITKOWSKI ADAM</v>
          </cell>
          <cell r="D2318" t="str">
            <v>ZAMBSKI STARE</v>
          </cell>
          <cell r="F2318">
            <v>34</v>
          </cell>
          <cell r="G2318" t="str">
            <v>OBRYTE</v>
          </cell>
          <cell r="H2318">
            <v>7215</v>
          </cell>
          <cell r="I2318">
            <v>4</v>
          </cell>
          <cell r="J2318" t="str">
            <v>07-215</v>
          </cell>
          <cell r="K2318">
            <v>505488797</v>
          </cell>
          <cell r="M2318" t="str">
            <v>kasia_witkowska131@wp.pl</v>
          </cell>
        </row>
        <row r="2319">
          <cell r="A2319" t="str">
            <v>01-66051</v>
          </cell>
          <cell r="B2319" t="str">
            <v>CHRZANOWSKI MATEUSZ</v>
          </cell>
          <cell r="C2319" t="str">
            <v>CHRZANOWSKI MATEUSZ</v>
          </cell>
          <cell r="D2319" t="str">
            <v>WIERZBOWO</v>
          </cell>
          <cell r="F2319">
            <v>6</v>
          </cell>
          <cell r="G2319" t="str">
            <v>OPINOGÓRA GÓRNA</v>
          </cell>
          <cell r="H2319">
            <v>4406</v>
          </cell>
          <cell r="I2319">
            <v>4</v>
          </cell>
          <cell r="J2319" t="str">
            <v>04-406</v>
          </cell>
          <cell r="L2319">
            <v>516504054</v>
          </cell>
          <cell r="M2319" t="str">
            <v>mateuszchrzanowski@onet.pl</v>
          </cell>
        </row>
        <row r="2320">
          <cell r="A2320" t="str">
            <v>01-66061</v>
          </cell>
          <cell r="B2320" t="str">
            <v>GOSPODARSTWO ROLNE URSZULA MACKIEWICZ</v>
          </cell>
          <cell r="C2320" t="str">
            <v>GR URSZULA MACKIEWICZ</v>
          </cell>
          <cell r="D2320" t="str">
            <v>KOLONIA WIECZFNIA KOŚCIELNA</v>
          </cell>
          <cell r="F2320">
            <v>16</v>
          </cell>
          <cell r="G2320" t="str">
            <v>WIECZFNIA KOŚCIELNA</v>
          </cell>
          <cell r="H2320">
            <v>6513</v>
          </cell>
          <cell r="I2320">
            <v>4</v>
          </cell>
          <cell r="J2320" t="str">
            <v>06-513</v>
          </cell>
          <cell r="L2320">
            <v>506316920</v>
          </cell>
          <cell r="M2320" t="str">
            <v>ula25091@wp.pl</v>
          </cell>
        </row>
        <row r="2321">
          <cell r="A2321" t="str">
            <v>01-66071</v>
          </cell>
          <cell r="B2321" t="str">
            <v>GOSPODARSTWO ROLNE MAREK KALISZEWSKI</v>
          </cell>
          <cell r="C2321" t="str">
            <v>GR MAREK KALISZEWSKI</v>
          </cell>
          <cell r="D2321" t="str">
            <v>DŁUGI KĄT</v>
          </cell>
          <cell r="F2321">
            <v>53</v>
          </cell>
          <cell r="G2321" t="str">
            <v>LELIS</v>
          </cell>
          <cell r="H2321">
            <v>7402</v>
          </cell>
          <cell r="I2321">
            <v>4</v>
          </cell>
          <cell r="J2321" t="str">
            <v>07-402</v>
          </cell>
          <cell r="K2321">
            <v>607326471</v>
          </cell>
          <cell r="M2321" t="str">
            <v>anetkakaliszewska@wp.pl</v>
          </cell>
        </row>
        <row r="2322">
          <cell r="A2322" t="str">
            <v>01-66081</v>
          </cell>
          <cell r="B2322" t="str">
            <v>KOWALCZYK HANNA</v>
          </cell>
          <cell r="C2322" t="str">
            <v>KOWALCZYK HANNA</v>
          </cell>
          <cell r="D2322" t="str">
            <v>ŻELAZNA RZĄDOWA</v>
          </cell>
          <cell r="F2322" t="str">
            <v>25A</v>
          </cell>
          <cell r="G2322" t="str">
            <v>JEDNOROŻEC</v>
          </cell>
          <cell r="H2322">
            <v>6323</v>
          </cell>
          <cell r="I2322">
            <v>4</v>
          </cell>
          <cell r="J2322" t="str">
            <v>06-323</v>
          </cell>
          <cell r="L2322">
            <v>795595030</v>
          </cell>
          <cell r="M2322" t="str">
            <v>krzysztof.kowalczyk25@interia.pl</v>
          </cell>
        </row>
        <row r="2323">
          <cell r="A2323" t="str">
            <v>01-66091</v>
          </cell>
          <cell r="B2323" t="str">
            <v>WŁODARCZYK ELŻBIETA</v>
          </cell>
          <cell r="C2323" t="str">
            <v>WŁODARCZYK ELŻBIETA</v>
          </cell>
          <cell r="D2323" t="str">
            <v>BIERDZIEŻ</v>
          </cell>
          <cell r="F2323">
            <v>41</v>
          </cell>
          <cell r="G2323" t="str">
            <v>POLICZNA</v>
          </cell>
          <cell r="H2323">
            <v>26720</v>
          </cell>
          <cell r="I2323">
            <v>5</v>
          </cell>
          <cell r="J2323" t="str">
            <v>26-720</v>
          </cell>
          <cell r="K2323">
            <v>661400814</v>
          </cell>
          <cell r="M2323" t="str">
            <v>romano2013@op.pl</v>
          </cell>
        </row>
        <row r="2324">
          <cell r="A2324" t="str">
            <v>01-66111</v>
          </cell>
          <cell r="B2324" t="str">
            <v>MIKA ŁUKASZ</v>
          </cell>
          <cell r="C2324" t="str">
            <v>MIKA ŁUKASZ</v>
          </cell>
          <cell r="D2324" t="str">
            <v>RYCZYSKA</v>
          </cell>
          <cell r="F2324">
            <v>25</v>
          </cell>
          <cell r="G2324" t="str">
            <v>MIASTKÓW KOŚCIELNY</v>
          </cell>
          <cell r="H2324">
            <v>8420</v>
          </cell>
          <cell r="I2324">
            <v>4</v>
          </cell>
          <cell r="J2324" t="str">
            <v>08-420</v>
          </cell>
          <cell r="K2324">
            <v>783825670</v>
          </cell>
          <cell r="L2324">
            <v>725580118</v>
          </cell>
          <cell r="M2324" t="str">
            <v>lukaszmika7@gmail.com</v>
          </cell>
        </row>
        <row r="2325">
          <cell r="A2325" t="str">
            <v>01-66121</v>
          </cell>
          <cell r="B2325" t="str">
            <v>MARIUSZ WĄSOWSKI</v>
          </cell>
          <cell r="C2325" t="str">
            <v>MARIUSZ WĄSOWSKI</v>
          </cell>
          <cell r="D2325" t="str">
            <v>ZIMNOWODA</v>
          </cell>
          <cell r="F2325">
            <v>4</v>
          </cell>
          <cell r="G2325" t="str">
            <v>KAŁUSZYN</v>
          </cell>
          <cell r="H2325">
            <v>5310</v>
          </cell>
          <cell r="I2325">
            <v>4</v>
          </cell>
          <cell r="J2325" t="str">
            <v>05-310</v>
          </cell>
          <cell r="M2325" t="str">
            <v>asiakosciesza@wp.pl</v>
          </cell>
        </row>
        <row r="2326">
          <cell r="A2326" t="str">
            <v>01-66141</v>
          </cell>
          <cell r="B2326" t="str">
            <v>GĄSKA ADAM</v>
          </cell>
          <cell r="C2326" t="str">
            <v>GĄSKA ADAM</v>
          </cell>
          <cell r="D2326" t="str">
            <v>KOPACZYSKA</v>
          </cell>
          <cell r="F2326">
            <v>33</v>
          </cell>
          <cell r="G2326" t="str">
            <v>BARANOWO</v>
          </cell>
          <cell r="H2326">
            <v>6320</v>
          </cell>
          <cell r="I2326">
            <v>4</v>
          </cell>
          <cell r="J2326" t="str">
            <v>06-320</v>
          </cell>
          <cell r="K2326" t="str">
            <v>664-654-018</v>
          </cell>
          <cell r="L2326" t="str">
            <v>660-067-013</v>
          </cell>
          <cell r="M2326" t="str">
            <v>paulina04grzyb@wp.pl</v>
          </cell>
        </row>
        <row r="2327">
          <cell r="A2327" t="str">
            <v>01-66151</v>
          </cell>
          <cell r="B2327" t="str">
            <v>GOSPODARSTWO ROLNE WOJCIECHOWSKI PRZEMYSŁAW</v>
          </cell>
          <cell r="C2327" t="str">
            <v>GR WOJCIECHOWSKI PRZEMYSŁAW</v>
          </cell>
          <cell r="D2327" t="str">
            <v>OGLĘDA</v>
          </cell>
          <cell r="F2327" t="str">
            <v>24A</v>
          </cell>
          <cell r="G2327" t="str">
            <v>PRZASNYSZ</v>
          </cell>
          <cell r="H2327">
            <v>6300</v>
          </cell>
          <cell r="I2327">
            <v>4</v>
          </cell>
          <cell r="J2327" t="str">
            <v>06-300</v>
          </cell>
          <cell r="L2327">
            <v>507698838</v>
          </cell>
          <cell r="M2327" t="str">
            <v>przemek838@interia.pl</v>
          </cell>
        </row>
        <row r="2328">
          <cell r="A2328" t="str">
            <v>01-66161</v>
          </cell>
          <cell r="B2328" t="str">
            <v>GOSPODARSTWO ROLNE PIOTR LISZEWSKI</v>
          </cell>
          <cell r="C2328" t="str">
            <v>GR PIOTR LISZEWSKI</v>
          </cell>
          <cell r="D2328" t="str">
            <v>BOJANOWO</v>
          </cell>
          <cell r="F2328">
            <v>19</v>
          </cell>
          <cell r="G2328" t="str">
            <v>RADZANÓW</v>
          </cell>
          <cell r="H2328">
            <v>6540</v>
          </cell>
          <cell r="I2328">
            <v>4</v>
          </cell>
          <cell r="J2328" t="str">
            <v>06-540</v>
          </cell>
          <cell r="L2328">
            <v>508703735</v>
          </cell>
          <cell r="M2328" t="str">
            <v>piotr-liszewski1@wp.pl</v>
          </cell>
        </row>
        <row r="2329">
          <cell r="A2329" t="str">
            <v>01-66171</v>
          </cell>
          <cell r="B2329" t="str">
            <v>GOSPODARSTWO ROLNE SŁAWOMIR LIPOWSKI</v>
          </cell>
          <cell r="C2329" t="str">
            <v>GR SŁAWOMIR LIPOWSKI</v>
          </cell>
          <cell r="D2329" t="str">
            <v>GRABOWO-GRĄDY</v>
          </cell>
          <cell r="F2329">
            <v>2</v>
          </cell>
          <cell r="G2329" t="str">
            <v>KRZYNOWŁOGA MAŁA</v>
          </cell>
          <cell r="H2329">
            <v>6316</v>
          </cell>
          <cell r="I2329">
            <v>4</v>
          </cell>
          <cell r="J2329" t="str">
            <v>06-316</v>
          </cell>
          <cell r="L2329">
            <v>880005298</v>
          </cell>
          <cell r="M2329" t="str">
            <v>slawek.lipowski@o2.pl</v>
          </cell>
        </row>
        <row r="2330">
          <cell r="A2330" t="str">
            <v>01-66181</v>
          </cell>
          <cell r="B2330" t="str">
            <v>GOSPODARSTWO ROLNE JOLANTA OLĘDZKA</v>
          </cell>
          <cell r="C2330" t="str">
            <v>GR JOLANTA OLĘDZKA</v>
          </cell>
          <cell r="D2330" t="str">
            <v>RETKA</v>
          </cell>
          <cell r="F2330">
            <v>30</v>
          </cell>
          <cell r="G2330" t="str">
            <v>PŁONIAWY</v>
          </cell>
          <cell r="H2330">
            <v>6210</v>
          </cell>
          <cell r="I2330">
            <v>4</v>
          </cell>
          <cell r="J2330" t="str">
            <v>06-210</v>
          </cell>
          <cell r="L2330">
            <v>667453703</v>
          </cell>
          <cell r="M2330" t="str">
            <v>oledzkajolanta85@gmail.com</v>
          </cell>
        </row>
        <row r="2331">
          <cell r="A2331" t="str">
            <v>01-66191</v>
          </cell>
          <cell r="B2331" t="str">
            <v>GOSPODARSTWO ROLNE LIPSKI TOMASZ</v>
          </cell>
          <cell r="C2331" t="str">
            <v>GR LIPSKI TOMASZ</v>
          </cell>
          <cell r="D2331" t="str">
            <v>KONARZE</v>
          </cell>
          <cell r="F2331">
            <v>14</v>
          </cell>
          <cell r="G2331" t="str">
            <v>BOGUTY- PIANKI</v>
          </cell>
          <cell r="H2331">
            <v>7325</v>
          </cell>
          <cell r="I2331">
            <v>4</v>
          </cell>
          <cell r="J2331" t="str">
            <v>07-325</v>
          </cell>
          <cell r="L2331">
            <v>608113696</v>
          </cell>
          <cell r="M2331" t="str">
            <v>puchatekpl82@wp.pl</v>
          </cell>
        </row>
        <row r="2332">
          <cell r="A2332" t="str">
            <v>01-66201</v>
          </cell>
          <cell r="B2332" t="str">
            <v>GOSPODARSTWO ROLNE BARTNIK ŁUKASZ KAMIL</v>
          </cell>
          <cell r="C2332" t="str">
            <v>GR BARTNIK ŁUKASZ KAMIL</v>
          </cell>
          <cell r="D2332" t="str">
            <v>KOZOŁUPY</v>
          </cell>
          <cell r="F2332">
            <v>32</v>
          </cell>
          <cell r="G2332" t="str">
            <v>STOCZEK WĘGROWSKI</v>
          </cell>
          <cell r="H2332">
            <v>7104</v>
          </cell>
          <cell r="I2332">
            <v>4</v>
          </cell>
          <cell r="J2332" t="str">
            <v>07-104</v>
          </cell>
          <cell r="K2332">
            <v>504865742</v>
          </cell>
          <cell r="M2332" t="str">
            <v>lukaszbartnik10@wp.pl</v>
          </cell>
        </row>
        <row r="2333">
          <cell r="A2333" t="str">
            <v>01-66241</v>
          </cell>
          <cell r="B2333" t="str">
            <v>GOSPODARSTWO ROLNE ŁUKASZ MRÓZ</v>
          </cell>
          <cell r="C2333" t="str">
            <v>GR ŁUKASZ MRÓZ</v>
          </cell>
          <cell r="D2333" t="str">
            <v>ZGRZEBICHY</v>
          </cell>
          <cell r="F2333">
            <v>5</v>
          </cell>
          <cell r="G2333" t="str">
            <v>STOCZEK</v>
          </cell>
          <cell r="H2333">
            <v>7104</v>
          </cell>
          <cell r="I2333">
            <v>4</v>
          </cell>
          <cell r="J2333" t="str">
            <v>07-104</v>
          </cell>
          <cell r="L2333">
            <v>503633938</v>
          </cell>
          <cell r="M2333" t="str">
            <v>mrozlukasz7@gmail.com</v>
          </cell>
        </row>
        <row r="2334">
          <cell r="A2334" t="str">
            <v>01-66251</v>
          </cell>
          <cell r="B2334" t="str">
            <v>GUTOWSKI KRZYSZTOF</v>
          </cell>
          <cell r="C2334" t="str">
            <v>GUTOWSKI KRZYSZTOF</v>
          </cell>
          <cell r="D2334" t="str">
            <v>BIEDRZYCE STARA WIEŚ</v>
          </cell>
          <cell r="F2334">
            <v>28</v>
          </cell>
          <cell r="G2334" t="str">
            <v>SYPNIEWO</v>
          </cell>
          <cell r="H2334">
            <v>6213</v>
          </cell>
          <cell r="I2334">
            <v>4</v>
          </cell>
          <cell r="J2334" t="str">
            <v>06-213</v>
          </cell>
          <cell r="K2334">
            <v>669355079</v>
          </cell>
          <cell r="M2334" t="str">
            <v>kgkrzys@wp.pl</v>
          </cell>
        </row>
        <row r="2335">
          <cell r="A2335" t="str">
            <v>01-66261</v>
          </cell>
          <cell r="B2335" t="str">
            <v>GOSPODARSTWO ROLNE PAWEŁ TRYNISZEWSKI</v>
          </cell>
          <cell r="C2335" t="str">
            <v>GR PAWEŁ TRYNISZEWSKI</v>
          </cell>
          <cell r="D2335" t="str">
            <v>PIEŃKI WIELKIE</v>
          </cell>
          <cell r="F2335">
            <v>2</v>
          </cell>
          <cell r="G2335" t="str">
            <v>ANDRZEJEWO</v>
          </cell>
          <cell r="H2335">
            <v>7305</v>
          </cell>
          <cell r="I2335">
            <v>4</v>
          </cell>
          <cell r="J2335" t="str">
            <v>07-305</v>
          </cell>
          <cell r="L2335">
            <v>669097090</v>
          </cell>
          <cell r="M2335" t="str">
            <v>trynisz87@gmail.com</v>
          </cell>
        </row>
        <row r="2336">
          <cell r="A2336" t="str">
            <v>01-66281</v>
          </cell>
          <cell r="B2336" t="str">
            <v>IWANOWSKI MICHAŁ ZYGMUNT</v>
          </cell>
          <cell r="C2336" t="str">
            <v>IWANOWSKI MICHAŁ</v>
          </cell>
          <cell r="D2336" t="str">
            <v>RYTELE ŚWIECKIE</v>
          </cell>
          <cell r="F2336">
            <v>109</v>
          </cell>
          <cell r="G2336" t="str">
            <v>KOSÓW LACKI</v>
          </cell>
          <cell r="H2336">
            <v>8330</v>
          </cell>
          <cell r="I2336">
            <v>4</v>
          </cell>
          <cell r="J2336" t="str">
            <v>08-330</v>
          </cell>
          <cell r="L2336">
            <v>514417302</v>
          </cell>
          <cell r="M2336" t="str">
            <v>marzena.iwanowska0709@onet.pl</v>
          </cell>
        </row>
        <row r="2337">
          <cell r="A2337" t="str">
            <v>01-66291</v>
          </cell>
          <cell r="B2337" t="str">
            <v>PRYWATNE GOSPODARSTWO ROLNE JACEK GIERS</v>
          </cell>
          <cell r="C2337" t="str">
            <v>PGR JACEK GIERS</v>
          </cell>
          <cell r="D2337" t="str">
            <v>JARNICE</v>
          </cell>
          <cell r="F2337">
            <v>125</v>
          </cell>
          <cell r="G2337" t="str">
            <v>WĘGRÓW</v>
          </cell>
          <cell r="H2337">
            <v>7100</v>
          </cell>
          <cell r="I2337">
            <v>4</v>
          </cell>
          <cell r="J2337" t="str">
            <v>07-100</v>
          </cell>
          <cell r="K2337">
            <v>663679497</v>
          </cell>
          <cell r="M2337" t="str">
            <v>heros1215@gmail.com</v>
          </cell>
        </row>
        <row r="2338">
          <cell r="A2338" t="str">
            <v>01-66301</v>
          </cell>
          <cell r="B2338" t="str">
            <v>GĄSIOROWSKI KRZYSZTOF</v>
          </cell>
          <cell r="C2338" t="str">
            <v>GĄSIOROWSKI KRZYSZTOF</v>
          </cell>
          <cell r="D2338" t="str">
            <v>PSUCIN</v>
          </cell>
          <cell r="E2338" t="str">
            <v>WARSZAWSKA</v>
          </cell>
          <cell r="F2338">
            <v>10</v>
          </cell>
          <cell r="G2338" t="str">
            <v>NASIELSK</v>
          </cell>
          <cell r="H2338">
            <v>5190</v>
          </cell>
          <cell r="I2338">
            <v>4</v>
          </cell>
          <cell r="J2338" t="str">
            <v>05-190</v>
          </cell>
          <cell r="K2338">
            <v>516642288</v>
          </cell>
        </row>
        <row r="2339">
          <cell r="A2339" t="str">
            <v>01-66311</v>
          </cell>
          <cell r="B2339" t="str">
            <v>MICHALAK ZUZANNA</v>
          </cell>
          <cell r="C2339" t="str">
            <v>MICHALAK ZUZANNA</v>
          </cell>
          <cell r="D2339" t="str">
            <v>WITKOWICE</v>
          </cell>
          <cell r="F2339">
            <v>11</v>
          </cell>
          <cell r="G2339" t="str">
            <v>MŁODZIESZYN</v>
          </cell>
          <cell r="H2339">
            <v>96512</v>
          </cell>
          <cell r="I2339">
            <v>5</v>
          </cell>
          <cell r="J2339" t="str">
            <v>96-512</v>
          </cell>
          <cell r="K2339">
            <v>506296474</v>
          </cell>
          <cell r="L2339">
            <v>517678880</v>
          </cell>
          <cell r="M2339" t="str">
            <v>darek123.64@o2.pl</v>
          </cell>
        </row>
        <row r="2340">
          <cell r="A2340" t="str">
            <v>01-66321</v>
          </cell>
          <cell r="B2340" t="str">
            <v>ŁĘGOWSKI ADRIAN</v>
          </cell>
          <cell r="C2340" t="str">
            <v>ŁĘGOWSKI ADRIAN</v>
          </cell>
          <cell r="D2340" t="str">
            <v>WIELGOŁĘKA</v>
          </cell>
          <cell r="F2340">
            <v>8</v>
          </cell>
          <cell r="G2340" t="str">
            <v>GOŁYMIN OŚRODEK</v>
          </cell>
          <cell r="H2340">
            <v>6420</v>
          </cell>
          <cell r="I2340">
            <v>4</v>
          </cell>
          <cell r="J2340" t="str">
            <v>06-420</v>
          </cell>
          <cell r="L2340">
            <v>517907811</v>
          </cell>
          <cell r="M2340" t="str">
            <v>adriano0411@op.pl</v>
          </cell>
        </row>
        <row r="2341">
          <cell r="A2341" t="str">
            <v>01-66331</v>
          </cell>
          <cell r="B2341" t="str">
            <v>GOSPODARSTWO ROLNE TOMASZ DARIUSZ GODLEWSKI</v>
          </cell>
          <cell r="C2341" t="str">
            <v>GR TOMASZ DARIUSZ GODLEWSKI</v>
          </cell>
          <cell r="D2341" t="str">
            <v>OŁTARZE GOŁACZE</v>
          </cell>
          <cell r="F2341">
            <v>11</v>
          </cell>
          <cell r="G2341" t="str">
            <v>NUR</v>
          </cell>
          <cell r="H2341">
            <v>7322</v>
          </cell>
          <cell r="I2341">
            <v>4</v>
          </cell>
          <cell r="J2341" t="str">
            <v>07-322</v>
          </cell>
          <cell r="L2341">
            <v>503489904</v>
          </cell>
          <cell r="M2341" t="str">
            <v>g.tomaszdariusz@gmail.com</v>
          </cell>
        </row>
        <row r="2342">
          <cell r="A2342" t="str">
            <v>01-66351</v>
          </cell>
          <cell r="B2342" t="str">
            <v>POLAK TOMASZ</v>
          </cell>
          <cell r="C2342" t="str">
            <v>POLAK TOMASZ</v>
          </cell>
          <cell r="D2342" t="str">
            <v>CZARNOSTÓW-POLESIE</v>
          </cell>
          <cell r="F2342">
            <v>22</v>
          </cell>
          <cell r="G2342" t="str">
            <v>KARNIEWO</v>
          </cell>
          <cell r="H2342">
            <v>6425</v>
          </cell>
          <cell r="I2342">
            <v>4</v>
          </cell>
          <cell r="J2342" t="str">
            <v>06-425</v>
          </cell>
          <cell r="L2342">
            <v>514963933</v>
          </cell>
          <cell r="M2342" t="str">
            <v>polaczekd10@gmail.com</v>
          </cell>
        </row>
        <row r="2343">
          <cell r="A2343" t="str">
            <v>01-66361</v>
          </cell>
          <cell r="B2343" t="str">
            <v>WITKOWSKI PIOTR</v>
          </cell>
          <cell r="C2343" t="str">
            <v>WITKOWSKI PIOTR</v>
          </cell>
          <cell r="D2343" t="str">
            <v>PRZERADZ NOWY</v>
          </cell>
          <cell r="F2343">
            <v>20</v>
          </cell>
          <cell r="G2343" t="str">
            <v>LUTOCIN</v>
          </cell>
          <cell r="H2343">
            <v>9317</v>
          </cell>
          <cell r="I2343">
            <v>4</v>
          </cell>
          <cell r="J2343" t="str">
            <v>09-317</v>
          </cell>
          <cell r="L2343">
            <v>793210418</v>
          </cell>
          <cell r="M2343" t="str">
            <v>p.witkowski65@o2.pl</v>
          </cell>
        </row>
        <row r="2344">
          <cell r="A2344" t="str">
            <v>01-66391</v>
          </cell>
          <cell r="B2344" t="str">
            <v>GOSPODARSTWO ROLNE PIOTR MROZEK</v>
          </cell>
          <cell r="C2344" t="str">
            <v>GR PIOTR MROZEK</v>
          </cell>
          <cell r="D2344" t="str">
            <v>OLSZEWKA</v>
          </cell>
          <cell r="F2344">
            <v>95</v>
          </cell>
          <cell r="G2344" t="str">
            <v>LELIS</v>
          </cell>
          <cell r="H2344">
            <v>7402</v>
          </cell>
          <cell r="I2344">
            <v>4</v>
          </cell>
          <cell r="J2344" t="str">
            <v>07-402</v>
          </cell>
          <cell r="K2344">
            <v>601819463</v>
          </cell>
          <cell r="M2344" t="str">
            <v>piotr.mrozek95@wp.pl</v>
          </cell>
        </row>
        <row r="2345">
          <cell r="A2345" t="str">
            <v>01-66401</v>
          </cell>
          <cell r="B2345" t="str">
            <v>TABAKA ADAM JAN</v>
          </cell>
          <cell r="C2345" t="str">
            <v>TABAKA ADAM JAN</v>
          </cell>
          <cell r="D2345" t="str">
            <v>GLEBA</v>
          </cell>
          <cell r="F2345">
            <v>24</v>
          </cell>
          <cell r="G2345" t="str">
            <v>KADZIDŁO</v>
          </cell>
          <cell r="H2345">
            <v>7420</v>
          </cell>
          <cell r="I2345">
            <v>4</v>
          </cell>
          <cell r="J2345" t="str">
            <v>07-420</v>
          </cell>
          <cell r="K2345">
            <v>880595024</v>
          </cell>
          <cell r="M2345" t="str">
            <v>ewelu_s21@vp.pl</v>
          </cell>
        </row>
        <row r="2346">
          <cell r="A2346" t="str">
            <v>01-66411</v>
          </cell>
          <cell r="B2346" t="str">
            <v>INOCH DARIUSZ</v>
          </cell>
          <cell r="C2346" t="str">
            <v>INOCH DARIUSZ</v>
          </cell>
          <cell r="D2346" t="str">
            <v>FLORENCJA</v>
          </cell>
          <cell r="F2346">
            <v>11</v>
          </cell>
          <cell r="G2346" t="str">
            <v>LIGOWO</v>
          </cell>
          <cell r="H2346">
            <v>9228</v>
          </cell>
          <cell r="I2346">
            <v>4</v>
          </cell>
          <cell r="J2346" t="str">
            <v>09-228</v>
          </cell>
          <cell r="K2346">
            <v>501589261</v>
          </cell>
          <cell r="M2346" t="str">
            <v>barbarainoch@wp.pl</v>
          </cell>
        </row>
        <row r="2347">
          <cell r="A2347" t="str">
            <v>01-66421</v>
          </cell>
          <cell r="B2347" t="str">
            <v>HERMAN EUGENIUSZ</v>
          </cell>
          <cell r="C2347" t="str">
            <v>HERMAN EUGENIUSZ</v>
          </cell>
          <cell r="D2347" t="str">
            <v>MOJNOWO</v>
          </cell>
          <cell r="F2347">
            <v>44</v>
          </cell>
          <cell r="G2347" t="str">
            <v>LUTOCIN</v>
          </cell>
          <cell r="H2347">
            <v>9317</v>
          </cell>
          <cell r="I2347">
            <v>4</v>
          </cell>
          <cell r="J2347" t="str">
            <v>09-317</v>
          </cell>
          <cell r="K2347" t="str">
            <v>511-649-680</v>
          </cell>
          <cell r="M2347" t="str">
            <v>herman.mariusz@gmail.com</v>
          </cell>
        </row>
        <row r="2348">
          <cell r="A2348" t="str">
            <v>01-66431</v>
          </cell>
          <cell r="B2348" t="str">
            <v>OCEP TERESA</v>
          </cell>
          <cell r="C2348" t="str">
            <v>OCEP TERESA</v>
          </cell>
          <cell r="D2348" t="str">
            <v>CHĘCINY</v>
          </cell>
          <cell r="F2348">
            <v>19</v>
          </cell>
          <cell r="G2348" t="str">
            <v>GÓRZNO</v>
          </cell>
          <cell r="H2348">
            <v>8404</v>
          </cell>
          <cell r="I2348">
            <v>4</v>
          </cell>
          <cell r="J2348" t="str">
            <v>08-404</v>
          </cell>
          <cell r="K2348" t="str">
            <v>513-915-953</v>
          </cell>
          <cell r="M2348" t="str">
            <v>marrcciinn13@wp.pl</v>
          </cell>
        </row>
        <row r="2349">
          <cell r="A2349" t="str">
            <v>01-66441</v>
          </cell>
          <cell r="B2349" t="str">
            <v>NURZYŃSKI MATEUSZ</v>
          </cell>
          <cell r="C2349" t="str">
            <v>NURZYŃSKI MATEUSZ</v>
          </cell>
          <cell r="D2349" t="str">
            <v>RADLNIA</v>
          </cell>
          <cell r="F2349">
            <v>2</v>
          </cell>
          <cell r="G2349" t="str">
            <v>OLSZANKA</v>
          </cell>
          <cell r="H2349">
            <v>8207</v>
          </cell>
          <cell r="I2349">
            <v>4</v>
          </cell>
          <cell r="J2349" t="str">
            <v>08-207</v>
          </cell>
          <cell r="K2349">
            <v>503598953</v>
          </cell>
          <cell r="M2349" t="str">
            <v>mateusz.nurzynski.94@gmail.com</v>
          </cell>
        </row>
        <row r="2350">
          <cell r="A2350" t="str">
            <v>01-66451</v>
          </cell>
          <cell r="B2350" t="str">
            <v>GOSPODARSTWO ROLNE WOJCIECH GULIK</v>
          </cell>
          <cell r="C2350" t="str">
            <v>GR WOJCIECH GULIK</v>
          </cell>
          <cell r="D2350" t="str">
            <v>ZUZELA</v>
          </cell>
          <cell r="F2350">
            <v>5</v>
          </cell>
          <cell r="G2350" t="str">
            <v>NUR</v>
          </cell>
          <cell r="H2350">
            <v>7322</v>
          </cell>
          <cell r="I2350">
            <v>4</v>
          </cell>
          <cell r="J2350" t="str">
            <v>07-322</v>
          </cell>
          <cell r="L2350">
            <v>502750325</v>
          </cell>
        </row>
        <row r="2351">
          <cell r="A2351" t="str">
            <v>01-66461</v>
          </cell>
          <cell r="B2351" t="str">
            <v>GOSPODARSTWO ROLNE "MARKOWA ZAGRODA" ZALEWSKI MAREK</v>
          </cell>
          <cell r="C2351" t="str">
            <v>GR ZALEWSKI MAREK</v>
          </cell>
          <cell r="D2351" t="str">
            <v>NOWE PAWŁOWO</v>
          </cell>
          <cell r="F2351">
            <v>3</v>
          </cell>
          <cell r="G2351" t="str">
            <v>CZERNICE BOROWE</v>
          </cell>
          <cell r="H2351">
            <v>6415</v>
          </cell>
          <cell r="I2351">
            <v>4</v>
          </cell>
          <cell r="J2351" t="str">
            <v>06-415</v>
          </cell>
          <cell r="L2351">
            <v>504139005</v>
          </cell>
          <cell r="M2351" t="str">
            <v>agazalewska05@wp.pl</v>
          </cell>
        </row>
        <row r="2352">
          <cell r="A2352" t="str">
            <v>01-66491</v>
          </cell>
          <cell r="B2352" t="str">
            <v>MROCZEK ANNA</v>
          </cell>
          <cell r="C2352" t="str">
            <v>MROCZEK ANNA</v>
          </cell>
          <cell r="D2352" t="str">
            <v>KUCHARY JEŻEWO</v>
          </cell>
          <cell r="F2352">
            <v>13</v>
          </cell>
          <cell r="G2352" t="str">
            <v>BIELSK</v>
          </cell>
          <cell r="H2352">
            <v>9230</v>
          </cell>
          <cell r="I2352">
            <v>4</v>
          </cell>
          <cell r="J2352" t="str">
            <v>09-230</v>
          </cell>
          <cell r="K2352">
            <v>515700146</v>
          </cell>
          <cell r="M2352" t="str">
            <v>beata.mroczekk@wp.pl</v>
          </cell>
        </row>
        <row r="2353">
          <cell r="A2353" t="str">
            <v>01-66511</v>
          </cell>
          <cell r="B2353" t="str">
            <v>TEKLIŃSKI SŁAWOMIR</v>
          </cell>
          <cell r="C2353" t="str">
            <v>TEKLIŃSKI SŁAWOMIR</v>
          </cell>
          <cell r="D2353" t="str">
            <v>HALININ</v>
          </cell>
          <cell r="F2353">
            <v>9</v>
          </cell>
          <cell r="G2353" t="str">
            <v>OJRZEŃ</v>
          </cell>
          <cell r="H2353">
            <v>6456</v>
          </cell>
          <cell r="I2353">
            <v>4</v>
          </cell>
          <cell r="J2353" t="str">
            <v>06-456</v>
          </cell>
          <cell r="K2353">
            <v>666098502</v>
          </cell>
          <cell r="L2353">
            <v>667234562</v>
          </cell>
          <cell r="M2353" t="str">
            <v>teklinskitomasz@gmail.com</v>
          </cell>
        </row>
        <row r="2354">
          <cell r="A2354" t="str">
            <v>01-66521</v>
          </cell>
          <cell r="B2354" t="str">
            <v>SMOLIŃSKI MARIUSZ ANDRZEJ</v>
          </cell>
          <cell r="C2354" t="str">
            <v>SMOLIŃSKI MARIUSZ</v>
          </cell>
          <cell r="D2354" t="str">
            <v>PŁOŃSK</v>
          </cell>
          <cell r="F2354">
            <v>3</v>
          </cell>
          <cell r="G2354" t="str">
            <v>PŁOŃSK</v>
          </cell>
          <cell r="H2354">
            <v>9100</v>
          </cell>
          <cell r="I2354">
            <v>4</v>
          </cell>
          <cell r="J2354" t="str">
            <v>09-100</v>
          </cell>
          <cell r="L2354">
            <v>502237280</v>
          </cell>
          <cell r="M2354" t="str">
            <v>m.smolinski74@wp.pl</v>
          </cell>
        </row>
        <row r="2355">
          <cell r="A2355" t="str">
            <v>01-66531</v>
          </cell>
          <cell r="B2355" t="str">
            <v>SERAFIN JANUSZ</v>
          </cell>
          <cell r="C2355" t="str">
            <v>SERAFIN JANUSZ</v>
          </cell>
          <cell r="D2355" t="str">
            <v>ZAWADKI</v>
          </cell>
          <cell r="F2355">
            <v>11</v>
          </cell>
          <cell r="G2355" t="str">
            <v>PRZASNYSZ</v>
          </cell>
          <cell r="H2355">
            <v>6300</v>
          </cell>
          <cell r="I2355">
            <v>4</v>
          </cell>
          <cell r="J2355" t="str">
            <v>06-300</v>
          </cell>
          <cell r="L2355">
            <v>505821833</v>
          </cell>
          <cell r="M2355" t="str">
            <v>jarek08051989@wp.pl</v>
          </cell>
        </row>
        <row r="2356">
          <cell r="A2356" t="str">
            <v>01-66541</v>
          </cell>
          <cell r="B2356" t="str">
            <v>GOSZCZYCKI JERZY</v>
          </cell>
          <cell r="C2356" t="str">
            <v>GOSZCZYCKI JERZY</v>
          </cell>
          <cell r="D2356" t="str">
            <v>GOSZCZYNO</v>
          </cell>
          <cell r="F2356">
            <v>26</v>
          </cell>
          <cell r="G2356" t="str">
            <v>STAROŹREBY</v>
          </cell>
          <cell r="H2356">
            <v>9440</v>
          </cell>
          <cell r="I2356">
            <v>4</v>
          </cell>
          <cell r="J2356" t="str">
            <v>09-440</v>
          </cell>
          <cell r="L2356">
            <v>721056647</v>
          </cell>
        </row>
        <row r="2357">
          <cell r="A2357" t="str">
            <v>01-66551</v>
          </cell>
          <cell r="B2357" t="str">
            <v>GOSPODARSTWO ROLNE DAMIAN PAWLAK</v>
          </cell>
          <cell r="C2357" t="str">
            <v>GR PAWLAK DAMIAN</v>
          </cell>
          <cell r="D2357" t="str">
            <v>DZBENIN</v>
          </cell>
          <cell r="F2357">
            <v>20</v>
          </cell>
          <cell r="G2357" t="str">
            <v>TROSZYN</v>
          </cell>
          <cell r="H2357">
            <v>7405</v>
          </cell>
          <cell r="I2357">
            <v>4</v>
          </cell>
          <cell r="J2357" t="str">
            <v>07-405</v>
          </cell>
          <cell r="L2357">
            <v>600752526</v>
          </cell>
          <cell r="M2357" t="str">
            <v>mdpawlak@vp.pl</v>
          </cell>
        </row>
        <row r="2358">
          <cell r="A2358" t="str">
            <v>01-66561</v>
          </cell>
          <cell r="B2358" t="str">
            <v>GOSPODARSTWO ROLNE STARUS GRZEGORZ</v>
          </cell>
          <cell r="C2358" t="str">
            <v>GR STARUS GRZEGORZ</v>
          </cell>
          <cell r="D2358" t="str">
            <v>SOKOŁOWO</v>
          </cell>
          <cell r="F2358">
            <v>18</v>
          </cell>
          <cell r="G2358" t="str">
            <v>GRUDUSK</v>
          </cell>
          <cell r="H2358">
            <v>6460</v>
          </cell>
          <cell r="I2358">
            <v>4</v>
          </cell>
          <cell r="J2358" t="str">
            <v>06-460</v>
          </cell>
          <cell r="K2358">
            <v>236715436</v>
          </cell>
          <cell r="L2358">
            <v>509196011</v>
          </cell>
        </row>
        <row r="2359">
          <cell r="A2359" t="str">
            <v>01-66571</v>
          </cell>
          <cell r="B2359" t="str">
            <v>KACZMARCZYK MAREK</v>
          </cell>
          <cell r="C2359" t="str">
            <v>KACZMARCZYK MAREK</v>
          </cell>
          <cell r="D2359" t="str">
            <v>WYBORÓW</v>
          </cell>
          <cell r="F2359">
            <v>38</v>
          </cell>
          <cell r="G2359" t="str">
            <v>GRABÓW NAD PILICĄ</v>
          </cell>
          <cell r="H2359">
            <v>26902</v>
          </cell>
          <cell r="I2359">
            <v>5</v>
          </cell>
          <cell r="J2359" t="str">
            <v>26-902</v>
          </cell>
          <cell r="K2359">
            <v>510694851</v>
          </cell>
          <cell r="M2359" t="str">
            <v>k.duszczyk@pfhb.pl</v>
          </cell>
        </row>
        <row r="2360">
          <cell r="A2360" t="str">
            <v>01-66581</v>
          </cell>
          <cell r="B2360" t="str">
            <v>GOSPODARSTWO ROLNE ZAŁĘSKI TOMASZ</v>
          </cell>
          <cell r="C2360" t="str">
            <v>GR ZAŁĘSKI TOMASZ</v>
          </cell>
          <cell r="D2360" t="str">
            <v>KARGOSZYN</v>
          </cell>
          <cell r="E2360" t="str">
            <v>WIEJSKA</v>
          </cell>
          <cell r="F2360">
            <v>30</v>
          </cell>
          <cell r="G2360" t="str">
            <v>CIECHANÓW</v>
          </cell>
          <cell r="H2360">
            <v>6400</v>
          </cell>
          <cell r="I2360">
            <v>4</v>
          </cell>
          <cell r="J2360" t="str">
            <v>06-400</v>
          </cell>
          <cell r="K2360">
            <v>511739386</v>
          </cell>
          <cell r="L2360">
            <v>500158202</v>
          </cell>
          <cell r="M2360" t="str">
            <v>zales841@gmail.com</v>
          </cell>
        </row>
        <row r="2361">
          <cell r="A2361" t="str">
            <v>01-66601</v>
          </cell>
          <cell r="B2361" t="str">
            <v>GOSPODARSTWO ROLNE RAKOWSKI MARCIN</v>
          </cell>
          <cell r="C2361" t="str">
            <v>GR RAKOWSKI MARCIN</v>
          </cell>
          <cell r="D2361" t="str">
            <v>BARCICE</v>
          </cell>
          <cell r="F2361">
            <v>56</v>
          </cell>
          <cell r="G2361" t="str">
            <v>SOMIANKA</v>
          </cell>
          <cell r="H2361">
            <v>7203</v>
          </cell>
          <cell r="I2361">
            <v>4</v>
          </cell>
          <cell r="J2361" t="str">
            <v>07-203</v>
          </cell>
          <cell r="K2361">
            <v>506520530</v>
          </cell>
          <cell r="M2361" t="str">
            <v>mrakos@wp.pl</v>
          </cell>
        </row>
        <row r="2362">
          <cell r="A2362" t="str">
            <v>01-66611</v>
          </cell>
          <cell r="B2362" t="str">
            <v>GOSPODARSTWO ROLNE ANNA GACIOCH</v>
          </cell>
          <cell r="C2362" t="str">
            <v>GR ANNA GACIOCH</v>
          </cell>
          <cell r="D2362" t="str">
            <v>CIERPIĘTA</v>
          </cell>
          <cell r="F2362">
            <v>5</v>
          </cell>
          <cell r="G2362" t="str">
            <v>BARANOWO</v>
          </cell>
          <cell r="H2362">
            <v>6320</v>
          </cell>
          <cell r="I2362">
            <v>4</v>
          </cell>
          <cell r="J2362" t="str">
            <v>06-320</v>
          </cell>
          <cell r="L2362">
            <v>538431002</v>
          </cell>
          <cell r="M2362" t="str">
            <v>ania_gacioch@op.pl</v>
          </cell>
        </row>
        <row r="2363">
          <cell r="A2363" t="str">
            <v>01-66621</v>
          </cell>
          <cell r="B2363" t="str">
            <v>GOSPODARSTWO ROLNE SŁAWOMIR CHMIELECKI</v>
          </cell>
          <cell r="C2363" t="str">
            <v>GR SŁAWOMIR CHMIELECKI</v>
          </cell>
          <cell r="D2363" t="str">
            <v>WATKOWO</v>
          </cell>
          <cell r="F2363">
            <v>27</v>
          </cell>
          <cell r="G2363" t="str">
            <v>GOŁYMIN OŚRODEK</v>
          </cell>
          <cell r="H2363">
            <v>6420</v>
          </cell>
          <cell r="I2363">
            <v>4</v>
          </cell>
          <cell r="J2363" t="str">
            <v>06-420</v>
          </cell>
          <cell r="M2363" t="str">
            <v>ewach257@wp.pl</v>
          </cell>
        </row>
        <row r="2364">
          <cell r="A2364" t="str">
            <v>01-66631</v>
          </cell>
          <cell r="B2364" t="str">
            <v>OLK LESZEK JAN</v>
          </cell>
          <cell r="C2364" t="str">
            <v>OLK LESZEK JAN</v>
          </cell>
          <cell r="D2364" t="str">
            <v>GLEBA</v>
          </cell>
          <cell r="F2364">
            <v>59</v>
          </cell>
          <cell r="G2364" t="str">
            <v>KADZIDŁO</v>
          </cell>
          <cell r="H2364">
            <v>7420</v>
          </cell>
          <cell r="I2364">
            <v>4</v>
          </cell>
          <cell r="J2364" t="str">
            <v>07-420</v>
          </cell>
          <cell r="K2364">
            <v>694676231</v>
          </cell>
          <cell r="M2364" t="str">
            <v>leszekolk@wp.pl</v>
          </cell>
        </row>
        <row r="2365">
          <cell r="A2365" t="str">
            <v>01-66641</v>
          </cell>
          <cell r="B2365" t="str">
            <v>SADŁOWSKA-ZYRA AGNIESZKA</v>
          </cell>
          <cell r="C2365" t="str">
            <v>SADŁOWSKA-ZYRA AGNIESZKA</v>
          </cell>
          <cell r="D2365" t="str">
            <v>DYLEWO</v>
          </cell>
          <cell r="E2365" t="str">
            <v>OSTROŁĘCKA</v>
          </cell>
          <cell r="F2365">
            <v>74</v>
          </cell>
          <cell r="G2365" t="str">
            <v>KADZIDŁO</v>
          </cell>
          <cell r="H2365">
            <v>7420</v>
          </cell>
          <cell r="I2365">
            <v>4</v>
          </cell>
          <cell r="J2365" t="str">
            <v>07-420</v>
          </cell>
          <cell r="L2365">
            <v>517867109</v>
          </cell>
          <cell r="M2365" t="str">
            <v>gosiasadlowska0@gmail.com</v>
          </cell>
        </row>
        <row r="2366">
          <cell r="A2366" t="str">
            <v>01-66651</v>
          </cell>
          <cell r="B2366" t="str">
            <v>ŻEBROWSKI WŁODZIMIERZ</v>
          </cell>
          <cell r="C2366" t="str">
            <v>ŻEBROWSKI WŁODZIMIERZ</v>
          </cell>
          <cell r="D2366" t="str">
            <v>KRÓLE DUŻE</v>
          </cell>
          <cell r="F2366">
            <v>73</v>
          </cell>
          <cell r="G2366" t="str">
            <v>ANDRZEJEWO</v>
          </cell>
          <cell r="H2366">
            <v>7305</v>
          </cell>
          <cell r="I2366">
            <v>4</v>
          </cell>
          <cell r="J2366" t="str">
            <v>07-305</v>
          </cell>
          <cell r="K2366">
            <v>507622919</v>
          </cell>
          <cell r="M2366" t="str">
            <v>wzebrowski29@gmail.com</v>
          </cell>
        </row>
        <row r="2367">
          <cell r="A2367" t="str">
            <v>01-66671</v>
          </cell>
          <cell r="B2367" t="str">
            <v>KASZUBA MATEUSZ</v>
          </cell>
          <cell r="C2367" t="str">
            <v>KASZUBA MATEUSZ</v>
          </cell>
          <cell r="D2367" t="str">
            <v>STARY OSÓW</v>
          </cell>
          <cell r="F2367">
            <v>2</v>
          </cell>
          <cell r="G2367" t="str">
            <v>STARA BŁOTNICA</v>
          </cell>
          <cell r="H2367">
            <v>26806</v>
          </cell>
          <cell r="I2367">
            <v>5</v>
          </cell>
          <cell r="J2367" t="str">
            <v>26-806</v>
          </cell>
          <cell r="K2367">
            <v>511692940</v>
          </cell>
          <cell r="M2367" t="str">
            <v>mateuszek52@op.pl</v>
          </cell>
        </row>
        <row r="2368">
          <cell r="A2368" t="str">
            <v>01-66681</v>
          </cell>
          <cell r="B2368" t="str">
            <v>WALENTY MIELCZARSKI</v>
          </cell>
          <cell r="C2368" t="str">
            <v>WALENTY MIELCZARSKI</v>
          </cell>
          <cell r="D2368" t="str">
            <v>DOBRA WOLA</v>
          </cell>
          <cell r="F2368">
            <v>27</v>
          </cell>
          <cell r="G2368" t="str">
            <v>LIPOWIEC KOŚCIELNY</v>
          </cell>
          <cell r="H2368">
            <v>6545</v>
          </cell>
          <cell r="I2368">
            <v>4</v>
          </cell>
          <cell r="J2368" t="str">
            <v>06-545</v>
          </cell>
          <cell r="K2368">
            <v>664461390</v>
          </cell>
          <cell r="M2368" t="str">
            <v>krzysiek-mielczarski@wp.pl</v>
          </cell>
        </row>
        <row r="2369">
          <cell r="A2369" t="str">
            <v>01-66691</v>
          </cell>
          <cell r="B2369" t="str">
            <v>JAKUBOWSKI DARIUSZ</v>
          </cell>
          <cell r="C2369" t="str">
            <v>JAKUBOWSKI DARIUSZ</v>
          </cell>
          <cell r="D2369" t="str">
            <v>OGLĘDA</v>
          </cell>
          <cell r="F2369">
            <v>44</v>
          </cell>
          <cell r="G2369" t="str">
            <v>PRZASNYSZ</v>
          </cell>
          <cell r="H2369">
            <v>6300</v>
          </cell>
          <cell r="I2369">
            <v>4</v>
          </cell>
          <cell r="J2369" t="str">
            <v>06-300</v>
          </cell>
          <cell r="L2369">
            <v>730570887</v>
          </cell>
          <cell r="M2369" t="str">
            <v>karolina.jablonska1005@interia.pl</v>
          </cell>
        </row>
        <row r="2370">
          <cell r="A2370" t="str">
            <v>01-66701</v>
          </cell>
          <cell r="B2370" t="str">
            <v>ŻULEWSKI WIESŁAW</v>
          </cell>
          <cell r="C2370" t="str">
            <v>ŻULEWSKI WIESŁAW</v>
          </cell>
          <cell r="D2370" t="str">
            <v>DĘBSK</v>
          </cell>
          <cell r="E2370" t="str">
            <v>CENTRALNA</v>
          </cell>
          <cell r="F2370">
            <v>119</v>
          </cell>
          <cell r="G2370" t="str">
            <v>ŻUROMIN</v>
          </cell>
          <cell r="H2370">
            <v>9300</v>
          </cell>
          <cell r="I2370">
            <v>4</v>
          </cell>
          <cell r="J2370" t="str">
            <v>09-300</v>
          </cell>
          <cell r="L2370">
            <v>790733757</v>
          </cell>
          <cell r="M2370" t="str">
            <v>gr.zulewski@wp.pl</v>
          </cell>
        </row>
        <row r="2371">
          <cell r="A2371" t="str">
            <v>01-66711</v>
          </cell>
          <cell r="B2371" t="str">
            <v>ZABOROWSKA AGNIESZKA</v>
          </cell>
          <cell r="C2371" t="str">
            <v>ZABOROWSKA AGNIESZKA</v>
          </cell>
          <cell r="D2371" t="str">
            <v>GRUDUSK</v>
          </cell>
          <cell r="E2371" t="str">
            <v>POLNA</v>
          </cell>
          <cell r="F2371">
            <v>10</v>
          </cell>
          <cell r="G2371" t="str">
            <v>GRUDUSK</v>
          </cell>
          <cell r="H2371">
            <v>6460</v>
          </cell>
          <cell r="I2371">
            <v>4</v>
          </cell>
          <cell r="J2371" t="str">
            <v>06-460</v>
          </cell>
          <cell r="M2371" t="str">
            <v>zaborszymon@gmail.com</v>
          </cell>
        </row>
        <row r="2372">
          <cell r="A2372" t="str">
            <v>01-66721</v>
          </cell>
          <cell r="B2372" t="str">
            <v>ŻELIK ALINA STANISŁAWA</v>
          </cell>
          <cell r="C2372" t="str">
            <v>ŻELIK ALINA STANISŁAWA</v>
          </cell>
          <cell r="D2372" t="str">
            <v>WINDYKI</v>
          </cell>
          <cell r="F2372">
            <v>123</v>
          </cell>
          <cell r="G2372" t="str">
            <v>WIECZFNIA KOŚCIELNA</v>
          </cell>
          <cell r="H2372">
            <v>6513</v>
          </cell>
          <cell r="I2372">
            <v>4</v>
          </cell>
          <cell r="J2372" t="str">
            <v>06-513</v>
          </cell>
          <cell r="L2372">
            <v>511621350</v>
          </cell>
          <cell r="M2372" t="str">
            <v>ala_zelik@wp.pl</v>
          </cell>
        </row>
        <row r="2373">
          <cell r="A2373" t="str">
            <v>01-66731</v>
          </cell>
          <cell r="B2373" t="str">
            <v>GOSPODARSTWO ROLNE DANIELDOBRZYŃSKI</v>
          </cell>
          <cell r="C2373" t="str">
            <v>GR DANIEL DOBRZYŃSKI</v>
          </cell>
          <cell r="D2373" t="str">
            <v>RUPIN</v>
          </cell>
          <cell r="F2373">
            <v>40</v>
          </cell>
          <cell r="G2373" t="str">
            <v>BARANOWO</v>
          </cell>
          <cell r="H2373">
            <v>6320</v>
          </cell>
          <cell r="I2373">
            <v>4</v>
          </cell>
          <cell r="J2373" t="str">
            <v>06-320</v>
          </cell>
          <cell r="L2373">
            <v>694253711</v>
          </cell>
          <cell r="M2373" t="str">
            <v>danieldobrzynski1990@o2.pl</v>
          </cell>
        </row>
        <row r="2374">
          <cell r="A2374" t="str">
            <v>01-66741</v>
          </cell>
          <cell r="B2374" t="str">
            <v>KOBYLIŃSKI ZDZISŁAW ANDRZEJ</v>
          </cell>
          <cell r="C2374" t="str">
            <v>KOBYLIŃSKI ZDZISŁAW ANDRZEJ</v>
          </cell>
          <cell r="D2374" t="str">
            <v>PNIEWISKI</v>
          </cell>
          <cell r="F2374">
            <v>4</v>
          </cell>
          <cell r="G2374" t="str">
            <v>PRZESMYKI</v>
          </cell>
          <cell r="H2374">
            <v>8109</v>
          </cell>
          <cell r="I2374">
            <v>4</v>
          </cell>
          <cell r="J2374" t="str">
            <v>08-109</v>
          </cell>
        </row>
        <row r="2375">
          <cell r="A2375" t="str">
            <v>01-66751</v>
          </cell>
          <cell r="B2375" t="str">
            <v>BANACH PIOTR PAWEŁ</v>
          </cell>
          <cell r="C2375" t="str">
            <v>BANACH PIOTR PAWEŁ</v>
          </cell>
          <cell r="D2375" t="str">
            <v>TATARY</v>
          </cell>
          <cell r="F2375">
            <v>45</v>
          </cell>
          <cell r="G2375" t="str">
            <v>KADZIDŁO</v>
          </cell>
          <cell r="H2375">
            <v>7420</v>
          </cell>
          <cell r="I2375">
            <v>4</v>
          </cell>
          <cell r="J2375" t="str">
            <v>07-420</v>
          </cell>
          <cell r="K2375">
            <v>888963382</v>
          </cell>
          <cell r="M2375" t="str">
            <v>www.ewelina.banach545@onet.pl</v>
          </cell>
        </row>
        <row r="2376">
          <cell r="A2376" t="str">
            <v>01-66761</v>
          </cell>
          <cell r="B2376" t="str">
            <v>GOSPODARSTWO ROLNE DUDEK ADAM</v>
          </cell>
          <cell r="C2376" t="str">
            <v>GR DUDEK ADAM</v>
          </cell>
          <cell r="D2376" t="str">
            <v>WÓLKA PROSZEWSKA</v>
          </cell>
          <cell r="F2376">
            <v>25</v>
          </cell>
          <cell r="G2376" t="str">
            <v>MOKOBODY</v>
          </cell>
          <cell r="H2376">
            <v>8124</v>
          </cell>
          <cell r="I2376">
            <v>4</v>
          </cell>
          <cell r="J2376" t="str">
            <v>08-124</v>
          </cell>
          <cell r="K2376">
            <v>512827841</v>
          </cell>
          <cell r="M2376" t="str">
            <v>damiancyk_17@wp.pl</v>
          </cell>
        </row>
        <row r="2377">
          <cell r="A2377" t="str">
            <v>01-66771</v>
          </cell>
          <cell r="B2377" t="str">
            <v>GOSPODARSTWO ROLNE OŁDAKOWSKI ŁUKASZ</v>
          </cell>
          <cell r="C2377" t="str">
            <v>GR OŁDAKOWSKI ŁUKASZ</v>
          </cell>
          <cell r="D2377" t="str">
            <v>KOLONIA PADEREWEK</v>
          </cell>
          <cell r="F2377">
            <v>2</v>
          </cell>
          <cell r="G2377" t="str">
            <v>STERDYŃ</v>
          </cell>
          <cell r="H2377">
            <v>8320</v>
          </cell>
          <cell r="I2377">
            <v>4</v>
          </cell>
          <cell r="J2377" t="str">
            <v>08-320</v>
          </cell>
          <cell r="K2377">
            <v>502167484</v>
          </cell>
          <cell r="M2377" t="str">
            <v>OLDAKOWSKI82@WP.PL</v>
          </cell>
        </row>
        <row r="2378">
          <cell r="A2378" t="str">
            <v>01-66781</v>
          </cell>
          <cell r="B2378" t="str">
            <v>GOSPODARSTWO ROLNE TOMASZ OŁDAKOWSKI</v>
          </cell>
          <cell r="C2378" t="str">
            <v>GR TOMASZ OŁDAKOWSKI</v>
          </cell>
          <cell r="D2378" t="str">
            <v>KOLONIA PADEREWEK</v>
          </cell>
          <cell r="F2378">
            <v>2</v>
          </cell>
          <cell r="G2378" t="str">
            <v>STERDYŃ</v>
          </cell>
          <cell r="H2378">
            <v>8320</v>
          </cell>
          <cell r="I2378">
            <v>4</v>
          </cell>
          <cell r="J2378" t="str">
            <v>08-320</v>
          </cell>
          <cell r="K2378">
            <v>506984481</v>
          </cell>
          <cell r="M2378" t="str">
            <v>MARZENA22101986@WP.PL</v>
          </cell>
        </row>
        <row r="2379">
          <cell r="A2379" t="str">
            <v>01-66791</v>
          </cell>
          <cell r="B2379" t="str">
            <v>GIERWATOWSKI WIESŁAW</v>
          </cell>
          <cell r="C2379" t="str">
            <v>GIERWATOWSKI WIESŁAW</v>
          </cell>
          <cell r="D2379" t="str">
            <v>SADYKIERZ</v>
          </cell>
          <cell r="F2379">
            <v>35</v>
          </cell>
          <cell r="G2379" t="str">
            <v>MŁYNARZE</v>
          </cell>
          <cell r="H2379">
            <v>6231</v>
          </cell>
          <cell r="I2379">
            <v>4</v>
          </cell>
          <cell r="J2379" t="str">
            <v>06-231</v>
          </cell>
          <cell r="M2379" t="str">
            <v>oker128@gmail.com</v>
          </cell>
        </row>
        <row r="2380">
          <cell r="A2380" t="str">
            <v>01-66801</v>
          </cell>
          <cell r="B2380" t="str">
            <v>WOŁOSZ MAREK ANTONI</v>
          </cell>
          <cell r="C2380" t="str">
            <v>WOŁOSZ MAREK ANTONI</v>
          </cell>
          <cell r="D2380" t="str">
            <v>OLSZEWKA</v>
          </cell>
          <cell r="F2380">
            <v>92</v>
          </cell>
          <cell r="G2380" t="str">
            <v>LELIS</v>
          </cell>
          <cell r="H2380">
            <v>7402</v>
          </cell>
          <cell r="I2380">
            <v>4</v>
          </cell>
          <cell r="J2380" t="str">
            <v>07-402</v>
          </cell>
          <cell r="L2380">
            <v>668104130</v>
          </cell>
          <cell r="M2380" t="str">
            <v>marek.wolosz@tlen.pl</v>
          </cell>
        </row>
        <row r="2381">
          <cell r="A2381" t="str">
            <v>01-66821</v>
          </cell>
          <cell r="B2381" t="str">
            <v>MALINOWSKI WOJCIECH</v>
          </cell>
          <cell r="C2381" t="str">
            <v>MALINOWSKI WOJCIECH</v>
          </cell>
          <cell r="D2381" t="str">
            <v>GODACZE</v>
          </cell>
          <cell r="F2381">
            <v>11</v>
          </cell>
          <cell r="G2381" t="str">
            <v>KRASNE</v>
          </cell>
          <cell r="H2381">
            <v>6408</v>
          </cell>
          <cell r="I2381">
            <v>4</v>
          </cell>
          <cell r="J2381" t="str">
            <v>06-408</v>
          </cell>
          <cell r="L2381">
            <v>500835545</v>
          </cell>
          <cell r="M2381" t="str">
            <v>maliniak020202@wp.pl</v>
          </cell>
        </row>
        <row r="2382">
          <cell r="A2382" t="str">
            <v>01-66831</v>
          </cell>
          <cell r="B2382" t="str">
            <v>PAWŁOWSKA JOANNA MARIA</v>
          </cell>
          <cell r="C2382" t="str">
            <v>PAWŁOWSKA JOANNA MARIA</v>
          </cell>
          <cell r="D2382" t="str">
            <v>KORBONIEC</v>
          </cell>
          <cell r="F2382">
            <v>17</v>
          </cell>
          <cell r="G2382" t="str">
            <v>MŁAWA</v>
          </cell>
          <cell r="H2382">
            <v>6500</v>
          </cell>
          <cell r="I2382">
            <v>4</v>
          </cell>
          <cell r="J2382" t="str">
            <v>06-500</v>
          </cell>
          <cell r="L2382">
            <v>500507836</v>
          </cell>
          <cell r="M2382" t="str">
            <v>joanna17178@wp.pl</v>
          </cell>
        </row>
        <row r="2383">
          <cell r="A2383" t="str">
            <v>01-66851</v>
          </cell>
          <cell r="B2383" t="str">
            <v>RUSSEK MARCIN</v>
          </cell>
          <cell r="C2383" t="str">
            <v>RUSSEK MARCIN</v>
          </cell>
          <cell r="D2383" t="str">
            <v>PODATKÓWEK</v>
          </cell>
          <cell r="F2383">
            <v>19</v>
          </cell>
          <cell r="G2383" t="str">
            <v>PACYNA</v>
          </cell>
          <cell r="H2383">
            <v>9541</v>
          </cell>
          <cell r="I2383">
            <v>4</v>
          </cell>
          <cell r="J2383" t="str">
            <v>09-541</v>
          </cell>
          <cell r="K2383">
            <v>601876948</v>
          </cell>
          <cell r="M2383" t="str">
            <v>marcin19760603@op.pl</v>
          </cell>
        </row>
        <row r="2384">
          <cell r="A2384" t="str">
            <v>01-66861</v>
          </cell>
          <cell r="B2384" t="str">
            <v>GOSPODARSTWO ROLNE MARCIN OCHENKOWSKI</v>
          </cell>
          <cell r="C2384" t="str">
            <v>GR MARCIN OCHENKOWSKI</v>
          </cell>
          <cell r="D2384" t="str">
            <v>CHEŁCHY DZIERSKIE</v>
          </cell>
          <cell r="F2384">
            <v>24</v>
          </cell>
          <cell r="G2384" t="str">
            <v>KARNIEWO</v>
          </cell>
          <cell r="H2384">
            <v>6425</v>
          </cell>
          <cell r="I2384">
            <v>4</v>
          </cell>
          <cell r="J2384" t="str">
            <v>06-425</v>
          </cell>
          <cell r="L2384">
            <v>509424128</v>
          </cell>
          <cell r="M2384" t="str">
            <v>marcin.ochenkowski@wp.pl</v>
          </cell>
        </row>
        <row r="2385">
          <cell r="A2385" t="str">
            <v>01-66871</v>
          </cell>
          <cell r="B2385" t="str">
            <v>BIELECKI WOJCIECH</v>
          </cell>
          <cell r="C2385" t="str">
            <v>BIELECKI WOJCIECH</v>
          </cell>
          <cell r="D2385" t="str">
            <v>PODCZACHY</v>
          </cell>
          <cell r="F2385">
            <v>4</v>
          </cell>
          <cell r="G2385" t="str">
            <v>PACYNA</v>
          </cell>
          <cell r="H2385">
            <v>9541</v>
          </cell>
          <cell r="I2385">
            <v>4</v>
          </cell>
          <cell r="J2385" t="str">
            <v>09-541</v>
          </cell>
          <cell r="K2385">
            <v>726525538</v>
          </cell>
          <cell r="M2385" t="str">
            <v>krzysztof.bielecki02@gmail.com</v>
          </cell>
        </row>
        <row r="2386">
          <cell r="A2386" t="str">
            <v>01-66881</v>
          </cell>
          <cell r="B2386" t="str">
            <v>PRUSACZYK WIESŁAW</v>
          </cell>
          <cell r="C2386" t="str">
            <v>PRUSACZYK WIESŁAW</v>
          </cell>
          <cell r="D2386" t="str">
            <v>DŁUGI KĄT</v>
          </cell>
          <cell r="F2386">
            <v>7</v>
          </cell>
          <cell r="G2386" t="str">
            <v>LELIS</v>
          </cell>
          <cell r="H2386">
            <v>7402</v>
          </cell>
          <cell r="I2386">
            <v>4</v>
          </cell>
          <cell r="J2386" t="str">
            <v>07-402</v>
          </cell>
          <cell r="K2386">
            <v>604136102</v>
          </cell>
          <cell r="M2386" t="str">
            <v>lukaszprusaczyk92@gmail.com</v>
          </cell>
        </row>
        <row r="2387">
          <cell r="A2387" t="str">
            <v>01-66891</v>
          </cell>
          <cell r="B2387" t="str">
            <v>GOSPODARSTWO ROLNE TRĘTOWSKI MATEUSZ JANUSZ</v>
          </cell>
          <cell r="C2387" t="str">
            <v>GR TRĘTOWSKI MATEUSZ JANUSZ</v>
          </cell>
          <cell r="D2387" t="str">
            <v>NOWE ŻMIJEWO</v>
          </cell>
          <cell r="F2387">
            <v>4</v>
          </cell>
          <cell r="G2387" t="str">
            <v>KRASNE</v>
          </cell>
          <cell r="H2387">
            <v>6408</v>
          </cell>
          <cell r="I2387">
            <v>4</v>
          </cell>
          <cell r="J2387" t="str">
            <v>06-408</v>
          </cell>
          <cell r="K2387">
            <v>607536779</v>
          </cell>
          <cell r="M2387" t="str">
            <v>joasiatre11@wp.pl</v>
          </cell>
        </row>
        <row r="2388">
          <cell r="A2388" t="str">
            <v>01-66901</v>
          </cell>
          <cell r="B2388" t="str">
            <v>ŚWIĄTEK KRZYSZTOF</v>
          </cell>
          <cell r="C2388" t="str">
            <v>ŚWIĄTEK KRZYSZTOF</v>
          </cell>
          <cell r="D2388" t="str">
            <v>PROSZKOWO</v>
          </cell>
          <cell r="F2388">
            <v>68</v>
          </cell>
          <cell r="G2388" t="str">
            <v>SZREŃSK</v>
          </cell>
          <cell r="H2388">
            <v>6550</v>
          </cell>
          <cell r="I2388">
            <v>4</v>
          </cell>
          <cell r="J2388" t="str">
            <v>06-550</v>
          </cell>
          <cell r="K2388">
            <v>663532692</v>
          </cell>
          <cell r="M2388" t="str">
            <v>swiatek203@wp.pl</v>
          </cell>
        </row>
        <row r="2389">
          <cell r="A2389" t="str">
            <v>01-66911</v>
          </cell>
          <cell r="B2389" t="str">
            <v>GOSPODARSTWO ROLNO-HODOWLANE ZAWISTOWSKI LESZEK</v>
          </cell>
          <cell r="C2389" t="str">
            <v>GRH ZAWISTOWSKI LESZEK</v>
          </cell>
          <cell r="D2389" t="str">
            <v>TYMIANKI MODERKI</v>
          </cell>
          <cell r="F2389">
            <v>23</v>
          </cell>
          <cell r="G2389" t="str">
            <v>BOGUTY PIANKI</v>
          </cell>
          <cell r="H2389">
            <v>7325</v>
          </cell>
          <cell r="I2389">
            <v>4</v>
          </cell>
          <cell r="J2389" t="str">
            <v>07-325</v>
          </cell>
          <cell r="K2389">
            <v>668481336</v>
          </cell>
          <cell r="L2389" t="str">
            <v>505-657-094</v>
          </cell>
          <cell r="M2389" t="str">
            <v>diabel-z@wp.pl</v>
          </cell>
        </row>
        <row r="2390">
          <cell r="A2390" t="str">
            <v>01-66921</v>
          </cell>
          <cell r="B2390" t="str">
            <v>BOGUCKI LUCJAN</v>
          </cell>
          <cell r="C2390" t="str">
            <v>BOGUCKI LUCJAN</v>
          </cell>
          <cell r="D2390" t="str">
            <v>SZPICE - CHOJNOWO</v>
          </cell>
          <cell r="F2390">
            <v>2</v>
          </cell>
          <cell r="G2390" t="str">
            <v>BOGUTY PIANKI</v>
          </cell>
          <cell r="H2390">
            <v>7325</v>
          </cell>
          <cell r="I2390">
            <v>4</v>
          </cell>
          <cell r="J2390" t="str">
            <v>07-325</v>
          </cell>
          <cell r="K2390">
            <v>518317140</v>
          </cell>
          <cell r="M2390" t="str">
            <v>rbrbogucki@gmail.com</v>
          </cell>
        </row>
        <row r="2391">
          <cell r="A2391" t="str">
            <v>01-66931</v>
          </cell>
          <cell r="B2391" t="str">
            <v>GOSPODARSWO ROLNE BAĆKOWSKI ANDRZEJ MAREK</v>
          </cell>
          <cell r="C2391" t="str">
            <v>GR BAĆKOWSKI ANDRZEJ</v>
          </cell>
          <cell r="D2391" t="str">
            <v>SŁOŃCZEWO</v>
          </cell>
          <cell r="F2391">
            <v>38</v>
          </cell>
          <cell r="G2391" t="str">
            <v>GZY</v>
          </cell>
          <cell r="H2391">
            <v>6126</v>
          </cell>
          <cell r="I2391">
            <v>4</v>
          </cell>
          <cell r="J2391" t="str">
            <v>06-126</v>
          </cell>
          <cell r="K2391">
            <v>502863455</v>
          </cell>
          <cell r="M2391" t="str">
            <v>l.backowski@o2.pl</v>
          </cell>
        </row>
        <row r="2392">
          <cell r="A2392" t="str">
            <v>01-66941</v>
          </cell>
          <cell r="B2392" t="str">
            <v>STRZESZEWSKI ARTUR</v>
          </cell>
          <cell r="C2392" t="str">
            <v>STRZESZEWSKI ARTUR</v>
          </cell>
          <cell r="D2392" t="str">
            <v>ANDRZEJEWO-KOLONIE</v>
          </cell>
          <cell r="F2392" t="str">
            <v>57A</v>
          </cell>
          <cell r="G2392" t="str">
            <v>ANDRZEJEWO</v>
          </cell>
          <cell r="H2392">
            <v>7305</v>
          </cell>
          <cell r="I2392">
            <v>4</v>
          </cell>
          <cell r="J2392" t="str">
            <v>07-305</v>
          </cell>
          <cell r="K2392">
            <v>886753669</v>
          </cell>
          <cell r="M2392" t="str">
            <v>karolina9493@gmail.com</v>
          </cell>
        </row>
        <row r="2393">
          <cell r="A2393" t="str">
            <v>01-66961</v>
          </cell>
          <cell r="B2393" t="str">
            <v>GOSPODARSTWO ROLNE NAWROCKI KRZYSZTOF</v>
          </cell>
          <cell r="C2393" t="str">
            <v>GR NAWROCKI KRZYSZTOF</v>
          </cell>
          <cell r="D2393" t="str">
            <v>RZECZKI</v>
          </cell>
          <cell r="F2393">
            <v>14</v>
          </cell>
          <cell r="G2393" t="str">
            <v>CIECHANÓW</v>
          </cell>
          <cell r="H2393">
            <v>6400</v>
          </cell>
          <cell r="I2393">
            <v>4</v>
          </cell>
          <cell r="J2393" t="str">
            <v>06-400</v>
          </cell>
          <cell r="L2393">
            <v>697352506</v>
          </cell>
          <cell r="M2393" t="str">
            <v>krzysiek.nawrocki@onet.pl</v>
          </cell>
        </row>
        <row r="2394">
          <cell r="A2394" t="str">
            <v>01-66971</v>
          </cell>
          <cell r="B2394" t="str">
            <v>GOSPODARSTWO ROLNE RYTEL STANISŁAW</v>
          </cell>
          <cell r="C2394" t="str">
            <v>GR RYTEL STANISŁAW</v>
          </cell>
          <cell r="D2394" t="str">
            <v>RYTELE ŚWIĘCKIE</v>
          </cell>
          <cell r="F2394">
            <v>59</v>
          </cell>
          <cell r="G2394" t="str">
            <v>KOSÓW LACKI</v>
          </cell>
          <cell r="H2394">
            <v>8330</v>
          </cell>
          <cell r="I2394">
            <v>4</v>
          </cell>
          <cell r="J2394" t="str">
            <v>08-330</v>
          </cell>
          <cell r="K2394">
            <v>530366918</v>
          </cell>
          <cell r="M2394" t="str">
            <v>mirek_518@onet.pl</v>
          </cell>
        </row>
        <row r="2395">
          <cell r="A2395" t="str">
            <v>01-66981</v>
          </cell>
          <cell r="B2395" t="str">
            <v>CHROSTOWSKI KRZYSZTOF</v>
          </cell>
          <cell r="C2395" t="str">
            <v>CHROSTOWSKI KRZYSZTOF</v>
          </cell>
          <cell r="D2395" t="str">
            <v>DOBKI NOWE</v>
          </cell>
          <cell r="F2395">
            <v>8</v>
          </cell>
          <cell r="G2395" t="str">
            <v>CZERWIN</v>
          </cell>
          <cell r="H2395">
            <v>7407</v>
          </cell>
          <cell r="I2395">
            <v>4</v>
          </cell>
          <cell r="J2395" t="str">
            <v>07-407</v>
          </cell>
          <cell r="L2395">
            <v>535121888</v>
          </cell>
          <cell r="M2395" t="str">
            <v>krzysztof.chrostowski17@wp.pl</v>
          </cell>
        </row>
        <row r="2396">
          <cell r="A2396" t="str">
            <v>01-66991</v>
          </cell>
          <cell r="B2396" t="str">
            <v>JĘDRZEJEWSKI JAN ROMAN</v>
          </cell>
          <cell r="C2396" t="str">
            <v>JĘDRZEJEWSKI JAN ROMAN</v>
          </cell>
          <cell r="D2396" t="str">
            <v>BRUDZEŃ DUŻY</v>
          </cell>
          <cell r="E2396" t="str">
            <v>JANA PAWŁA II</v>
          </cell>
          <cell r="F2396">
            <v>4</v>
          </cell>
          <cell r="G2396" t="str">
            <v>BRUDZEŃ DUŻY</v>
          </cell>
          <cell r="H2396">
            <v>9414</v>
          </cell>
          <cell r="I2396">
            <v>4</v>
          </cell>
          <cell r="J2396" t="str">
            <v>09-414</v>
          </cell>
          <cell r="K2396">
            <v>516260392</v>
          </cell>
        </row>
        <row r="2397">
          <cell r="A2397" t="str">
            <v>01-67001</v>
          </cell>
          <cell r="B2397" t="str">
            <v>KACZOREK MARIOLA ANNA</v>
          </cell>
          <cell r="C2397" t="str">
            <v>KACZOREK MARIOLA</v>
          </cell>
          <cell r="D2397" t="str">
            <v>BACZE</v>
          </cell>
          <cell r="F2397">
            <v>4</v>
          </cell>
          <cell r="G2397" t="str">
            <v>OPINOGÓRA GÓRNA</v>
          </cell>
          <cell r="H2397">
            <v>6406</v>
          </cell>
          <cell r="I2397">
            <v>4</v>
          </cell>
          <cell r="J2397" t="str">
            <v>06-406</v>
          </cell>
          <cell r="L2397">
            <v>693847882</v>
          </cell>
        </row>
        <row r="2398">
          <cell r="A2398" t="str">
            <v>01-67021</v>
          </cell>
          <cell r="B2398" t="str">
            <v>GOSPODARSTWO ROLNE ADAM ŻEBROWSKI</v>
          </cell>
          <cell r="C2398" t="str">
            <v>GR ADAM ŻEBROWSKI</v>
          </cell>
          <cell r="D2398" t="str">
            <v>MAMINO</v>
          </cell>
          <cell r="F2398">
            <v>4</v>
          </cell>
          <cell r="G2398" t="str">
            <v>SYPNIEWO</v>
          </cell>
          <cell r="H2398">
            <v>6216</v>
          </cell>
          <cell r="I2398">
            <v>4</v>
          </cell>
          <cell r="J2398" t="str">
            <v>06-216</v>
          </cell>
          <cell r="K2398">
            <v>513248923</v>
          </cell>
          <cell r="M2398" t="str">
            <v>adamzebrowski1@o2.pl</v>
          </cell>
        </row>
        <row r="2399">
          <cell r="A2399" t="str">
            <v>01-67031</v>
          </cell>
          <cell r="B2399" t="str">
            <v>GOSPODARSTWO ROLNE ŻOCHOWSKI ANDRZEJ</v>
          </cell>
          <cell r="C2399" t="str">
            <v>GR ŻOCHOWSKI ANDRZEJ</v>
          </cell>
          <cell r="D2399" t="str">
            <v>NOWINY GIŻYŃSKIE</v>
          </cell>
          <cell r="F2399">
            <v>2</v>
          </cell>
          <cell r="G2399" t="str">
            <v>STRZEGOWO</v>
          </cell>
          <cell r="H2399">
            <v>6445</v>
          </cell>
          <cell r="I2399">
            <v>4</v>
          </cell>
          <cell r="J2399" t="str">
            <v>06-445</v>
          </cell>
          <cell r="L2399">
            <v>501476182</v>
          </cell>
          <cell r="M2399" t="str">
            <v>zochowska09@gmail.com</v>
          </cell>
        </row>
        <row r="2400">
          <cell r="A2400" t="str">
            <v>01-67051</v>
          </cell>
          <cell r="B2400" t="str">
            <v>SYROKA PRZEMYSŁAW</v>
          </cell>
          <cell r="C2400" t="str">
            <v>SYROKA PRZEMYSŁAW</v>
          </cell>
          <cell r="D2400" t="str">
            <v>OLSZEWKO</v>
          </cell>
          <cell r="F2400">
            <v>23</v>
          </cell>
          <cell r="G2400" t="str">
            <v>KUCZBORK</v>
          </cell>
          <cell r="H2400">
            <v>9310</v>
          </cell>
          <cell r="I2400">
            <v>4</v>
          </cell>
          <cell r="J2400" t="str">
            <v>09-310</v>
          </cell>
          <cell r="L2400">
            <v>691183644</v>
          </cell>
          <cell r="M2400" t="str">
            <v>przemeksyroka@gmail.com</v>
          </cell>
        </row>
        <row r="2401">
          <cell r="A2401" t="str">
            <v>01-67061</v>
          </cell>
          <cell r="B2401" t="str">
            <v>SOKOŁOWSKI WOJCIECH</v>
          </cell>
          <cell r="C2401" t="str">
            <v>SOKOŁOWSKI WOJCIECH</v>
          </cell>
          <cell r="D2401" t="str">
            <v>PRZERADZ NOWY</v>
          </cell>
          <cell r="F2401">
            <v>16</v>
          </cell>
          <cell r="G2401" t="str">
            <v>LUTOCIN</v>
          </cell>
          <cell r="H2401">
            <v>9317</v>
          </cell>
          <cell r="I2401">
            <v>4</v>
          </cell>
          <cell r="J2401" t="str">
            <v>09-317</v>
          </cell>
          <cell r="L2401">
            <v>518661775</v>
          </cell>
          <cell r="M2401" t="str">
            <v>milenaaa19@o2.pl</v>
          </cell>
        </row>
        <row r="2402">
          <cell r="A2402" t="str">
            <v>01-67071</v>
          </cell>
          <cell r="B2402" t="str">
            <v>STANKIEWICZ ROBERT</v>
          </cell>
          <cell r="C2402" t="str">
            <v>STANKIEWICZ ROBERT</v>
          </cell>
          <cell r="D2402" t="str">
            <v>KALINOWO</v>
          </cell>
          <cell r="F2402">
            <v>9</v>
          </cell>
          <cell r="G2402" t="str">
            <v>OBRYTE</v>
          </cell>
          <cell r="H2402">
            <v>7215</v>
          </cell>
          <cell r="I2402">
            <v>4</v>
          </cell>
          <cell r="J2402" t="str">
            <v>07-215</v>
          </cell>
          <cell r="K2402">
            <v>600442670</v>
          </cell>
          <cell r="M2402" t="str">
            <v>jolanta.stankiewicz@onet.eu</v>
          </cell>
        </row>
        <row r="2403">
          <cell r="A2403" t="str">
            <v>01-67081</v>
          </cell>
          <cell r="B2403" t="str">
            <v>GOSPODARSTWO ROLNE KINGA KOSIŃSKA</v>
          </cell>
          <cell r="C2403" t="str">
            <v>GR KINGA KOSIŃSKA</v>
          </cell>
          <cell r="D2403" t="str">
            <v>BAGIENICE SZLACHECKIE</v>
          </cell>
          <cell r="F2403" t="str">
            <v>6A</v>
          </cell>
          <cell r="G2403" t="str">
            <v>KRASNOSIELC</v>
          </cell>
          <cell r="H2403">
            <v>6212</v>
          </cell>
          <cell r="I2403">
            <v>4</v>
          </cell>
          <cell r="J2403" t="str">
            <v>06-212</v>
          </cell>
          <cell r="K2403">
            <v>601612840</v>
          </cell>
          <cell r="L2403">
            <v>781355923</v>
          </cell>
          <cell r="M2403" t="str">
            <v>kinga777@poczta.onet.pl</v>
          </cell>
        </row>
        <row r="2404">
          <cell r="A2404" t="str">
            <v>01-67091</v>
          </cell>
          <cell r="B2404" t="str">
            <v>WOJNOWSKI JERZY</v>
          </cell>
          <cell r="C2404" t="str">
            <v>WOJNOWSKI JERZY</v>
          </cell>
          <cell r="D2404" t="str">
            <v>RZESZOTARY CHWAŁY</v>
          </cell>
          <cell r="F2404">
            <v>18</v>
          </cell>
          <cell r="G2404" t="str">
            <v>ROŚCISZEWO</v>
          </cell>
          <cell r="H2404">
            <v>9204</v>
          </cell>
          <cell r="I2404">
            <v>4</v>
          </cell>
          <cell r="J2404" t="str">
            <v>09-204</v>
          </cell>
          <cell r="K2404">
            <v>724844711</v>
          </cell>
          <cell r="M2404" t="str">
            <v>przemek.wojnowski@onet.pl</v>
          </cell>
        </row>
        <row r="2405">
          <cell r="A2405" t="str">
            <v>01-67111</v>
          </cell>
          <cell r="B2405" t="str">
            <v>OPÓLSKI SŁAWOMIR</v>
          </cell>
          <cell r="C2405" t="str">
            <v>OPÓLSKI SŁAWOMIR</v>
          </cell>
          <cell r="D2405" t="str">
            <v>RADZANOWO-DĘBNIKI</v>
          </cell>
          <cell r="F2405">
            <v>26</v>
          </cell>
          <cell r="G2405" t="str">
            <v>RADZANOWO</v>
          </cell>
          <cell r="H2405">
            <v>9451</v>
          </cell>
          <cell r="I2405">
            <v>4</v>
          </cell>
          <cell r="J2405" t="str">
            <v>09-451</v>
          </cell>
          <cell r="K2405">
            <v>502621283</v>
          </cell>
          <cell r="M2405" t="str">
            <v>asiaochocka@interia.pl</v>
          </cell>
        </row>
        <row r="2406">
          <cell r="A2406" t="str">
            <v>01-67121</v>
          </cell>
          <cell r="B2406" t="str">
            <v>GOSPODARSTWO ROLNE ŻEBROWSKA SYLWIA</v>
          </cell>
          <cell r="C2406" t="str">
            <v>GR ŻEBROWSKA SYLWIA</v>
          </cell>
          <cell r="D2406" t="str">
            <v>RUZIECK</v>
          </cell>
          <cell r="F2406">
            <v>20</v>
          </cell>
          <cell r="G2406" t="str">
            <v>KRASNOSIELC</v>
          </cell>
          <cell r="H2406">
            <v>6212</v>
          </cell>
          <cell r="I2406">
            <v>4</v>
          </cell>
          <cell r="J2406" t="str">
            <v>06-212</v>
          </cell>
          <cell r="L2406">
            <v>608377968</v>
          </cell>
          <cell r="M2406" t="str">
            <v>sylwia20r@wp.pl</v>
          </cell>
        </row>
        <row r="2407">
          <cell r="A2407" t="str">
            <v>01-67171</v>
          </cell>
          <cell r="B2407" t="str">
            <v>LĘDZION ROMAN</v>
          </cell>
          <cell r="C2407" t="str">
            <v>LĘDZION ROMAN</v>
          </cell>
          <cell r="D2407" t="str">
            <v>PĘCZKI KOZŁOWO</v>
          </cell>
          <cell r="F2407">
            <v>19</v>
          </cell>
          <cell r="G2407" t="str">
            <v>KRASNE</v>
          </cell>
          <cell r="H2407">
            <v>6508</v>
          </cell>
          <cell r="I2407">
            <v>4</v>
          </cell>
          <cell r="J2407" t="str">
            <v>06-508</v>
          </cell>
          <cell r="L2407">
            <v>609369674</v>
          </cell>
          <cell r="M2407" t="str">
            <v>kamil.ledzion@wp.pl</v>
          </cell>
        </row>
        <row r="2408">
          <cell r="A2408" t="str">
            <v>01-67181</v>
          </cell>
          <cell r="B2408" t="str">
            <v>SULKOWSKI TOMASZ</v>
          </cell>
          <cell r="C2408" t="str">
            <v>SULKOWSKI TOMASZ</v>
          </cell>
          <cell r="D2408" t="str">
            <v>MAKOMAZY</v>
          </cell>
          <cell r="F2408">
            <v>31</v>
          </cell>
          <cell r="G2408" t="str">
            <v>ZAWIDZ</v>
          </cell>
          <cell r="H2408">
            <v>9226</v>
          </cell>
          <cell r="I2408">
            <v>4</v>
          </cell>
          <cell r="J2408" t="str">
            <v>09-226</v>
          </cell>
          <cell r="K2408">
            <v>698234178</v>
          </cell>
          <cell r="M2408" t="str">
            <v>sulkowska8563@wp.pl</v>
          </cell>
        </row>
        <row r="2409">
          <cell r="A2409" t="str">
            <v>01-67191</v>
          </cell>
          <cell r="B2409" t="str">
            <v>GOSPODARSTWO ROLNE ANTOSIAK MARCIN</v>
          </cell>
          <cell r="C2409" t="str">
            <v>GR ANTOSIAK MARCIN</v>
          </cell>
          <cell r="D2409" t="str">
            <v>GRABOWO</v>
          </cell>
          <cell r="F2409">
            <v>14</v>
          </cell>
          <cell r="G2409" t="str">
            <v>KRASNOSIELC</v>
          </cell>
          <cell r="H2409">
            <v>6212</v>
          </cell>
          <cell r="I2409">
            <v>4</v>
          </cell>
          <cell r="J2409" t="str">
            <v>06-212</v>
          </cell>
          <cell r="L2409" t="str">
            <v>518-300-619</v>
          </cell>
          <cell r="M2409" t="str">
            <v>uslugi-antosiak@wp.pl</v>
          </cell>
        </row>
        <row r="2410">
          <cell r="A2410" t="str">
            <v>01-67201</v>
          </cell>
          <cell r="B2410" t="str">
            <v>WOJCIECH DUNAJSKI</v>
          </cell>
          <cell r="C2410" t="str">
            <v>WOJCIECH DUNAJSKI</v>
          </cell>
          <cell r="D2410" t="str">
            <v>SKIERKOWIZNA</v>
          </cell>
          <cell r="F2410">
            <v>2</v>
          </cell>
          <cell r="G2410" t="str">
            <v>KRZYNOWŁOGA MAŁA</v>
          </cell>
          <cell r="H2410">
            <v>6316</v>
          </cell>
          <cell r="I2410">
            <v>4</v>
          </cell>
          <cell r="J2410" t="str">
            <v>06-316</v>
          </cell>
          <cell r="L2410">
            <v>736341530</v>
          </cell>
          <cell r="M2410" t="str">
            <v>walus7745@gmail.com</v>
          </cell>
        </row>
        <row r="2411">
          <cell r="A2411" t="str">
            <v>01-67211</v>
          </cell>
          <cell r="B2411" t="str">
            <v>DARIUSZ PIOTR KOZIATEK</v>
          </cell>
          <cell r="C2411" t="str">
            <v>DARIUSZ PIOTR KOZIATEK</v>
          </cell>
          <cell r="D2411" t="str">
            <v>OLSZYNY</v>
          </cell>
          <cell r="F2411">
            <v>3</v>
          </cell>
          <cell r="G2411" t="str">
            <v>MYSZYNIEC</v>
          </cell>
          <cell r="H2411">
            <v>7430</v>
          </cell>
          <cell r="I2411">
            <v>4</v>
          </cell>
          <cell r="J2411" t="str">
            <v>07-430</v>
          </cell>
          <cell r="L2411">
            <v>506958330</v>
          </cell>
          <cell r="M2411" t="str">
            <v>monika.koziatek1@gmail.com</v>
          </cell>
        </row>
        <row r="2412">
          <cell r="A2412" t="str">
            <v>01-67221</v>
          </cell>
          <cell r="B2412" t="str">
            <v>GOSPOSARSTWO ROLNE GERS LESZEK</v>
          </cell>
          <cell r="C2412" t="str">
            <v>GR GERS LESZEK</v>
          </cell>
          <cell r="D2412" t="str">
            <v>OLSZEWKA</v>
          </cell>
          <cell r="F2412">
            <v>75</v>
          </cell>
          <cell r="G2412" t="str">
            <v>LELIS</v>
          </cell>
          <cell r="H2412">
            <v>7402</v>
          </cell>
          <cell r="I2412">
            <v>4</v>
          </cell>
          <cell r="J2412" t="str">
            <v>07-402</v>
          </cell>
          <cell r="K2412">
            <v>886920738</v>
          </cell>
          <cell r="M2412" t="str">
            <v>agers1533@gmail.com</v>
          </cell>
        </row>
        <row r="2413">
          <cell r="A2413" t="str">
            <v>01-67231</v>
          </cell>
          <cell r="B2413" t="str">
            <v>GOSPODARSTWO ROLNE PIOTROWSKI WOJCIECH</v>
          </cell>
          <cell r="C2413" t="str">
            <v>GR PIOTROWSKI WOJCIECH</v>
          </cell>
          <cell r="D2413" t="str">
            <v>WĘGRÓW</v>
          </cell>
          <cell r="E2413" t="str">
            <v>ALEJA SOLIDARNOŚCI</v>
          </cell>
          <cell r="F2413">
            <v>4</v>
          </cell>
          <cell r="G2413" t="str">
            <v>WĘGRÓW</v>
          </cell>
          <cell r="H2413">
            <v>7100</v>
          </cell>
          <cell r="I2413">
            <v>4</v>
          </cell>
          <cell r="J2413" t="str">
            <v>07-100</v>
          </cell>
          <cell r="L2413">
            <v>600555518</v>
          </cell>
          <cell r="M2413" t="str">
            <v>awpiotrowscy@gmail.com</v>
          </cell>
        </row>
        <row r="2414">
          <cell r="A2414" t="str">
            <v>01-67241</v>
          </cell>
          <cell r="B2414" t="str">
            <v>RZECZKOWSKI PAWEŁ</v>
          </cell>
          <cell r="C2414" t="str">
            <v>RZECZKOWSKI PAWEŁ</v>
          </cell>
          <cell r="D2414" t="str">
            <v>SZWEJKI</v>
          </cell>
          <cell r="F2414">
            <v>17</v>
          </cell>
          <cell r="G2414" t="str">
            <v>SOŃSK</v>
          </cell>
          <cell r="H2414">
            <v>6430</v>
          </cell>
          <cell r="I2414">
            <v>4</v>
          </cell>
          <cell r="J2414" t="str">
            <v>06-430</v>
          </cell>
          <cell r="M2414" t="str">
            <v>annapawel.rzeczkowscy@gmail.com</v>
          </cell>
        </row>
        <row r="2415">
          <cell r="A2415" t="str">
            <v>01-67251</v>
          </cell>
          <cell r="B2415" t="str">
            <v>DANUTA MAN</v>
          </cell>
          <cell r="C2415" t="str">
            <v>DANUTA MAN</v>
          </cell>
          <cell r="D2415" t="str">
            <v>KOMOROWO</v>
          </cell>
          <cell r="F2415">
            <v>15</v>
          </cell>
          <cell r="G2415" t="str">
            <v>ROŚCISZEWO</v>
          </cell>
          <cell r="H2415">
            <v>9204</v>
          </cell>
          <cell r="I2415">
            <v>4</v>
          </cell>
          <cell r="J2415" t="str">
            <v>09-204</v>
          </cell>
          <cell r="K2415">
            <v>721796733</v>
          </cell>
          <cell r="M2415" t="str">
            <v>danuta.man@wp.pl</v>
          </cell>
        </row>
        <row r="2416">
          <cell r="A2416" t="str">
            <v>01-67261</v>
          </cell>
          <cell r="B2416" t="str">
            <v>PACZÓSKI ANDRZEJ</v>
          </cell>
          <cell r="C2416" t="str">
            <v>PACZÓSKI ANDRZEJ</v>
          </cell>
          <cell r="D2416" t="str">
            <v>KUDELCZYN</v>
          </cell>
          <cell r="F2416">
            <v>33</v>
          </cell>
          <cell r="G2416" t="str">
            <v>BIELANY</v>
          </cell>
          <cell r="H2416">
            <v>8311</v>
          </cell>
          <cell r="I2416">
            <v>4</v>
          </cell>
          <cell r="J2416" t="str">
            <v>08-311</v>
          </cell>
          <cell r="K2416">
            <v>257878561</v>
          </cell>
          <cell r="L2416">
            <v>519845124</v>
          </cell>
          <cell r="M2416" t="str">
            <v>darek_1999_12@tlen.pl</v>
          </cell>
        </row>
        <row r="2417">
          <cell r="A2417" t="str">
            <v>01-67291</v>
          </cell>
          <cell r="B2417" t="str">
            <v>PACHOLSKI PAWEŁ</v>
          </cell>
          <cell r="C2417" t="str">
            <v>PACHOLSKI PAWEŁ</v>
          </cell>
          <cell r="D2417" t="str">
            <v>KAMION MAŁY</v>
          </cell>
          <cell r="F2417">
            <v>16</v>
          </cell>
          <cell r="G2417" t="str">
            <v>MŁODZIESZYN</v>
          </cell>
          <cell r="H2417">
            <v>96512</v>
          </cell>
          <cell r="I2417">
            <v>5</v>
          </cell>
          <cell r="J2417" t="str">
            <v>96-512</v>
          </cell>
          <cell r="K2417">
            <v>512840600</v>
          </cell>
        </row>
        <row r="2418">
          <cell r="A2418" t="str">
            <v>01-67301</v>
          </cell>
          <cell r="B2418" t="str">
            <v>KLIK TOMASZ</v>
          </cell>
          <cell r="C2418" t="str">
            <v>KLIK TOMASZ</v>
          </cell>
          <cell r="D2418" t="str">
            <v>NOWY SIELC</v>
          </cell>
          <cell r="F2418">
            <v>122</v>
          </cell>
          <cell r="G2418" t="str">
            <v xml:space="preserve"> KRASNOSIELC</v>
          </cell>
          <cell r="H2418">
            <v>6214</v>
          </cell>
          <cell r="I2418">
            <v>4</v>
          </cell>
          <cell r="J2418" t="str">
            <v>06-214</v>
          </cell>
          <cell r="L2418">
            <v>514305837</v>
          </cell>
          <cell r="M2418" t="str">
            <v>tomekklikgosp.rol@wp.pl</v>
          </cell>
        </row>
        <row r="2419">
          <cell r="A2419" t="str">
            <v>01-67311</v>
          </cell>
          <cell r="B2419" t="str">
            <v>WOJCIECHOWSKI ROBERT</v>
          </cell>
          <cell r="C2419" t="str">
            <v>WOJCIECHOWSKI ROBERT</v>
          </cell>
          <cell r="D2419" t="str">
            <v>BOGUCIN</v>
          </cell>
          <cell r="F2419">
            <v>9</v>
          </cell>
          <cell r="G2419" t="str">
            <v>OPINOGÓRA GÓRNA</v>
          </cell>
          <cell r="H2419">
            <v>6406</v>
          </cell>
          <cell r="I2419">
            <v>4</v>
          </cell>
          <cell r="J2419" t="str">
            <v>06-406</v>
          </cell>
          <cell r="L2419">
            <v>690143826</v>
          </cell>
          <cell r="M2419" t="str">
            <v>rwojciechowski081@gmail.com</v>
          </cell>
        </row>
        <row r="2420">
          <cell r="A2420" t="str">
            <v>01-67321</v>
          </cell>
          <cell r="B2420" t="str">
            <v>GODLEWSKI MAREK</v>
          </cell>
          <cell r="C2420" t="str">
            <v>GODLEWSKI MAREK</v>
          </cell>
          <cell r="D2420" t="str">
            <v>PONIKIEW DUŻA</v>
          </cell>
          <cell r="F2420">
            <v>1</v>
          </cell>
          <cell r="G2420" t="str">
            <v>GOWOROWO</v>
          </cell>
          <cell r="H2420">
            <v>7440</v>
          </cell>
          <cell r="I2420">
            <v>4</v>
          </cell>
          <cell r="J2420" t="str">
            <v>07-440</v>
          </cell>
          <cell r="K2420">
            <v>600680556</v>
          </cell>
          <cell r="M2420" t="str">
            <v>agnieszkagodlewska1980@wp.pl</v>
          </cell>
        </row>
        <row r="2421">
          <cell r="A2421" t="str">
            <v>01-67331</v>
          </cell>
          <cell r="B2421" t="str">
            <v>ZAWADZKI KRZYSZTOF</v>
          </cell>
          <cell r="C2421" t="str">
            <v>ZAWADZKI KRZYSZTOF</v>
          </cell>
          <cell r="D2421" t="str">
            <v>GZY</v>
          </cell>
          <cell r="F2421">
            <v>33</v>
          </cell>
          <cell r="G2421" t="str">
            <v>GZY</v>
          </cell>
          <cell r="H2421">
            <v>6126</v>
          </cell>
          <cell r="I2421">
            <v>4</v>
          </cell>
          <cell r="J2421" t="str">
            <v>06-126</v>
          </cell>
          <cell r="L2421">
            <v>502974772</v>
          </cell>
          <cell r="M2421" t="str">
            <v>skwara93@tlen.pl</v>
          </cell>
        </row>
        <row r="2422">
          <cell r="A2422" t="str">
            <v>01-67341</v>
          </cell>
          <cell r="B2422" t="str">
            <v>NIESTĘPSKI MARIUSZ</v>
          </cell>
          <cell r="C2422" t="str">
            <v>NIESTĘPSKI MARIUSZ</v>
          </cell>
          <cell r="D2422" t="str">
            <v>ULATOWO DĄBRÓWKA</v>
          </cell>
          <cell r="F2422">
            <v>13</v>
          </cell>
          <cell r="G2422" t="str">
            <v>JEDNOROŻEC</v>
          </cell>
          <cell r="H2422">
            <v>6323</v>
          </cell>
          <cell r="I2422">
            <v>4</v>
          </cell>
          <cell r="J2422" t="str">
            <v>06-323</v>
          </cell>
          <cell r="M2422" t="str">
            <v>niesto1976@wp.pl</v>
          </cell>
        </row>
        <row r="2423">
          <cell r="A2423" t="str">
            <v>01-67351</v>
          </cell>
          <cell r="B2423" t="str">
            <v>PIONTEK MARIUSZ</v>
          </cell>
          <cell r="C2423" t="str">
            <v>PIONTEK MARIUSZ</v>
          </cell>
          <cell r="D2423" t="str">
            <v>KRASZEWO PODBORNE</v>
          </cell>
          <cell r="F2423">
            <v>10</v>
          </cell>
          <cell r="G2423" t="str">
            <v>RACIĄŻ</v>
          </cell>
          <cell r="H2423">
            <v>9140</v>
          </cell>
          <cell r="I2423">
            <v>4</v>
          </cell>
          <cell r="J2423" t="str">
            <v>09-140</v>
          </cell>
          <cell r="L2423">
            <v>504353609</v>
          </cell>
          <cell r="M2423" t="str">
            <v>monikapiontek83@wp.pl</v>
          </cell>
        </row>
        <row r="2424">
          <cell r="A2424" t="str">
            <v>01-67361</v>
          </cell>
          <cell r="B2424" t="str">
            <v>GOSPODARSTWO ROLNE SUSKI WIESŁAW</v>
          </cell>
          <cell r="C2424" t="str">
            <v>GR SUSKI WIESŁAW</v>
          </cell>
          <cell r="D2424" t="str">
            <v>BUDNE</v>
          </cell>
          <cell r="F2424">
            <v>5</v>
          </cell>
          <cell r="G2424" t="str">
            <v>TROSZYN</v>
          </cell>
          <cell r="H2424">
            <v>7405</v>
          </cell>
          <cell r="I2424">
            <v>4</v>
          </cell>
          <cell r="J2424" t="str">
            <v>07-405</v>
          </cell>
          <cell r="K2424">
            <v>604926809</v>
          </cell>
        </row>
        <row r="2425">
          <cell r="A2425" t="str">
            <v>01-67371</v>
          </cell>
          <cell r="B2425" t="str">
            <v>GOSPODARSTWO ROLNE MŁYNARCZYK GRZEGORZ</v>
          </cell>
          <cell r="C2425" t="str">
            <v>GR MŁYNARCZYK GRZEGORZ</v>
          </cell>
          <cell r="D2425" t="str">
            <v>KROBIA</v>
          </cell>
          <cell r="F2425">
            <v>16</v>
          </cell>
          <cell r="G2425" t="str">
            <v>KADZIDŁO</v>
          </cell>
          <cell r="H2425">
            <v>7420</v>
          </cell>
          <cell r="I2425">
            <v>4</v>
          </cell>
          <cell r="J2425" t="str">
            <v>07-420</v>
          </cell>
          <cell r="M2425" t="str">
            <v>mlynarczyk_grzegorz@wp.pl</v>
          </cell>
        </row>
        <row r="2426">
          <cell r="A2426" t="str">
            <v>01-67381</v>
          </cell>
          <cell r="B2426" t="str">
            <v>EJDYS JANUSZ</v>
          </cell>
          <cell r="C2426" t="str">
            <v>EJDYS JANUSZ</v>
          </cell>
          <cell r="D2426" t="str">
            <v>ZALESIE</v>
          </cell>
          <cell r="F2426">
            <v>80</v>
          </cell>
          <cell r="G2426" t="str">
            <v>MYSZYNIEC</v>
          </cell>
          <cell r="H2426">
            <v>7430</v>
          </cell>
          <cell r="I2426">
            <v>4</v>
          </cell>
          <cell r="J2426" t="str">
            <v>07-430</v>
          </cell>
          <cell r="L2426">
            <v>602584173</v>
          </cell>
          <cell r="M2426" t="str">
            <v>janusz770@poczta.onet.pl</v>
          </cell>
        </row>
        <row r="2427">
          <cell r="A2427" t="str">
            <v>01-67391</v>
          </cell>
          <cell r="B2427" t="str">
            <v>KULAS JANUSZ</v>
          </cell>
          <cell r="C2427" t="str">
            <v>KULAS JANUSZ</v>
          </cell>
          <cell r="D2427" t="str">
            <v>WYKROT</v>
          </cell>
          <cell r="F2427">
            <v>73</v>
          </cell>
          <cell r="G2427" t="str">
            <v>MYSZYNIEC</v>
          </cell>
          <cell r="H2427">
            <v>7430</v>
          </cell>
          <cell r="I2427">
            <v>4</v>
          </cell>
          <cell r="J2427" t="str">
            <v>07-430</v>
          </cell>
          <cell r="K2427">
            <v>602185295</v>
          </cell>
          <cell r="M2427" t="str">
            <v>renatakulas1982@gmail.com</v>
          </cell>
        </row>
        <row r="2428">
          <cell r="A2428" t="str">
            <v>01-67401</v>
          </cell>
          <cell r="B2428" t="str">
            <v>GOSPODARSTWO ROLNE ZAŁĘSKI MICHAŁ</v>
          </cell>
          <cell r="C2428" t="str">
            <v>GR ZAŁĘSKI MICHAŁ</v>
          </cell>
          <cell r="D2428" t="str">
            <v>CHODKOWO ZAŁOGI</v>
          </cell>
          <cell r="F2428">
            <v>7</v>
          </cell>
          <cell r="G2428" t="str">
            <v>PŁONIAWY BRAMURA</v>
          </cell>
          <cell r="H2428">
            <v>6210</v>
          </cell>
          <cell r="I2428">
            <v>4</v>
          </cell>
          <cell r="J2428" t="str">
            <v>06-210</v>
          </cell>
          <cell r="L2428">
            <v>668828310</v>
          </cell>
          <cell r="M2428" t="str">
            <v>michalzaleski90@gmail.com</v>
          </cell>
        </row>
        <row r="2429">
          <cell r="A2429" t="str">
            <v>01-67431</v>
          </cell>
          <cell r="B2429" t="str">
            <v>DUDEK TOMASZ</v>
          </cell>
          <cell r="C2429" t="str">
            <v>DUDEK TOMASZ</v>
          </cell>
          <cell r="D2429" t="str">
            <v>PAPIERNY BOREK</v>
          </cell>
          <cell r="F2429">
            <v>7</v>
          </cell>
          <cell r="G2429" t="str">
            <v>KRASNOSIELC</v>
          </cell>
          <cell r="H2429">
            <v>6212</v>
          </cell>
          <cell r="I2429">
            <v>4</v>
          </cell>
          <cell r="J2429" t="str">
            <v>06-212</v>
          </cell>
          <cell r="L2429">
            <v>511906223</v>
          </cell>
          <cell r="M2429" t="str">
            <v>kluskaszymon@wp.pl</v>
          </cell>
        </row>
        <row r="2430">
          <cell r="A2430" t="str">
            <v>01-67451</v>
          </cell>
          <cell r="B2430" t="str">
            <v>GOSPODARSTWO ROLNE BERNAŚ KAROL</v>
          </cell>
          <cell r="C2430" t="str">
            <v>GR BERNAŚ KAROL</v>
          </cell>
          <cell r="D2430" t="str">
            <v>STROMIEC</v>
          </cell>
          <cell r="E2430" t="str">
            <v>NOWA</v>
          </cell>
          <cell r="F2430">
            <v>57</v>
          </cell>
          <cell r="G2430" t="str">
            <v>STROMIEC</v>
          </cell>
          <cell r="H2430">
            <v>26804</v>
          </cell>
          <cell r="I2430">
            <v>5</v>
          </cell>
          <cell r="J2430" t="str">
            <v>26-804</v>
          </cell>
          <cell r="K2430">
            <v>504396962</v>
          </cell>
          <cell r="M2430" t="str">
            <v>karol.bernas94@gmail.com</v>
          </cell>
        </row>
        <row r="2431">
          <cell r="A2431" t="str">
            <v>01-67461</v>
          </cell>
          <cell r="B2431" t="str">
            <v>GOSPODARSTWO ROLNE WRÓBEL ŁUKASZ</v>
          </cell>
          <cell r="C2431" t="str">
            <v>GR WRÓBEL ŁUKASZ</v>
          </cell>
          <cell r="D2431" t="str">
            <v>KRZYWICA</v>
          </cell>
          <cell r="F2431">
            <v>2</v>
          </cell>
          <cell r="G2431" t="str">
            <v>KLEMBÓW</v>
          </cell>
          <cell r="H2431">
            <v>5205</v>
          </cell>
          <cell r="I2431">
            <v>4</v>
          </cell>
          <cell r="J2431" t="str">
            <v>05-205</v>
          </cell>
          <cell r="K2431">
            <v>510827433</v>
          </cell>
          <cell r="M2431" t="str">
            <v>lukaszwrobel94@onet.pl</v>
          </cell>
        </row>
        <row r="2432">
          <cell r="A2432" t="str">
            <v>01-67471</v>
          </cell>
          <cell r="B2432" t="str">
            <v>GOSPODARSTWO ROLNE MARCIN SIEDLIŃSKI</v>
          </cell>
          <cell r="C2432" t="str">
            <v>GR MARCIN SIEDLIŃSKI</v>
          </cell>
          <cell r="D2432" t="str">
            <v>ŁĄŻEK</v>
          </cell>
          <cell r="F2432">
            <v>14</v>
          </cell>
          <cell r="G2432" t="str">
            <v>KUCZBORK</v>
          </cell>
          <cell r="H2432">
            <v>9310</v>
          </cell>
          <cell r="I2432">
            <v>4</v>
          </cell>
          <cell r="J2432" t="str">
            <v>09-310</v>
          </cell>
          <cell r="K2432">
            <v>503624999</v>
          </cell>
          <cell r="L2432">
            <v>690560006</v>
          </cell>
          <cell r="M2432" t="str">
            <v>msiedlinski@gmail.com</v>
          </cell>
        </row>
        <row r="2433">
          <cell r="A2433" t="str">
            <v>01-67481</v>
          </cell>
          <cell r="B2433" t="str">
            <v>GOSPODARSTWO ROLNE RENIEWICZ ANDRZEJ</v>
          </cell>
          <cell r="C2433" t="str">
            <v>GR RENIEWICZ ANDRZEJ</v>
          </cell>
          <cell r="D2433" t="str">
            <v>ADELIN</v>
          </cell>
          <cell r="F2433">
            <v>10</v>
          </cell>
          <cell r="G2433" t="str">
            <v>ZABRODZIE</v>
          </cell>
          <cell r="H2433">
            <v>7230</v>
          </cell>
          <cell r="I2433">
            <v>4</v>
          </cell>
          <cell r="J2433" t="str">
            <v>07-230</v>
          </cell>
          <cell r="K2433">
            <v>512381662</v>
          </cell>
          <cell r="M2433" t="str">
            <v>andrzej.reniewicz@onet.pl</v>
          </cell>
        </row>
        <row r="2434">
          <cell r="A2434" t="str">
            <v>01-67491</v>
          </cell>
          <cell r="B2434" t="str">
            <v>GOSPODARSTWO ROLNE KAROLINA TABARKIEWICZ</v>
          </cell>
          <cell r="C2434" t="str">
            <v>GR KAROLINA TABARKIEWICZ</v>
          </cell>
          <cell r="D2434" t="str">
            <v>STANISŁAWOWO</v>
          </cell>
          <cell r="F2434">
            <v>26</v>
          </cell>
          <cell r="G2434" t="str">
            <v>BIEŻUŃ</v>
          </cell>
          <cell r="H2434">
            <v>9320</v>
          </cell>
          <cell r="I2434">
            <v>4</v>
          </cell>
          <cell r="J2434" t="str">
            <v>09-320</v>
          </cell>
          <cell r="K2434">
            <v>507762932</v>
          </cell>
          <cell r="M2434" t="str">
            <v>rafal_tab3@wp.pl</v>
          </cell>
        </row>
        <row r="2435">
          <cell r="A2435" t="str">
            <v>01-67501</v>
          </cell>
          <cell r="B2435" t="str">
            <v>GOSPODARSTWO ROLNE GRZEGORZ KUŚMIERCZYK</v>
          </cell>
          <cell r="C2435" t="str">
            <v>GR GRZEGORZ KUŚMIERCZYK</v>
          </cell>
          <cell r="D2435" t="str">
            <v>GENERAŁOWO</v>
          </cell>
          <cell r="F2435">
            <v>21</v>
          </cell>
          <cell r="G2435" t="str">
            <v>LATOWICZ</v>
          </cell>
          <cell r="H2435">
            <v>5334</v>
          </cell>
          <cell r="I2435">
            <v>4</v>
          </cell>
          <cell r="J2435" t="str">
            <v>05-334</v>
          </cell>
          <cell r="L2435">
            <v>502438807</v>
          </cell>
          <cell r="M2435" t="str">
            <v>grzegorz.jrg13@wp.pl</v>
          </cell>
        </row>
        <row r="2436">
          <cell r="A2436" t="str">
            <v>01-67511</v>
          </cell>
          <cell r="B2436" t="str">
            <v>BILSKI KAMIL</v>
          </cell>
          <cell r="C2436" t="str">
            <v>BILSKI KAMIL</v>
          </cell>
          <cell r="D2436" t="str">
            <v>DĄBRÓWKA ZABŁOTNIA</v>
          </cell>
          <cell r="F2436" t="str">
            <v>15A</v>
          </cell>
          <cell r="G2436" t="str">
            <v>KOWALA</v>
          </cell>
          <cell r="H2436">
            <v>26624</v>
          </cell>
          <cell r="I2436">
            <v>5</v>
          </cell>
          <cell r="J2436" t="str">
            <v>26-624</v>
          </cell>
          <cell r="K2436" t="str">
            <v>661-516-295</v>
          </cell>
          <cell r="M2436" t="str">
            <v>joanna.bilska@gazeta.pl</v>
          </cell>
        </row>
        <row r="2437">
          <cell r="A2437" t="str">
            <v>01-67521</v>
          </cell>
          <cell r="B2437" t="str">
            <v>GOSPODARSTWO ROLNE MARCIN BARTCZAK</v>
          </cell>
          <cell r="C2437" t="str">
            <v>GR BARTCZAK MARCIN</v>
          </cell>
          <cell r="D2437" t="str">
            <v>OBÓRKI</v>
          </cell>
          <cell r="F2437">
            <v>1</v>
          </cell>
          <cell r="G2437" t="str">
            <v>SYBERIA</v>
          </cell>
          <cell r="H2437">
            <v>9303</v>
          </cell>
          <cell r="I2437">
            <v>4</v>
          </cell>
          <cell r="J2437" t="str">
            <v>09-303</v>
          </cell>
          <cell r="L2437">
            <v>518938700</v>
          </cell>
          <cell r="M2437" t="str">
            <v>marcinbartczak3@o2.pl</v>
          </cell>
        </row>
        <row r="2438">
          <cell r="A2438" t="str">
            <v>01-67531</v>
          </cell>
          <cell r="B2438" t="str">
            <v>JAKUBOWSKI MARIUSZ</v>
          </cell>
          <cell r="C2438" t="str">
            <v>JAKUBOWSKI MARIUSZ</v>
          </cell>
          <cell r="D2438" t="str">
            <v>STASIN</v>
          </cell>
          <cell r="F2438">
            <v>28</v>
          </cell>
          <cell r="G2438" t="str">
            <v>SABNIE</v>
          </cell>
          <cell r="H2438">
            <v>8331</v>
          </cell>
          <cell r="I2438">
            <v>4</v>
          </cell>
          <cell r="J2438" t="str">
            <v>08-331</v>
          </cell>
          <cell r="K2438">
            <v>501326908</v>
          </cell>
          <cell r="L2438">
            <v>530037006</v>
          </cell>
          <cell r="M2438" t="str">
            <v>martyna_jakubowska19@wp.pl</v>
          </cell>
        </row>
        <row r="2439">
          <cell r="A2439" t="str">
            <v>01-67541</v>
          </cell>
          <cell r="B2439" t="str">
            <v>GOSPODARSTWO ROLNE CZYŻYK LESZEK</v>
          </cell>
          <cell r="C2439" t="str">
            <v>GR CZYŻYK LESZEK</v>
          </cell>
          <cell r="D2439" t="str">
            <v>PARLIN</v>
          </cell>
          <cell r="F2439">
            <v>14</v>
          </cell>
          <cell r="G2439" t="str">
            <v>LUTOCIN</v>
          </cell>
          <cell r="H2439">
            <v>9317</v>
          </cell>
          <cell r="I2439">
            <v>4</v>
          </cell>
          <cell r="J2439" t="str">
            <v>09-317</v>
          </cell>
          <cell r="L2439">
            <v>505458836</v>
          </cell>
          <cell r="M2439" t="str">
            <v>leszekczyzyk@op.pl</v>
          </cell>
        </row>
        <row r="2440">
          <cell r="A2440" t="str">
            <v>01-67551</v>
          </cell>
          <cell r="B2440" t="str">
            <v>BOGDAN SOBIECKI</v>
          </cell>
          <cell r="C2440" t="str">
            <v>SOBIECKI BOGDAN</v>
          </cell>
          <cell r="D2440" t="str">
            <v>WROGOCIN</v>
          </cell>
          <cell r="F2440">
            <v>27</v>
          </cell>
          <cell r="G2440" t="str">
            <v>DROBIN</v>
          </cell>
          <cell r="H2440">
            <v>9210</v>
          </cell>
          <cell r="I2440">
            <v>4</v>
          </cell>
          <cell r="J2440" t="str">
            <v>09-210</v>
          </cell>
          <cell r="K2440">
            <v>531813201</v>
          </cell>
          <cell r="M2440" t="str">
            <v>dorota.sobiecka@op.pl</v>
          </cell>
        </row>
        <row r="2441">
          <cell r="A2441" t="str">
            <v>01-67561</v>
          </cell>
          <cell r="B2441" t="str">
            <v>FLORKOWSKI TADEUSZ KRZYSZTOF</v>
          </cell>
          <cell r="C2441" t="str">
            <v>FLORKOWSKI TADEUSZ KRZYSZT.</v>
          </cell>
          <cell r="D2441" t="str">
            <v>PEŁTY</v>
          </cell>
          <cell r="F2441">
            <v>113</v>
          </cell>
          <cell r="G2441" t="str">
            <v>MYSZYNIEC</v>
          </cell>
          <cell r="H2441">
            <v>7430</v>
          </cell>
          <cell r="I2441">
            <v>4</v>
          </cell>
          <cell r="J2441" t="str">
            <v>07-430</v>
          </cell>
          <cell r="K2441">
            <v>507931779</v>
          </cell>
          <cell r="M2441" t="str">
            <v>paulina.florkowska2@o2.pl</v>
          </cell>
        </row>
        <row r="2442">
          <cell r="A2442" t="str">
            <v>01-67571</v>
          </cell>
          <cell r="B2442" t="str">
            <v>BOĆKOWSKI DOMINIK</v>
          </cell>
          <cell r="C2442" t="str">
            <v>BOĆKOWSKI DOMINIK</v>
          </cell>
          <cell r="D2442" t="str">
            <v>ŻAKÓW</v>
          </cell>
          <cell r="F2442">
            <v>30</v>
          </cell>
          <cell r="G2442" t="str">
            <v>SIENNICA</v>
          </cell>
          <cell r="H2442">
            <v>5332</v>
          </cell>
          <cell r="I2442">
            <v>4</v>
          </cell>
          <cell r="J2442" t="str">
            <v>05-332</v>
          </cell>
          <cell r="K2442">
            <v>507647611</v>
          </cell>
          <cell r="M2442" t="str">
            <v>bociano3@wp.pl</v>
          </cell>
        </row>
        <row r="2443">
          <cell r="A2443" t="str">
            <v>01-67581</v>
          </cell>
          <cell r="B2443" t="str">
            <v>GOSPODARSTWO ROLNE SZCZĘSNY MARCIN</v>
          </cell>
          <cell r="C2443" t="str">
            <v>GR SZCZĘSNY MARCIN</v>
          </cell>
          <cell r="D2443" t="str">
            <v>RUCHENKA</v>
          </cell>
          <cell r="F2443">
            <v>19</v>
          </cell>
          <cell r="G2443" t="str">
            <v>WĘGRÓW</v>
          </cell>
          <cell r="H2443">
            <v>7100</v>
          </cell>
          <cell r="I2443">
            <v>4</v>
          </cell>
          <cell r="J2443" t="str">
            <v>07-100</v>
          </cell>
          <cell r="K2443">
            <v>512340606</v>
          </cell>
          <cell r="M2443" t="str">
            <v>katarzyna.szczesna@o2.pl</v>
          </cell>
        </row>
        <row r="2444">
          <cell r="A2444" t="str">
            <v>01-67591</v>
          </cell>
          <cell r="B2444" t="str">
            <v>GOSPODARSTWO ROLNE BOJARSKI ANDRZEJ</v>
          </cell>
          <cell r="C2444" t="str">
            <v>GR BOJARSKI ANDRZEJ</v>
          </cell>
          <cell r="D2444" t="str">
            <v>PEŁTY</v>
          </cell>
          <cell r="F2444">
            <v>112</v>
          </cell>
          <cell r="G2444" t="str">
            <v>MYSZYNIEC</v>
          </cell>
          <cell r="H2444">
            <v>7430</v>
          </cell>
          <cell r="I2444">
            <v>4</v>
          </cell>
          <cell r="J2444" t="str">
            <v>07-430</v>
          </cell>
          <cell r="K2444">
            <v>698678462</v>
          </cell>
          <cell r="M2444" t="str">
            <v>bojarskiandrzej@wp.pl</v>
          </cell>
        </row>
        <row r="2445">
          <cell r="A2445" t="str">
            <v>01-67601</v>
          </cell>
          <cell r="B2445" t="str">
            <v>STEĆ MIROSŁAW JACEK</v>
          </cell>
          <cell r="C2445" t="str">
            <v>STEĆ MIROSŁAW JACEK</v>
          </cell>
          <cell r="D2445" t="str">
            <v>LEBIEDZIE</v>
          </cell>
          <cell r="F2445">
            <v>61</v>
          </cell>
          <cell r="G2445" t="str">
            <v>STERDYŃ</v>
          </cell>
          <cell r="H2445">
            <v>8320</v>
          </cell>
          <cell r="I2445">
            <v>4</v>
          </cell>
          <cell r="J2445" t="str">
            <v>08-320</v>
          </cell>
          <cell r="K2445">
            <v>514042084</v>
          </cell>
          <cell r="M2445" t="str">
            <v>miro2171@wp.pl</v>
          </cell>
        </row>
        <row r="2446">
          <cell r="A2446" t="str">
            <v>01-67611</v>
          </cell>
          <cell r="B2446" t="str">
            <v>GOSPODARSTWO ROLNE MARCIN DĄBKOWSKI</v>
          </cell>
          <cell r="C2446" t="str">
            <v>GR MARCIN DĄBKOWSKI</v>
          </cell>
          <cell r="D2446" t="str">
            <v>OLSZEWKA</v>
          </cell>
          <cell r="F2446">
            <v>147</v>
          </cell>
          <cell r="G2446" t="str">
            <v>JEDNOROŻEC</v>
          </cell>
          <cell r="H2446">
            <v>6323</v>
          </cell>
          <cell r="I2446">
            <v>4</v>
          </cell>
          <cell r="J2446" t="str">
            <v>06-323</v>
          </cell>
          <cell r="L2446">
            <v>783236685</v>
          </cell>
        </row>
        <row r="2447">
          <cell r="A2447" t="str">
            <v>01-67621</v>
          </cell>
          <cell r="B2447" t="str">
            <v>GOSPODARSTWO ROLNE WALDEMAR ŁUKASIAK</v>
          </cell>
          <cell r="C2447" t="str">
            <v>GR WALDEMAR ŁUKASIAK</v>
          </cell>
          <cell r="D2447" t="str">
            <v>ROŚCISZEWO</v>
          </cell>
          <cell r="E2447" t="str">
            <v>BATALIONÓW CHŁOPSKICH</v>
          </cell>
          <cell r="F2447">
            <v>1</v>
          </cell>
          <cell r="G2447" t="str">
            <v>ROŚCISZEWO</v>
          </cell>
          <cell r="H2447">
            <v>9204</v>
          </cell>
          <cell r="I2447">
            <v>4</v>
          </cell>
          <cell r="J2447" t="str">
            <v>09-204</v>
          </cell>
          <cell r="K2447">
            <v>792810704</v>
          </cell>
          <cell r="M2447" t="str">
            <v>mlukasiak23@wp.pl</v>
          </cell>
        </row>
        <row r="2448">
          <cell r="A2448" t="str">
            <v>01-67631</v>
          </cell>
          <cell r="B2448" t="str">
            <v>GOSPODARSTWO ROLNE NIESTĘPSKI MARIUSZ PIOTR</v>
          </cell>
          <cell r="C2448" t="str">
            <v>GR NIESTĘPSKI MARIUSZ</v>
          </cell>
          <cell r="D2448" t="str">
            <v>KOBYLAKI -KORYSZE</v>
          </cell>
          <cell r="F2448">
            <v>15</v>
          </cell>
          <cell r="G2448" t="str">
            <v>JEDNOROŻEC</v>
          </cell>
          <cell r="H2448">
            <v>6323</v>
          </cell>
          <cell r="I2448">
            <v>4</v>
          </cell>
          <cell r="J2448" t="str">
            <v>06-323</v>
          </cell>
          <cell r="K2448" t="str">
            <v>690-153-917</v>
          </cell>
          <cell r="M2448" t="str">
            <v>mariuszniestepski@interia.pl</v>
          </cell>
        </row>
        <row r="2449">
          <cell r="A2449" t="str">
            <v>01-67641</v>
          </cell>
          <cell r="B2449" t="str">
            <v>GOSPODARSTWO ROLNE GERS EDYTA</v>
          </cell>
          <cell r="C2449" t="str">
            <v>GR GERS EDYTA</v>
          </cell>
          <cell r="D2449" t="str">
            <v>KUCIEJE</v>
          </cell>
          <cell r="F2449">
            <v>20</v>
          </cell>
          <cell r="G2449" t="str">
            <v>BARANOWO</v>
          </cell>
          <cell r="H2449">
            <v>6320</v>
          </cell>
          <cell r="I2449">
            <v>4</v>
          </cell>
          <cell r="J2449" t="str">
            <v>06-320</v>
          </cell>
          <cell r="L2449">
            <v>662050098</v>
          </cell>
          <cell r="M2449" t="str">
            <v>edyta.bieniek@onet.pl</v>
          </cell>
        </row>
        <row r="2450">
          <cell r="A2450" t="str">
            <v>01-67651</v>
          </cell>
          <cell r="B2450" t="str">
            <v>SŁAWSKI WALDEMAR</v>
          </cell>
          <cell r="C2450" t="str">
            <v>SŁAWSKI WALDEMAR</v>
          </cell>
          <cell r="D2450" t="str">
            <v>KAKI MROCZKI</v>
          </cell>
          <cell r="F2450">
            <v>45</v>
          </cell>
          <cell r="G2450" t="str">
            <v>PRZASNYSZ</v>
          </cell>
          <cell r="H2450">
            <v>6300</v>
          </cell>
          <cell r="I2450">
            <v>4</v>
          </cell>
          <cell r="J2450" t="str">
            <v>06-300</v>
          </cell>
          <cell r="K2450">
            <v>698079510</v>
          </cell>
          <cell r="M2450" t="str">
            <v>slawskaagnieszka1@gmail.com</v>
          </cell>
        </row>
        <row r="2451">
          <cell r="A2451" t="str">
            <v>01-67671</v>
          </cell>
          <cell r="B2451" t="str">
            <v>MADRAK STANISŁAW</v>
          </cell>
          <cell r="C2451" t="str">
            <v>MADRAK STANISŁAW</v>
          </cell>
          <cell r="D2451" t="str">
            <v>BABA</v>
          </cell>
          <cell r="F2451">
            <v>18</v>
          </cell>
          <cell r="G2451" t="str">
            <v>LIPNIKI</v>
          </cell>
          <cell r="H2451">
            <v>7436</v>
          </cell>
          <cell r="I2451">
            <v>4</v>
          </cell>
          <cell r="J2451" t="str">
            <v>07-436</v>
          </cell>
          <cell r="K2451">
            <v>538559830</v>
          </cell>
          <cell r="M2451" t="str">
            <v>daniel.madrak3422@onet.pl</v>
          </cell>
        </row>
        <row r="2452">
          <cell r="A2452" t="str">
            <v>01-67681</v>
          </cell>
          <cell r="B2452" t="str">
            <v>POMASKI MAREK</v>
          </cell>
          <cell r="C2452" t="str">
            <v>POMASKI MAREK</v>
          </cell>
          <cell r="D2452" t="str">
            <v>CHODKOWO-KUCHNY</v>
          </cell>
          <cell r="F2452">
            <v>16</v>
          </cell>
          <cell r="G2452" t="str">
            <v>PŁONIAWY-BRAMURA</v>
          </cell>
          <cell r="H2452">
            <v>6210</v>
          </cell>
          <cell r="I2452">
            <v>4</v>
          </cell>
          <cell r="J2452" t="str">
            <v>06-210</v>
          </cell>
          <cell r="L2452">
            <v>504372411</v>
          </cell>
        </row>
        <row r="2453">
          <cell r="A2453" t="str">
            <v>01-67691</v>
          </cell>
          <cell r="B2453" t="str">
            <v>GOSPODARSTWO ROLNE JÓZEF SOBIECH</v>
          </cell>
          <cell r="C2453" t="str">
            <v>GR JÓZEF SOBIECH</v>
          </cell>
          <cell r="D2453" t="str">
            <v>KADZIDŁO</v>
          </cell>
          <cell r="E2453" t="str">
            <v>ŻYTNIA</v>
          </cell>
          <cell r="F2453">
            <v>13</v>
          </cell>
          <cell r="G2453" t="str">
            <v>KADZIDŁO</v>
          </cell>
          <cell r="H2453">
            <v>7420</v>
          </cell>
          <cell r="I2453">
            <v>4</v>
          </cell>
          <cell r="J2453" t="str">
            <v>07-420</v>
          </cell>
          <cell r="K2453">
            <v>506523329</v>
          </cell>
          <cell r="L2453">
            <v>668078092</v>
          </cell>
          <cell r="M2453" t="str">
            <v>lukasz-sobiech871@wp.pl</v>
          </cell>
        </row>
        <row r="2454">
          <cell r="A2454" t="str">
            <v>01-67711</v>
          </cell>
          <cell r="B2454" t="str">
            <v>GOSPODARSTWO ROLNE SOSZYŃSKA ALEKSANDRA</v>
          </cell>
          <cell r="C2454" t="str">
            <v>GR SOSZYŃSKA ALEKSANDRA</v>
          </cell>
          <cell r="D2454" t="str">
            <v>TERLIKÓW</v>
          </cell>
          <cell r="F2454" t="str">
            <v>33A</v>
          </cell>
          <cell r="G2454" t="str">
            <v>SARNAKI</v>
          </cell>
          <cell r="H2454">
            <v>2221</v>
          </cell>
          <cell r="I2454">
            <v>4</v>
          </cell>
          <cell r="J2454" t="str">
            <v>02-221</v>
          </cell>
          <cell r="K2454">
            <v>505098885</v>
          </cell>
          <cell r="M2454" t="str">
            <v>lucyna-soszynska@wp.pl</v>
          </cell>
        </row>
        <row r="2455">
          <cell r="A2455" t="str">
            <v>01-67721</v>
          </cell>
          <cell r="B2455" t="str">
            <v>SZYMAŃSKA BOŻENA</v>
          </cell>
          <cell r="C2455" t="str">
            <v>SZYMAŃSKA BOŻENA</v>
          </cell>
          <cell r="D2455" t="str">
            <v>PRZASNYSZ</v>
          </cell>
          <cell r="E2455" t="str">
            <v>ROLNICZA</v>
          </cell>
          <cell r="F2455">
            <v>4</v>
          </cell>
          <cell r="G2455" t="str">
            <v>PRZASNYSZ</v>
          </cell>
          <cell r="H2455">
            <v>6300</v>
          </cell>
          <cell r="I2455">
            <v>4</v>
          </cell>
          <cell r="J2455" t="str">
            <v>06-300</v>
          </cell>
          <cell r="K2455">
            <v>604587875</v>
          </cell>
          <cell r="M2455" t="str">
            <v>b.szymanska022@wp.pl</v>
          </cell>
        </row>
        <row r="2456">
          <cell r="A2456" t="str">
            <v>01-67731</v>
          </cell>
          <cell r="B2456" t="str">
            <v>GOSPODARSTWO ROLNE KRZYSZTOF OLSZEWSKI</v>
          </cell>
          <cell r="C2456" t="str">
            <v>GR KRZYSZTOF OLSZEWSKI</v>
          </cell>
          <cell r="D2456" t="str">
            <v>GIERWATY</v>
          </cell>
          <cell r="F2456">
            <v>23</v>
          </cell>
          <cell r="G2456" t="str">
            <v>MŁYNARZE</v>
          </cell>
          <cell r="H2456">
            <v>6231</v>
          </cell>
          <cell r="I2456">
            <v>4</v>
          </cell>
          <cell r="J2456" t="str">
            <v>06-231</v>
          </cell>
          <cell r="K2456">
            <v>516717568</v>
          </cell>
          <cell r="M2456" t="str">
            <v>k.rzewnicka@gmail.com</v>
          </cell>
        </row>
        <row r="2457">
          <cell r="A2457" t="str">
            <v>01-67761</v>
          </cell>
          <cell r="B2457" t="str">
            <v>KOSIERADZKI ANDRZEJ</v>
          </cell>
          <cell r="C2457" t="str">
            <v>KOSIERADZKI ANDRZEJ</v>
          </cell>
          <cell r="D2457" t="str">
            <v>ŁUBIANKI</v>
          </cell>
          <cell r="F2457">
            <v>22</v>
          </cell>
          <cell r="G2457" t="str">
            <v>SOKOŁÓW PODLASKI</v>
          </cell>
          <cell r="H2457">
            <v>8300</v>
          </cell>
          <cell r="I2457">
            <v>4</v>
          </cell>
          <cell r="J2457" t="str">
            <v>08-300</v>
          </cell>
          <cell r="K2457">
            <v>507598691</v>
          </cell>
        </row>
        <row r="2458">
          <cell r="A2458" t="str">
            <v>01-67771</v>
          </cell>
          <cell r="B2458" t="str">
            <v>GOSPODARSTWO ROLNE SKOCZYLAS MIROSŁAW</v>
          </cell>
          <cell r="C2458" t="str">
            <v>GR SKOCZYLAS MIROSŁAW</v>
          </cell>
          <cell r="D2458" t="str">
            <v>SOKOŁOWO WŁOŚCIAŃSKIE</v>
          </cell>
          <cell r="F2458">
            <v>5</v>
          </cell>
          <cell r="G2458" t="str">
            <v>OBRYTE</v>
          </cell>
          <cell r="H2458">
            <v>7215</v>
          </cell>
          <cell r="I2458">
            <v>4</v>
          </cell>
          <cell r="J2458" t="str">
            <v>07-215</v>
          </cell>
          <cell r="K2458">
            <v>509068903</v>
          </cell>
        </row>
        <row r="2459">
          <cell r="A2459" t="str">
            <v>01-67781</v>
          </cell>
          <cell r="B2459" t="str">
            <v>GOSPODARSTWO ROLNE WŁADYSŁAW DOMIAN</v>
          </cell>
          <cell r="C2459" t="str">
            <v>GR WŁADYSŁAW DOMIAN</v>
          </cell>
          <cell r="D2459" t="str">
            <v>PEŁTY</v>
          </cell>
          <cell r="F2459">
            <v>108</v>
          </cell>
          <cell r="G2459" t="str">
            <v>MYSZYNIEC</v>
          </cell>
          <cell r="H2459">
            <v>7430</v>
          </cell>
          <cell r="I2459">
            <v>4</v>
          </cell>
          <cell r="J2459" t="str">
            <v>07-430</v>
          </cell>
          <cell r="K2459">
            <v>507271430</v>
          </cell>
          <cell r="M2459" t="str">
            <v>wladyslaw-1984@o2.pl</v>
          </cell>
        </row>
        <row r="2460">
          <cell r="A2460" t="str">
            <v>01-67791</v>
          </cell>
          <cell r="B2460" t="str">
            <v>ŻURAWSKI PIOTR</v>
          </cell>
          <cell r="C2460" t="str">
            <v>ŻURAWSKI PIOTR</v>
          </cell>
          <cell r="D2460" t="str">
            <v>OLSZEWO</v>
          </cell>
          <cell r="E2460" t="str">
            <v>ŻUROMIŃSKA</v>
          </cell>
          <cell r="F2460">
            <v>52</v>
          </cell>
          <cell r="G2460" t="str">
            <v>ŻUROMIN</v>
          </cell>
          <cell r="H2460">
            <v>9300</v>
          </cell>
          <cell r="I2460">
            <v>4</v>
          </cell>
          <cell r="J2460" t="str">
            <v>09-300</v>
          </cell>
          <cell r="L2460">
            <v>607985266</v>
          </cell>
          <cell r="M2460" t="str">
            <v>b.zurawska52@gmail.com</v>
          </cell>
        </row>
        <row r="2461">
          <cell r="A2461" t="str">
            <v>01-67801</v>
          </cell>
          <cell r="B2461" t="str">
            <v>ŚWIEŻAK ŁUKASZ</v>
          </cell>
          <cell r="C2461" t="str">
            <v>ŚWIEŻAK ŁUKASZ</v>
          </cell>
          <cell r="D2461" t="str">
            <v>POSZEWKA</v>
          </cell>
          <cell r="F2461">
            <v>49</v>
          </cell>
          <cell r="G2461" t="str">
            <v>MIEDZNA</v>
          </cell>
          <cell r="H2461">
            <v>7106</v>
          </cell>
          <cell r="I2461">
            <v>4</v>
          </cell>
          <cell r="J2461" t="str">
            <v>07-106</v>
          </cell>
          <cell r="K2461">
            <v>668496462</v>
          </cell>
          <cell r="M2461" t="str">
            <v>elzbietaswiezak@o2.pl</v>
          </cell>
        </row>
        <row r="2462">
          <cell r="A2462" t="str">
            <v>01-67811</v>
          </cell>
          <cell r="B2462" t="str">
            <v>KALINOWSKI WOJCIECH</v>
          </cell>
          <cell r="C2462" t="str">
            <v>KALINOWSKI WOJCIECH</v>
          </cell>
          <cell r="D2462" t="str">
            <v>KARLEWO</v>
          </cell>
          <cell r="F2462">
            <v>33</v>
          </cell>
          <cell r="G2462" t="str">
            <v>SZCZUTOWO</v>
          </cell>
          <cell r="H2462">
            <v>9227</v>
          </cell>
          <cell r="I2462">
            <v>4</v>
          </cell>
          <cell r="J2462" t="str">
            <v>09-227</v>
          </cell>
          <cell r="K2462">
            <v>791927512</v>
          </cell>
          <cell r="M2462" t="str">
            <v>wojciech38.7@wp.pl</v>
          </cell>
        </row>
        <row r="2463">
          <cell r="A2463" t="str">
            <v>01-67821</v>
          </cell>
          <cell r="B2463" t="str">
            <v>BORUDZKI ANDRZEJ</v>
          </cell>
          <cell r="C2463" t="str">
            <v>BORUDZKI ANDRZEJ</v>
          </cell>
          <cell r="D2463" t="str">
            <v>CIEPIELEWO</v>
          </cell>
          <cell r="F2463">
            <v>5</v>
          </cell>
          <cell r="G2463" t="str">
            <v>SZELKÓW</v>
          </cell>
          <cell r="H2463">
            <v>6220</v>
          </cell>
          <cell r="I2463">
            <v>4</v>
          </cell>
          <cell r="J2463" t="str">
            <v>06-220</v>
          </cell>
          <cell r="K2463">
            <v>690140943</v>
          </cell>
          <cell r="M2463" t="str">
            <v>grkamil5@wp.pl</v>
          </cell>
        </row>
        <row r="2464">
          <cell r="A2464" t="str">
            <v>01-67831</v>
          </cell>
          <cell r="B2464" t="str">
            <v>STADNINA KONI "FENIKS" BOGNA HUPA</v>
          </cell>
          <cell r="C2464" t="str">
            <v>SK "FENIKS" BOGNA HUPA</v>
          </cell>
          <cell r="D2464" t="str">
            <v>OSIECK</v>
          </cell>
          <cell r="E2464" t="str">
            <v>DWOREK</v>
          </cell>
          <cell r="F2464">
            <v>1</v>
          </cell>
          <cell r="G2464" t="str">
            <v>OSIECK</v>
          </cell>
          <cell r="H2464">
            <v>8445</v>
          </cell>
          <cell r="I2464">
            <v>4</v>
          </cell>
          <cell r="J2464" t="str">
            <v>08-445</v>
          </cell>
          <cell r="K2464">
            <v>666188911</v>
          </cell>
          <cell r="M2464" t="str">
            <v>bognahupa@gmail.com</v>
          </cell>
        </row>
        <row r="2465">
          <cell r="A2465" t="str">
            <v>01-67841</v>
          </cell>
          <cell r="B2465" t="str">
            <v>GOSPODARSTWO ROLNE ZALEWSKI DARIUSZ</v>
          </cell>
          <cell r="C2465" t="str">
            <v>GR ZALEWSKI DARIUSZ</v>
          </cell>
          <cell r="D2465" t="str">
            <v>CHEŁCHY IŁOWE</v>
          </cell>
          <cell r="F2465">
            <v>11</v>
          </cell>
          <cell r="G2465" t="str">
            <v>KARNIEWO</v>
          </cell>
          <cell r="H2465">
            <v>6425</v>
          </cell>
          <cell r="I2465">
            <v>4</v>
          </cell>
          <cell r="J2465" t="str">
            <v>06-425</v>
          </cell>
          <cell r="L2465">
            <v>503845067</v>
          </cell>
          <cell r="M2465" t="str">
            <v>dariusz.zalewski@onet.pl</v>
          </cell>
        </row>
        <row r="2466">
          <cell r="A2466" t="str">
            <v>01-67851</v>
          </cell>
          <cell r="B2466" t="str">
            <v>SZCZEPAŃSKA TERESA</v>
          </cell>
          <cell r="C2466" t="str">
            <v>SZCZEPAŃSKA TERESA</v>
          </cell>
          <cell r="D2466" t="str">
            <v>CHEŁCHY KLIMKI</v>
          </cell>
          <cell r="F2466">
            <v>9</v>
          </cell>
          <cell r="G2466" t="str">
            <v>KARNIEWO</v>
          </cell>
          <cell r="H2466">
            <v>6425</v>
          </cell>
          <cell r="I2466">
            <v>4</v>
          </cell>
          <cell r="J2466" t="str">
            <v>06-425</v>
          </cell>
          <cell r="M2466" t="str">
            <v>szczepan250@vp.pl</v>
          </cell>
        </row>
        <row r="2467">
          <cell r="A2467" t="str">
            <v>01-67861</v>
          </cell>
          <cell r="B2467" t="str">
            <v>GOSPODARSTWO ROLNE GOŁOCKI STANISŁAW</v>
          </cell>
          <cell r="C2467" t="str">
            <v>GR GOŁOCKI STANISŁAW</v>
          </cell>
          <cell r="D2467" t="str">
            <v>KIEŁPINIEC</v>
          </cell>
          <cell r="F2467">
            <v>83</v>
          </cell>
          <cell r="G2467" t="str">
            <v>STERDYŃ</v>
          </cell>
          <cell r="H2467">
            <v>8320</v>
          </cell>
          <cell r="I2467">
            <v>4</v>
          </cell>
          <cell r="J2467" t="str">
            <v>08-320</v>
          </cell>
          <cell r="L2467">
            <v>605554609</v>
          </cell>
          <cell r="M2467" t="str">
            <v>grgolockistanislaw@wp.pl</v>
          </cell>
        </row>
        <row r="2468">
          <cell r="A2468" t="str">
            <v>01-67871</v>
          </cell>
          <cell r="B2468" t="str">
            <v>TELAKOWIEC LESZEK PIOTR</v>
          </cell>
          <cell r="C2468" t="str">
            <v>TELAKOWIEC LESZEK PIOTR</v>
          </cell>
          <cell r="D2468" t="str">
            <v>TOSIE</v>
          </cell>
          <cell r="F2468">
            <v>2</v>
          </cell>
          <cell r="G2468" t="str">
            <v>KOSÓW LACKI</v>
          </cell>
          <cell r="H2468">
            <v>8330</v>
          </cell>
          <cell r="I2468">
            <v>4</v>
          </cell>
          <cell r="J2468" t="str">
            <v>08-330</v>
          </cell>
          <cell r="K2468">
            <v>511537974</v>
          </cell>
          <cell r="M2468" t="str">
            <v>damiannarewski88@gmail.com</v>
          </cell>
        </row>
        <row r="2469">
          <cell r="A2469" t="str">
            <v>01-67881</v>
          </cell>
          <cell r="B2469" t="str">
            <v>GOSPODARSTWO ROLNE KRAJEWSKI MICHAŁ</v>
          </cell>
          <cell r="C2469" t="str">
            <v>GR KRAJEWSKI MICHAŁ</v>
          </cell>
          <cell r="D2469" t="str">
            <v>MIRÓW</v>
          </cell>
          <cell r="F2469">
            <v>5</v>
          </cell>
          <cell r="G2469" t="str">
            <v>PRZASNYSZ</v>
          </cell>
          <cell r="H2469">
            <v>6300</v>
          </cell>
          <cell r="I2469">
            <v>4</v>
          </cell>
          <cell r="J2469" t="str">
            <v>06-300</v>
          </cell>
          <cell r="L2469">
            <v>503704516</v>
          </cell>
          <cell r="M2469" t="str">
            <v>michalkrajewski11@gmail.com</v>
          </cell>
        </row>
        <row r="2470">
          <cell r="A2470" t="str">
            <v>01-67891</v>
          </cell>
          <cell r="B2470" t="str">
            <v>GOSPODARSTWO ROLNE MICHAŁ SIWKO</v>
          </cell>
          <cell r="C2470" t="str">
            <v>GR MICHAŁ SIWKO</v>
          </cell>
          <cell r="D2470" t="str">
            <v>STARE BIERNATY</v>
          </cell>
          <cell r="F2470">
            <v>26</v>
          </cell>
          <cell r="G2470" t="str">
            <v>ŁOSICE</v>
          </cell>
          <cell r="H2470">
            <v>8200</v>
          </cell>
          <cell r="I2470">
            <v>4</v>
          </cell>
          <cell r="J2470" t="str">
            <v>08-200</v>
          </cell>
          <cell r="K2470">
            <v>607099306</v>
          </cell>
          <cell r="M2470" t="str">
            <v>elasiwko@interia.pl</v>
          </cell>
        </row>
        <row r="2471">
          <cell r="A2471" t="str">
            <v>01-67901</v>
          </cell>
          <cell r="B2471" t="str">
            <v>KRASZEWSKI MACIEJ</v>
          </cell>
          <cell r="C2471" t="str">
            <v>KRASZEWSKI MACIEJ</v>
          </cell>
          <cell r="D2471" t="str">
            <v>KAMIEŃCZYK WIELKI</v>
          </cell>
          <cell r="F2471">
            <v>12</v>
          </cell>
          <cell r="G2471" t="str">
            <v>BOGUTY PIANKI</v>
          </cell>
          <cell r="H2471">
            <v>7325</v>
          </cell>
          <cell r="I2471">
            <v>4</v>
          </cell>
          <cell r="J2471" t="str">
            <v>07-325</v>
          </cell>
          <cell r="K2471">
            <v>882498932</v>
          </cell>
          <cell r="L2471">
            <v>602289849</v>
          </cell>
          <cell r="M2471" t="str">
            <v>maciek.mk5314@gmail.com</v>
          </cell>
        </row>
        <row r="2472">
          <cell r="A2472" t="str">
            <v>01-67911</v>
          </cell>
          <cell r="B2472" t="str">
            <v>BUREK TOMASZ</v>
          </cell>
          <cell r="C2472" t="str">
            <v>BUREK TOMASZ</v>
          </cell>
          <cell r="D2472" t="str">
            <v>DUDKI</v>
          </cell>
          <cell r="F2472">
            <v>19</v>
          </cell>
          <cell r="G2472" t="str">
            <v>TROJANÓW</v>
          </cell>
          <cell r="H2472">
            <v>8455</v>
          </cell>
          <cell r="I2472">
            <v>4</v>
          </cell>
          <cell r="J2472" t="str">
            <v>08-455</v>
          </cell>
          <cell r="K2472">
            <v>792888218</v>
          </cell>
          <cell r="M2472" t="str">
            <v>monika_jedrych9@wp.pl</v>
          </cell>
        </row>
        <row r="2473">
          <cell r="A2473" t="str">
            <v>01-67921</v>
          </cell>
          <cell r="B2473" t="str">
            <v>GRABOWSKI ARTUR</v>
          </cell>
          <cell r="C2473" t="str">
            <v>GRABOWSKI ARTUR</v>
          </cell>
          <cell r="D2473" t="str">
            <v>KOPACZYSKA</v>
          </cell>
          <cell r="F2473">
            <v>21</v>
          </cell>
          <cell r="G2473" t="str">
            <v>BARANOWO</v>
          </cell>
          <cell r="H2473">
            <v>6320</v>
          </cell>
          <cell r="I2473">
            <v>4</v>
          </cell>
          <cell r="J2473" t="str">
            <v>06-320</v>
          </cell>
          <cell r="K2473">
            <v>784429486</v>
          </cell>
          <cell r="M2473" t="str">
            <v>patrycja-samsel@o2.pl</v>
          </cell>
        </row>
        <row r="2474">
          <cell r="A2474" t="str">
            <v>01-67931</v>
          </cell>
          <cell r="B2474" t="str">
            <v>FUNK ADAM</v>
          </cell>
          <cell r="C2474" t="str">
            <v>FUNK ADAM</v>
          </cell>
          <cell r="D2474" t="str">
            <v>KOPACZYSKA</v>
          </cell>
          <cell r="F2474">
            <v>1</v>
          </cell>
          <cell r="G2474" t="str">
            <v>BARANOWO</v>
          </cell>
          <cell r="H2474">
            <v>6320</v>
          </cell>
          <cell r="I2474">
            <v>4</v>
          </cell>
          <cell r="J2474" t="str">
            <v>06-320</v>
          </cell>
          <cell r="L2474" t="str">
            <v>666-091-968</v>
          </cell>
          <cell r="M2474" t="str">
            <v>gosiaadam3@wp.pl</v>
          </cell>
        </row>
        <row r="2475">
          <cell r="A2475" t="str">
            <v>01-67941</v>
          </cell>
          <cell r="B2475" t="str">
            <v>GOSPODARSTWO ROLNE ZBIGNIEW MUCHA</v>
          </cell>
          <cell r="C2475" t="str">
            <v>GR ZBIGNIEW MUCHA</v>
          </cell>
          <cell r="D2475" t="str">
            <v>KOZŁÓW</v>
          </cell>
          <cell r="F2475">
            <v>62</v>
          </cell>
          <cell r="G2475" t="str">
            <v>PARYSÓW</v>
          </cell>
          <cell r="H2475">
            <v>8441</v>
          </cell>
          <cell r="I2475">
            <v>4</v>
          </cell>
          <cell r="J2475" t="str">
            <v>08-441</v>
          </cell>
          <cell r="K2475">
            <v>694975333</v>
          </cell>
          <cell r="M2475" t="str">
            <v>mariola.mucha1@wp.pl</v>
          </cell>
        </row>
        <row r="2476">
          <cell r="A2476" t="str">
            <v>01-67951</v>
          </cell>
          <cell r="B2476" t="str">
            <v>GOSPODARSTWO ROLNE SZMIGIEL ŁUKASZ</v>
          </cell>
          <cell r="C2476" t="str">
            <v>GR SZMIGIEL ŁUKASZ</v>
          </cell>
          <cell r="D2476" t="str">
            <v>KLENKOR</v>
          </cell>
          <cell r="F2476">
            <v>10</v>
          </cell>
          <cell r="G2476" t="str">
            <v>ZALAS</v>
          </cell>
          <cell r="H2476">
            <v>7438</v>
          </cell>
          <cell r="I2476">
            <v>4</v>
          </cell>
          <cell r="J2476" t="str">
            <v>07-438</v>
          </cell>
          <cell r="K2476">
            <v>513661281</v>
          </cell>
          <cell r="M2476" t="str">
            <v>lukas045@interia.pl</v>
          </cell>
        </row>
        <row r="2477">
          <cell r="A2477" t="str">
            <v>01-67961</v>
          </cell>
          <cell r="B2477" t="str">
            <v>GOSPODARSTWO ROLNE SŁAWOMIR ZAPERT</v>
          </cell>
          <cell r="C2477" t="str">
            <v>GR SŁAWOMIR ZAPERT</v>
          </cell>
          <cell r="D2477" t="str">
            <v>DUDY PUSZCZAŃSKIE</v>
          </cell>
          <cell r="F2477">
            <v>15</v>
          </cell>
          <cell r="G2477" t="str">
            <v>ŁYSE</v>
          </cell>
          <cell r="H2477">
            <v>7438</v>
          </cell>
          <cell r="I2477">
            <v>4</v>
          </cell>
          <cell r="J2477" t="str">
            <v>07-438</v>
          </cell>
          <cell r="K2477">
            <v>697296444</v>
          </cell>
          <cell r="M2477" t="str">
            <v>slawekzapert@o2.pl</v>
          </cell>
        </row>
        <row r="2478">
          <cell r="A2478" t="str">
            <v>01-67971</v>
          </cell>
          <cell r="B2478" t="str">
            <v>GRĄCKI MAREK</v>
          </cell>
          <cell r="C2478" t="str">
            <v>GRĄCKI MAREK</v>
          </cell>
          <cell r="D2478" t="str">
            <v>KĘCZEWO</v>
          </cell>
          <cell r="F2478">
            <v>53</v>
          </cell>
          <cell r="G2478" t="str">
            <v>LIPOWIEC KOŚCIELNY</v>
          </cell>
          <cell r="H2478">
            <v>6545</v>
          </cell>
          <cell r="I2478">
            <v>4</v>
          </cell>
          <cell r="J2478" t="str">
            <v>06-545</v>
          </cell>
          <cell r="L2478">
            <v>698808764</v>
          </cell>
          <cell r="M2478" t="str">
            <v>gracki.marek@gmail.com</v>
          </cell>
        </row>
        <row r="2479">
          <cell r="A2479" t="str">
            <v>01-67981</v>
          </cell>
          <cell r="B2479" t="str">
            <v>GOSPODARSTWO ROLNE KAMIL KĘDZIOR</v>
          </cell>
          <cell r="C2479" t="str">
            <v>GR KAMIL KĘDZIOR</v>
          </cell>
          <cell r="D2479" t="str">
            <v>SIELC</v>
          </cell>
          <cell r="F2479">
            <v>77</v>
          </cell>
          <cell r="G2479" t="str">
            <v>OSTRÓW MAZOWIECKA</v>
          </cell>
          <cell r="H2479">
            <v>7300</v>
          </cell>
          <cell r="I2479">
            <v>4</v>
          </cell>
          <cell r="J2479" t="str">
            <v>07-300</v>
          </cell>
          <cell r="K2479">
            <v>799783725</v>
          </cell>
          <cell r="L2479">
            <v>662610837</v>
          </cell>
          <cell r="M2479" t="str">
            <v>kamil.kedzior@onet.pl</v>
          </cell>
        </row>
        <row r="2480">
          <cell r="A2480" t="str">
            <v>01-67991</v>
          </cell>
          <cell r="B2480" t="str">
            <v>NOWAKOWSKA JUSTYNA</v>
          </cell>
          <cell r="C2480" t="str">
            <v>NOWAKOWSKA JUSTYNA</v>
          </cell>
          <cell r="D2480" t="str">
            <v>SUSK</v>
          </cell>
          <cell r="F2480">
            <v>6</v>
          </cell>
          <cell r="G2480" t="str">
            <v>SIERPC</v>
          </cell>
          <cell r="H2480">
            <v>9200</v>
          </cell>
          <cell r="I2480">
            <v>4</v>
          </cell>
          <cell r="J2480" t="str">
            <v>09-200</v>
          </cell>
          <cell r="K2480">
            <v>504523955</v>
          </cell>
          <cell r="M2480" t="str">
            <v>osm4277@op.pl</v>
          </cell>
        </row>
        <row r="2481">
          <cell r="A2481" t="str">
            <v>01-68011</v>
          </cell>
          <cell r="B2481" t="str">
            <v>GOSPODARSTWO ROLNE KATARZYNA DĄBROWSKA</v>
          </cell>
          <cell r="C2481" t="str">
            <v>GR KATARZYNA DĄBROWSKA</v>
          </cell>
          <cell r="D2481" t="str">
            <v>BOJANOWO</v>
          </cell>
          <cell r="F2481">
            <v>18</v>
          </cell>
          <cell r="G2481" t="str">
            <v>RADZANÓW</v>
          </cell>
          <cell r="H2481">
            <v>6540</v>
          </cell>
          <cell r="I2481">
            <v>4</v>
          </cell>
          <cell r="J2481" t="str">
            <v>06-540</v>
          </cell>
          <cell r="K2481">
            <v>511748147</v>
          </cell>
          <cell r="L2481">
            <v>506849113</v>
          </cell>
          <cell r="M2481" t="str">
            <v>kwaslicka@wp.pl</v>
          </cell>
        </row>
        <row r="2482">
          <cell r="A2482" t="str">
            <v>01-68021</v>
          </cell>
          <cell r="B2482" t="str">
            <v>ŚWIECZKOWSKI WOJCIECH ŁUKASZ</v>
          </cell>
          <cell r="C2482" t="str">
            <v>ŚWIECZKOWSKI WOJCIECH ŁUKASZ</v>
          </cell>
          <cell r="D2482" t="str">
            <v>ZAWIDZ KOŚCIELNY</v>
          </cell>
          <cell r="E2482" t="str">
            <v>SŁONECZNA</v>
          </cell>
          <cell r="F2482">
            <v>18</v>
          </cell>
          <cell r="G2482" t="str">
            <v>ZAWIDZ KOŚCIELNY</v>
          </cell>
          <cell r="H2482">
            <v>9226</v>
          </cell>
          <cell r="I2482">
            <v>4</v>
          </cell>
          <cell r="J2482" t="str">
            <v>09-226</v>
          </cell>
          <cell r="K2482">
            <v>503337207</v>
          </cell>
          <cell r="M2482" t="str">
            <v>swieczkos88@onet.pl</v>
          </cell>
        </row>
        <row r="2483">
          <cell r="A2483" t="str">
            <v>01-68031</v>
          </cell>
          <cell r="B2483" t="str">
            <v>POŚLADA MACIEJ</v>
          </cell>
          <cell r="C2483" t="str">
            <v>POŚLADA MACIEJ</v>
          </cell>
          <cell r="D2483" t="str">
            <v>ZAWADY</v>
          </cell>
          <cell r="F2483">
            <v>16</v>
          </cell>
          <cell r="G2483" t="str">
            <v>CERANÓW</v>
          </cell>
          <cell r="H2483">
            <v>8322</v>
          </cell>
          <cell r="I2483">
            <v>4</v>
          </cell>
          <cell r="J2483" t="str">
            <v>08-322</v>
          </cell>
          <cell r="L2483">
            <v>512971015</v>
          </cell>
          <cell r="M2483" t="str">
            <v>maciek.poslada@wp.pl</v>
          </cell>
        </row>
        <row r="2484">
          <cell r="A2484" t="str">
            <v>01-68041</v>
          </cell>
          <cell r="B2484" t="str">
            <v>GOSPODARSTWO ROLNE JUŚCIŃSKI RADOSŁAW</v>
          </cell>
          <cell r="C2484" t="str">
            <v>GR JUŚCIŃSKI RADOSŁAW</v>
          </cell>
          <cell r="D2484" t="str">
            <v>ŁOMNICA</v>
          </cell>
          <cell r="G2484" t="str">
            <v>ŻELECHÓW</v>
          </cell>
          <cell r="H2484">
            <v>8430</v>
          </cell>
          <cell r="I2484">
            <v>4</v>
          </cell>
          <cell r="J2484" t="str">
            <v>08-430</v>
          </cell>
          <cell r="K2484">
            <v>517289670</v>
          </cell>
          <cell r="M2484" t="str">
            <v>radek150195@wp.pl</v>
          </cell>
        </row>
        <row r="2485">
          <cell r="A2485" t="str">
            <v>01-68051</v>
          </cell>
          <cell r="B2485" t="str">
            <v>FILIPCZAK RAFAŁ</v>
          </cell>
          <cell r="C2485" t="str">
            <v>FILIPCZAK RAFAŁ</v>
          </cell>
          <cell r="D2485" t="str">
            <v>GORĄCA</v>
          </cell>
          <cell r="F2485">
            <v>2</v>
          </cell>
          <cell r="G2485" t="str">
            <v>KRASNE</v>
          </cell>
          <cell r="H2485">
            <v>6408</v>
          </cell>
          <cell r="I2485">
            <v>4</v>
          </cell>
          <cell r="J2485" t="str">
            <v>06-408</v>
          </cell>
          <cell r="L2485">
            <v>511005717</v>
          </cell>
          <cell r="M2485" t="str">
            <v>monika.filipczak92@interia.pl</v>
          </cell>
        </row>
        <row r="2486">
          <cell r="A2486" t="str">
            <v>01-68061</v>
          </cell>
          <cell r="B2486" t="str">
            <v>OMAN JAROSŁAW</v>
          </cell>
          <cell r="C2486" t="str">
            <v>OMAN JAROSŁAW</v>
          </cell>
          <cell r="D2486" t="str">
            <v>DĄBROWA</v>
          </cell>
          <cell r="F2486">
            <v>12</v>
          </cell>
          <cell r="G2486" t="str">
            <v>CHORZELE</v>
          </cell>
          <cell r="H2486">
            <v>6330</v>
          </cell>
          <cell r="I2486">
            <v>4</v>
          </cell>
          <cell r="J2486" t="str">
            <v>06-330</v>
          </cell>
          <cell r="K2486">
            <v>503644305</v>
          </cell>
          <cell r="M2486" t="str">
            <v>www.monika90@wp.pl</v>
          </cell>
        </row>
        <row r="2487">
          <cell r="A2487" t="str">
            <v>01-68071</v>
          </cell>
          <cell r="B2487" t="str">
            <v>GOSPODARSTWO ROLNE PIOTR PIOTRAK</v>
          </cell>
          <cell r="C2487" t="str">
            <v>GR PIOTR PIOTRAK</v>
          </cell>
          <cell r="D2487" t="str">
            <v>JEDNOROŻEC</v>
          </cell>
          <cell r="E2487" t="str">
            <v>DŁUGA</v>
          </cell>
          <cell r="F2487">
            <v>25</v>
          </cell>
          <cell r="G2487" t="str">
            <v>JEDNOROŻEC</v>
          </cell>
          <cell r="H2487">
            <v>6323</v>
          </cell>
          <cell r="I2487">
            <v>4</v>
          </cell>
          <cell r="J2487" t="str">
            <v>06-323</v>
          </cell>
          <cell r="L2487">
            <v>512711575</v>
          </cell>
        </row>
        <row r="2488">
          <cell r="A2488" t="str">
            <v>01-68081</v>
          </cell>
          <cell r="B2488" t="str">
            <v>GOSPODARSTWO ROLNE WYSZOMIERSKI TOMASZ</v>
          </cell>
          <cell r="C2488" t="str">
            <v>GR WYSZOMIERSKI TOMASZ</v>
          </cell>
          <cell r="D2488" t="str">
            <v>NOWY RATYNIEC</v>
          </cell>
          <cell r="F2488">
            <v>10</v>
          </cell>
          <cell r="G2488" t="str">
            <v>STERDYŃ</v>
          </cell>
          <cell r="H2488">
            <v>8320</v>
          </cell>
          <cell r="I2488">
            <v>4</v>
          </cell>
          <cell r="J2488" t="str">
            <v>08-320</v>
          </cell>
          <cell r="K2488">
            <v>519583008</v>
          </cell>
          <cell r="M2488" t="str">
            <v>tomek25_1990@o2.pl</v>
          </cell>
        </row>
        <row r="2489">
          <cell r="A2489" t="str">
            <v>01-68091</v>
          </cell>
          <cell r="B2489" t="str">
            <v>SŁAWOMIR PARZYCH GOSPODARSTWO ROLNE</v>
          </cell>
          <cell r="C2489" t="str">
            <v>SŁAWOMIR PARZYCH GR</v>
          </cell>
          <cell r="D2489" t="str">
            <v>TODZIA</v>
          </cell>
          <cell r="F2489">
            <v>16</v>
          </cell>
          <cell r="G2489" t="str">
            <v>KADZIDŁO</v>
          </cell>
          <cell r="H2489">
            <v>7420</v>
          </cell>
          <cell r="I2489">
            <v>4</v>
          </cell>
          <cell r="J2489" t="str">
            <v>07-420</v>
          </cell>
          <cell r="K2489">
            <v>797294574</v>
          </cell>
          <cell r="M2489" t="str">
            <v>damian.pe@interia.pl</v>
          </cell>
        </row>
        <row r="2490">
          <cell r="A2490" t="str">
            <v>01-68101</v>
          </cell>
          <cell r="B2490" t="str">
            <v>GOSPODARSTWO ROLNE WIESŁAW KUCIŃSKI</v>
          </cell>
          <cell r="C2490" t="str">
            <v>GR WIESŁAW KUCIŃSKI</v>
          </cell>
          <cell r="D2490" t="str">
            <v>POŁOŃ</v>
          </cell>
          <cell r="F2490">
            <v>92</v>
          </cell>
          <cell r="G2490" t="str">
            <v>JEDNOROŻEC</v>
          </cell>
          <cell r="H2490">
            <v>6323</v>
          </cell>
          <cell r="I2490">
            <v>4</v>
          </cell>
          <cell r="J2490" t="str">
            <v>06-323</v>
          </cell>
          <cell r="L2490">
            <v>534990403</v>
          </cell>
          <cell r="M2490" t="str">
            <v>sz.kucinski@spoko.pl</v>
          </cell>
        </row>
        <row r="2491">
          <cell r="A2491" t="str">
            <v>01-68121</v>
          </cell>
          <cell r="B2491" t="str">
            <v>GOSPODARSTWO ROLNE PŁÓTNICKI ZBIGNIEW</v>
          </cell>
          <cell r="C2491" t="str">
            <v>GR PŁÓTNICKI ZBIGNIEW</v>
          </cell>
          <cell r="D2491" t="str">
            <v>PRZERADZ WIELKI</v>
          </cell>
          <cell r="F2491">
            <v>31</v>
          </cell>
          <cell r="G2491" t="str">
            <v>LUTOCIN</v>
          </cell>
          <cell r="H2491">
            <v>9317</v>
          </cell>
          <cell r="I2491">
            <v>4</v>
          </cell>
          <cell r="J2491" t="str">
            <v>09-317</v>
          </cell>
          <cell r="K2491">
            <v>518925976</v>
          </cell>
          <cell r="M2491" t="str">
            <v>klaudia18p@wp.pl</v>
          </cell>
        </row>
        <row r="2492">
          <cell r="A2492" t="str">
            <v>01-68131</v>
          </cell>
          <cell r="B2492" t="str">
            <v>DOBKOWSKI ADRIAN TOMASZ</v>
          </cell>
          <cell r="C2492" t="str">
            <v>DOBKOWSKI ADRIAN TOMASZ</v>
          </cell>
          <cell r="D2492" t="str">
            <v>STARA RUSKOŁĘKA</v>
          </cell>
          <cell r="F2492">
            <v>36</v>
          </cell>
          <cell r="G2492" t="str">
            <v>ANDRZEJEWO</v>
          </cell>
          <cell r="H2492">
            <v>7305</v>
          </cell>
          <cell r="I2492">
            <v>4</v>
          </cell>
          <cell r="J2492" t="str">
            <v>07-305</v>
          </cell>
          <cell r="K2492">
            <v>880354725</v>
          </cell>
          <cell r="M2492" t="str">
            <v>adriann0110@gmail.com</v>
          </cell>
        </row>
        <row r="2493">
          <cell r="A2493" t="str">
            <v>01-68141</v>
          </cell>
          <cell r="B2493" t="str">
            <v>ROBERT MŁOT</v>
          </cell>
          <cell r="C2493" t="str">
            <v>ROBERT MŁOT</v>
          </cell>
          <cell r="D2493" t="str">
            <v>LUBICE</v>
          </cell>
          <cell r="F2493">
            <v>73</v>
          </cell>
          <cell r="G2493" t="str">
            <v>KOŁBIEL</v>
          </cell>
          <cell r="H2493">
            <v>5340</v>
          </cell>
          <cell r="I2493">
            <v>4</v>
          </cell>
          <cell r="J2493" t="str">
            <v>05-340</v>
          </cell>
          <cell r="K2493">
            <v>696437913</v>
          </cell>
          <cell r="M2493" t="str">
            <v>robertmlot@op.pl</v>
          </cell>
        </row>
        <row r="2494">
          <cell r="A2494" t="str">
            <v>01-68151</v>
          </cell>
          <cell r="B2494" t="str">
            <v>POLISZEWSKI JACEK</v>
          </cell>
          <cell r="C2494" t="str">
            <v>POLISZEWSKI JACEK</v>
          </cell>
          <cell r="D2494" t="str">
            <v>OGONOWO</v>
          </cell>
          <cell r="F2494">
            <v>13</v>
          </cell>
          <cell r="G2494" t="str">
            <v>GLINOJECK</v>
          </cell>
          <cell r="H2494">
            <v>6450</v>
          </cell>
          <cell r="I2494">
            <v>4</v>
          </cell>
          <cell r="J2494" t="str">
            <v>06-450</v>
          </cell>
          <cell r="K2494">
            <v>500138541</v>
          </cell>
          <cell r="L2494">
            <v>508490281</v>
          </cell>
          <cell r="M2494" t="str">
            <v>bogumila.poliszewska@wp.pl</v>
          </cell>
        </row>
        <row r="2495">
          <cell r="A2495" t="str">
            <v>01-68161</v>
          </cell>
          <cell r="B2495" t="str">
            <v>GOSPODARSTWO ROLNE ANDRZEJ FIGURSKI</v>
          </cell>
          <cell r="C2495" t="str">
            <v>GR ANDRZEJ FIGURSKI</v>
          </cell>
          <cell r="D2495" t="str">
            <v>WASIŁY-ZYGNY</v>
          </cell>
          <cell r="F2495">
            <v>7</v>
          </cell>
          <cell r="G2495" t="str">
            <v>CHORZELE</v>
          </cell>
          <cell r="H2495">
            <v>6330</v>
          </cell>
          <cell r="I2495">
            <v>4</v>
          </cell>
          <cell r="J2495" t="str">
            <v>06-330</v>
          </cell>
          <cell r="K2495" t="str">
            <v>519-421-015</v>
          </cell>
          <cell r="M2495" t="str">
            <v>figurska.17@wp.pl</v>
          </cell>
        </row>
        <row r="2496">
          <cell r="A2496" t="str">
            <v>01-68171</v>
          </cell>
          <cell r="B2496" t="str">
            <v>PŁOSKI JACEK</v>
          </cell>
          <cell r="C2496" t="str">
            <v>PŁOSKI JACEK</v>
          </cell>
          <cell r="D2496" t="str">
            <v>ULATOWO-CZERNIAKI</v>
          </cell>
          <cell r="F2496">
            <v>6</v>
          </cell>
          <cell r="G2496" t="str">
            <v>KRZYNOWŁOGA MAŁA</v>
          </cell>
          <cell r="H2496">
            <v>6316</v>
          </cell>
          <cell r="I2496">
            <v>4</v>
          </cell>
          <cell r="J2496" t="str">
            <v>06-316</v>
          </cell>
          <cell r="L2496">
            <v>606928696</v>
          </cell>
          <cell r="M2496" t="str">
            <v>jacek.ploski12@gmail.com</v>
          </cell>
        </row>
        <row r="2497">
          <cell r="A2497" t="str">
            <v>01-68181</v>
          </cell>
          <cell r="B2497" t="str">
            <v>PIERZCHAŁA MIROSŁAW</v>
          </cell>
          <cell r="C2497" t="str">
            <v>PIERZCHAŁA MIROSŁAW</v>
          </cell>
          <cell r="D2497" t="str">
            <v>DYLEWO</v>
          </cell>
          <cell r="E2497" t="str">
            <v>POPRZECZNA</v>
          </cell>
          <cell r="F2497">
            <v>29</v>
          </cell>
          <cell r="G2497" t="str">
            <v>KADZIDŁO</v>
          </cell>
          <cell r="H2497">
            <v>7420</v>
          </cell>
          <cell r="I2497">
            <v>4</v>
          </cell>
          <cell r="J2497" t="str">
            <v>07-420</v>
          </cell>
          <cell r="K2497">
            <v>509278025</v>
          </cell>
          <cell r="M2497" t="str">
            <v>miroslae@gmail.com</v>
          </cell>
        </row>
        <row r="2498">
          <cell r="A2498" t="str">
            <v>01-68211</v>
          </cell>
          <cell r="B2498" t="str">
            <v>GOSPODARSTWO ROLNE ARKADIUSZ BOGUCKI</v>
          </cell>
          <cell r="C2498" t="str">
            <v>GR ARKADIUSZ BOGUCKI</v>
          </cell>
          <cell r="D2498" t="str">
            <v>PRZYDAWKI</v>
          </cell>
          <cell r="F2498" t="str">
            <v>5A</v>
          </cell>
          <cell r="G2498" t="str">
            <v>SOBIENIE-JEZIORY</v>
          </cell>
          <cell r="H2498">
            <v>8443</v>
          </cell>
          <cell r="I2498">
            <v>4</v>
          </cell>
          <cell r="J2498" t="str">
            <v>08-443</v>
          </cell>
          <cell r="K2498">
            <v>510445324</v>
          </cell>
          <cell r="M2498" t="str">
            <v>arkadiuszbogucki@interia.eu</v>
          </cell>
        </row>
        <row r="2499">
          <cell r="A2499" t="str">
            <v>01-68221</v>
          </cell>
          <cell r="B2499" t="str">
            <v>GOSPOSARSTWO ROLNE KŁOSKOWSKI MICHAŁ</v>
          </cell>
          <cell r="C2499" t="str">
            <v>GR KŁOSKOWSKI MICHAŁ</v>
          </cell>
          <cell r="D2499" t="str">
            <v>DŁUGIE</v>
          </cell>
          <cell r="F2499">
            <v>17</v>
          </cell>
          <cell r="G2499" t="str">
            <v>CZARNIA</v>
          </cell>
          <cell r="H2499">
            <v>7431</v>
          </cell>
          <cell r="I2499">
            <v>4</v>
          </cell>
          <cell r="J2499" t="str">
            <v>07-431</v>
          </cell>
          <cell r="K2499">
            <v>788045825</v>
          </cell>
          <cell r="M2499" t="str">
            <v>michalk1987@o2.pl</v>
          </cell>
        </row>
        <row r="2500">
          <cell r="A2500" t="str">
            <v>01-68231</v>
          </cell>
          <cell r="B2500" t="str">
            <v>SZCZEPAŃSKI MICHAŁ</v>
          </cell>
          <cell r="C2500" t="str">
            <v>SZCZEPAŃSKI MICHAŁ</v>
          </cell>
          <cell r="D2500" t="str">
            <v>NOWY ZGLECHÓW</v>
          </cell>
          <cell r="F2500">
            <v>17</v>
          </cell>
          <cell r="G2500" t="str">
            <v>SIENNICA</v>
          </cell>
          <cell r="H2500">
            <v>5332</v>
          </cell>
          <cell r="I2500">
            <v>4</v>
          </cell>
          <cell r="J2500" t="str">
            <v>05-332</v>
          </cell>
          <cell r="M2500" t="str">
            <v>jolanta_szczepanska@onet.pl</v>
          </cell>
        </row>
        <row r="2501">
          <cell r="A2501" t="str">
            <v>01-68241</v>
          </cell>
          <cell r="B2501" t="str">
            <v>BRACH JAROSŁAW PIOTR</v>
          </cell>
          <cell r="C2501" t="str">
            <v>BRACH JAROSŁAW PIOTR</v>
          </cell>
          <cell r="D2501" t="str">
            <v>RUSZKOWO</v>
          </cell>
          <cell r="F2501">
            <v>8</v>
          </cell>
          <cell r="G2501" t="str">
            <v>GOŁYMIN OŚRODEK</v>
          </cell>
          <cell r="H2501">
            <v>6420</v>
          </cell>
          <cell r="I2501">
            <v>4</v>
          </cell>
          <cell r="J2501" t="str">
            <v>06-420</v>
          </cell>
          <cell r="L2501">
            <v>609427107</v>
          </cell>
          <cell r="M2501" t="str">
            <v>anp47@wp.pl</v>
          </cell>
        </row>
        <row r="2502">
          <cell r="A2502" t="str">
            <v>01-68251</v>
          </cell>
          <cell r="B2502" t="str">
            <v>GOSPODARSTWO ROLNE EWA DZIERZĘCKA</v>
          </cell>
          <cell r="C2502" t="str">
            <v>GR EWA DZIERZĘCKA</v>
          </cell>
          <cell r="D2502" t="str">
            <v>NISKIE WIELKIE</v>
          </cell>
          <cell r="F2502">
            <v>22</v>
          </cell>
          <cell r="G2502" t="str">
            <v>CHORZELE</v>
          </cell>
          <cell r="H2502">
            <v>6330</v>
          </cell>
          <cell r="I2502">
            <v>4</v>
          </cell>
          <cell r="J2502" t="str">
            <v>06-330</v>
          </cell>
          <cell r="L2502">
            <v>883990407</v>
          </cell>
          <cell r="M2502" t="str">
            <v>dawidekak066@gmail.com</v>
          </cell>
        </row>
        <row r="2503">
          <cell r="A2503" t="str">
            <v>01-68261</v>
          </cell>
          <cell r="B2503" t="str">
            <v>SZYMCZAK HENRYKA</v>
          </cell>
          <cell r="C2503" t="str">
            <v>SZYMCZAK HENRYKA</v>
          </cell>
          <cell r="D2503" t="str">
            <v>BIAŁKA</v>
          </cell>
          <cell r="F2503">
            <v>9</v>
          </cell>
          <cell r="G2503" t="str">
            <v>SZCZAWIN KOŚCIELNY</v>
          </cell>
          <cell r="H2503">
            <v>9550</v>
          </cell>
          <cell r="I2503">
            <v>4</v>
          </cell>
          <cell r="J2503" t="str">
            <v>09-550</v>
          </cell>
          <cell r="K2503">
            <v>695402935</v>
          </cell>
          <cell r="M2503" t="str">
            <v>mar.woj@onet.pl</v>
          </cell>
        </row>
        <row r="2504">
          <cell r="A2504" t="str">
            <v>01-68281</v>
          </cell>
          <cell r="B2504" t="str">
            <v>MICHAŁOWSKI ŁUKASZ</v>
          </cell>
          <cell r="C2504" t="str">
            <v>MICHAŁOWSKI ŁUKASZ</v>
          </cell>
          <cell r="D2504" t="str">
            <v>ŁYSÓW</v>
          </cell>
          <cell r="F2504">
            <v>1</v>
          </cell>
          <cell r="G2504" t="str">
            <v>PRZESMYKI</v>
          </cell>
          <cell r="H2504">
            <v>8109</v>
          </cell>
          <cell r="I2504">
            <v>4</v>
          </cell>
          <cell r="J2504" t="str">
            <v>08-109</v>
          </cell>
          <cell r="K2504">
            <v>796868144</v>
          </cell>
          <cell r="M2504" t="str">
            <v>lukasz5151@gmail.com</v>
          </cell>
        </row>
        <row r="2505">
          <cell r="A2505" t="str">
            <v>01-68291</v>
          </cell>
          <cell r="B2505" t="str">
            <v>POŚLADA MARIUSZ</v>
          </cell>
          <cell r="C2505" t="str">
            <v>POŚLADA MARIUSZ</v>
          </cell>
          <cell r="D2505" t="str">
            <v>REMISZEW MAŁY</v>
          </cell>
          <cell r="F2505">
            <v>22</v>
          </cell>
          <cell r="G2505" t="str">
            <v>REPKI</v>
          </cell>
          <cell r="H2505">
            <v>8307</v>
          </cell>
          <cell r="I2505">
            <v>4</v>
          </cell>
          <cell r="J2505" t="str">
            <v>08-307</v>
          </cell>
          <cell r="K2505">
            <v>731104515</v>
          </cell>
          <cell r="L2505">
            <v>600438754</v>
          </cell>
          <cell r="M2505" t="str">
            <v>agata00@interia.pl</v>
          </cell>
        </row>
        <row r="2506">
          <cell r="A2506" t="str">
            <v>01-68301</v>
          </cell>
          <cell r="B2506" t="str">
            <v>CIECIERSKI RAFAŁ</v>
          </cell>
          <cell r="C2506" t="str">
            <v>CIECIERSKI RAFAŁ</v>
          </cell>
          <cell r="D2506" t="str">
            <v>GUTKÓW</v>
          </cell>
          <cell r="F2506">
            <v>30</v>
          </cell>
          <cell r="G2506" t="str">
            <v>GĄSOCIN</v>
          </cell>
          <cell r="H2506">
            <v>6440</v>
          </cell>
          <cell r="I2506">
            <v>4</v>
          </cell>
          <cell r="J2506" t="str">
            <v>06-440</v>
          </cell>
          <cell r="L2506">
            <v>798577342</v>
          </cell>
          <cell r="M2506" t="str">
            <v>rafal_351@wp.pl</v>
          </cell>
        </row>
        <row r="2507">
          <cell r="A2507" t="str">
            <v>01-68311</v>
          </cell>
          <cell r="B2507" t="str">
            <v>RADZYMIŃSKI TOMASZ</v>
          </cell>
          <cell r="C2507" t="str">
            <v>RADZYMIŃSKI TOMASZ</v>
          </cell>
          <cell r="D2507" t="str">
            <v>OSÓWKA</v>
          </cell>
          <cell r="F2507">
            <v>20</v>
          </cell>
          <cell r="G2507" t="str">
            <v>LUBOWIDZ</v>
          </cell>
          <cell r="H2507">
            <v>9304</v>
          </cell>
          <cell r="I2507">
            <v>4</v>
          </cell>
          <cell r="J2507" t="str">
            <v>09-304</v>
          </cell>
          <cell r="L2507">
            <v>692885211</v>
          </cell>
          <cell r="M2507" t="str">
            <v>tomek.os20@onet.pl</v>
          </cell>
        </row>
        <row r="2508">
          <cell r="A2508" t="str">
            <v>01-68321</v>
          </cell>
          <cell r="B2508" t="str">
            <v>GOSPODARSTWO ROLNE ŁUKASZ BOROWY</v>
          </cell>
          <cell r="C2508" t="str">
            <v>GR ŁUKASZ BOROWY</v>
          </cell>
          <cell r="D2508" t="str">
            <v>BOROWE</v>
          </cell>
          <cell r="F2508">
            <v>17</v>
          </cell>
          <cell r="G2508" t="str">
            <v>MAŁKINIA GÓRNA</v>
          </cell>
          <cell r="H2508">
            <v>7320</v>
          </cell>
          <cell r="I2508">
            <v>4</v>
          </cell>
          <cell r="J2508" t="str">
            <v>07-320</v>
          </cell>
          <cell r="K2508">
            <v>726375295</v>
          </cell>
          <cell r="M2508" t="str">
            <v>lukasz012795@wp.pl</v>
          </cell>
        </row>
        <row r="2509">
          <cell r="A2509" t="str">
            <v>01-68331</v>
          </cell>
          <cell r="B2509" t="str">
            <v>KARCZ STANISŁAW</v>
          </cell>
          <cell r="C2509" t="str">
            <v>KARCZ STANISŁAW</v>
          </cell>
          <cell r="D2509" t="str">
            <v>SUROWE</v>
          </cell>
          <cell r="F2509">
            <v>157</v>
          </cell>
          <cell r="G2509" t="str">
            <v>CZARNIA</v>
          </cell>
          <cell r="H2509">
            <v>7431</v>
          </cell>
          <cell r="I2509">
            <v>4</v>
          </cell>
          <cell r="J2509" t="str">
            <v>07-431</v>
          </cell>
          <cell r="K2509">
            <v>692680410</v>
          </cell>
        </row>
        <row r="2510">
          <cell r="A2510" t="str">
            <v>01-68341</v>
          </cell>
          <cell r="B2510" t="str">
            <v>GOSPODARSTWO ROLNE MARCIN LASKOWSKI</v>
          </cell>
          <cell r="C2510" t="str">
            <v>GR MARCIN LASKOWSKI</v>
          </cell>
          <cell r="D2510" t="str">
            <v>SIARCZA ŁĄKA</v>
          </cell>
          <cell r="F2510">
            <v>22</v>
          </cell>
          <cell r="G2510" t="str">
            <v>KADZIDŁO</v>
          </cell>
          <cell r="H2510">
            <v>7420</v>
          </cell>
          <cell r="I2510">
            <v>4</v>
          </cell>
          <cell r="J2510" t="str">
            <v>07-420</v>
          </cell>
          <cell r="L2510">
            <v>600131094</v>
          </cell>
          <cell r="M2510" t="str">
            <v>kamila-laskowska85@wp.pl</v>
          </cell>
        </row>
        <row r="2511">
          <cell r="A2511" t="str">
            <v>01-68351</v>
          </cell>
          <cell r="B2511" t="str">
            <v>WOJTKOWSKI MARCIN</v>
          </cell>
          <cell r="C2511" t="str">
            <v>WOJTKOWSKI MARCIN</v>
          </cell>
          <cell r="D2511" t="str">
            <v>KRAMKOWO LIPSKIE</v>
          </cell>
          <cell r="F2511">
            <v>16</v>
          </cell>
          <cell r="G2511" t="str">
            <v>NUR</v>
          </cell>
          <cell r="H2511">
            <v>7322</v>
          </cell>
          <cell r="I2511">
            <v>4</v>
          </cell>
          <cell r="J2511" t="str">
            <v>07-322</v>
          </cell>
          <cell r="K2511">
            <v>797877088</v>
          </cell>
        </row>
        <row r="2512">
          <cell r="A2512" t="str">
            <v>01-68361</v>
          </cell>
          <cell r="B2512" t="str">
            <v>GOLIASZ NINA</v>
          </cell>
          <cell r="C2512" t="str">
            <v>GOLIASZ NINA</v>
          </cell>
          <cell r="D2512" t="str">
            <v>JEDNOROŻEC</v>
          </cell>
          <cell r="E2512" t="str">
            <v>MAZOWIECKA</v>
          </cell>
          <cell r="F2512">
            <v>34</v>
          </cell>
          <cell r="G2512" t="str">
            <v>JEDNOROŻEC</v>
          </cell>
          <cell r="H2512">
            <v>6323</v>
          </cell>
          <cell r="I2512">
            <v>4</v>
          </cell>
          <cell r="J2512" t="str">
            <v>06-323</v>
          </cell>
          <cell r="L2512">
            <v>503039776</v>
          </cell>
          <cell r="M2512" t="str">
            <v>arczi198319@wp.pl</v>
          </cell>
        </row>
        <row r="2513">
          <cell r="A2513" t="str">
            <v>01-68371</v>
          </cell>
          <cell r="B2513" t="str">
            <v>SKIBNIEWSKI MAREK</v>
          </cell>
          <cell r="C2513" t="str">
            <v>SKIBNIEWSKI MAREK</v>
          </cell>
          <cell r="D2513" t="str">
            <v>BUCZYN SZLACHECKI</v>
          </cell>
          <cell r="F2513">
            <v>22</v>
          </cell>
          <cell r="G2513" t="str">
            <v>KOSÓW LACKI</v>
          </cell>
          <cell r="H2513">
            <v>8330</v>
          </cell>
          <cell r="I2513">
            <v>4</v>
          </cell>
          <cell r="J2513" t="str">
            <v>08-330</v>
          </cell>
          <cell r="K2513">
            <v>500096334</v>
          </cell>
          <cell r="M2513" t="str">
            <v>chomcio1995@o2.pl</v>
          </cell>
        </row>
        <row r="2514">
          <cell r="A2514" t="str">
            <v>01-68381</v>
          </cell>
          <cell r="B2514" t="str">
            <v>DUDELA SYLWESTER</v>
          </cell>
          <cell r="C2514" t="str">
            <v>DUDELA SYLWESTER</v>
          </cell>
          <cell r="D2514" t="str">
            <v>ZATOPOLICE</v>
          </cell>
          <cell r="F2514">
            <v>61</v>
          </cell>
          <cell r="G2514" t="str">
            <v>ZAKRZEW</v>
          </cell>
          <cell r="H2514">
            <v>26652</v>
          </cell>
          <cell r="I2514">
            <v>5</v>
          </cell>
          <cell r="J2514" t="str">
            <v>26-652</v>
          </cell>
          <cell r="K2514">
            <v>516568841</v>
          </cell>
          <cell r="M2514" t="str">
            <v>marzenka656@wp.pl</v>
          </cell>
        </row>
        <row r="2515">
          <cell r="A2515" t="str">
            <v>01-68391</v>
          </cell>
          <cell r="B2515" t="str">
            <v>KRZYŚPIAK MIROSŁAW</v>
          </cell>
          <cell r="C2515" t="str">
            <v>KRZYŚPIAK MIROSŁAW</v>
          </cell>
          <cell r="D2515" t="str">
            <v>WÓLKA OSTROŻEŃSKA</v>
          </cell>
          <cell r="F2515">
            <v>13</v>
          </cell>
          <cell r="G2515" t="str">
            <v>GÓRZNO</v>
          </cell>
          <cell r="H2515">
            <v>8404</v>
          </cell>
          <cell r="I2515">
            <v>4</v>
          </cell>
          <cell r="J2515" t="str">
            <v>08-404</v>
          </cell>
          <cell r="K2515">
            <v>503611074</v>
          </cell>
          <cell r="L2515">
            <v>789311441</v>
          </cell>
          <cell r="M2515" t="str">
            <v>grkrzyspiak@wp.pl</v>
          </cell>
        </row>
        <row r="2516">
          <cell r="A2516" t="str">
            <v>01-68401</v>
          </cell>
          <cell r="B2516" t="str">
            <v>ULATOWSKA SYLWIA</v>
          </cell>
          <cell r="C2516" t="str">
            <v>ULATOWSKA SYLWIA</v>
          </cell>
          <cell r="D2516" t="str">
            <v>RUDNO KOSIŁY</v>
          </cell>
          <cell r="F2516">
            <v>9</v>
          </cell>
          <cell r="G2516" t="str">
            <v>KRZYNOWŁOGA MAŁA</v>
          </cell>
          <cell r="H2516">
            <v>6316</v>
          </cell>
          <cell r="I2516">
            <v>4</v>
          </cell>
          <cell r="J2516" t="str">
            <v>06-316</v>
          </cell>
          <cell r="L2516">
            <v>721140289</v>
          </cell>
          <cell r="M2516" t="str">
            <v>piotrulatowski@wp.pl</v>
          </cell>
        </row>
        <row r="2517">
          <cell r="A2517" t="str">
            <v>01-68411</v>
          </cell>
          <cell r="B2517" t="str">
            <v>BARTKOWSKI STANISŁAW</v>
          </cell>
          <cell r="C2517" t="str">
            <v>BARTKOWSKI STANISŁAW</v>
          </cell>
          <cell r="D2517" t="str">
            <v>BĄKI</v>
          </cell>
          <cell r="F2517">
            <v>16</v>
          </cell>
          <cell r="G2517" t="str">
            <v>WIECZFNIA KOŚCIELNA</v>
          </cell>
          <cell r="H2517">
            <v>6513</v>
          </cell>
          <cell r="I2517">
            <v>4</v>
          </cell>
          <cell r="J2517" t="str">
            <v>06-513</v>
          </cell>
          <cell r="K2517">
            <v>512605904</v>
          </cell>
          <cell r="L2517">
            <v>503797283</v>
          </cell>
          <cell r="M2517" t="str">
            <v>bartkowski.p93@gmail.com</v>
          </cell>
        </row>
        <row r="2518">
          <cell r="A2518" t="str">
            <v>01-68421</v>
          </cell>
          <cell r="B2518" t="str">
            <v>GOSPODARSTWO ROLNE KRAWCZYK KAZIMIERZ</v>
          </cell>
          <cell r="C2518" t="str">
            <v>GR KRAWCZYK KAZIMIERZ</v>
          </cell>
          <cell r="D2518" t="str">
            <v>KRUKOWO</v>
          </cell>
          <cell r="F2518">
            <v>17</v>
          </cell>
          <cell r="G2518" t="str">
            <v>ZARĘBY</v>
          </cell>
          <cell r="H2518">
            <v>6333</v>
          </cell>
          <cell r="I2518">
            <v>4</v>
          </cell>
          <cell r="J2518" t="str">
            <v>06-333</v>
          </cell>
          <cell r="L2518">
            <v>515170292</v>
          </cell>
          <cell r="M2518" t="str">
            <v>annkra80@wp.pl</v>
          </cell>
        </row>
        <row r="2519">
          <cell r="A2519" t="str">
            <v>01-68431</v>
          </cell>
          <cell r="B2519" t="str">
            <v>GOSPODARSTWO ROLNE GARNEK PIOTR</v>
          </cell>
          <cell r="C2519" t="str">
            <v>GR GARNEK PIOTR</v>
          </cell>
          <cell r="D2519" t="str">
            <v>KOWNACICA</v>
          </cell>
          <cell r="F2519">
            <v>19</v>
          </cell>
          <cell r="G2519" t="str">
            <v>SOBOLEW</v>
          </cell>
          <cell r="H2519">
            <v>8460</v>
          </cell>
          <cell r="I2519">
            <v>4</v>
          </cell>
          <cell r="J2519" t="str">
            <v>08-460</v>
          </cell>
          <cell r="K2519">
            <v>507767202</v>
          </cell>
          <cell r="M2519" t="str">
            <v>piotr.garnek@op.pl</v>
          </cell>
        </row>
        <row r="2520">
          <cell r="A2520" t="str">
            <v>01-68441</v>
          </cell>
          <cell r="B2520" t="str">
            <v>GOSPODARSTWO ROLNE AGNIESZKA BIAŁKOWSKA</v>
          </cell>
          <cell r="C2520" t="str">
            <v>GR AGNIESZKA BIAŁKOWSKA</v>
          </cell>
          <cell r="D2520" t="str">
            <v>STARY KADŁUB</v>
          </cell>
          <cell r="F2520">
            <v>6</v>
          </cell>
          <cell r="G2520" t="str">
            <v>STARA BŁOTNICA</v>
          </cell>
          <cell r="H2520">
            <v>26806</v>
          </cell>
          <cell r="I2520">
            <v>5</v>
          </cell>
          <cell r="J2520" t="str">
            <v>26-806</v>
          </cell>
          <cell r="K2520">
            <v>600480828</v>
          </cell>
          <cell r="M2520" t="str">
            <v>PANIBIALKOWSKA@GMAIL.COM</v>
          </cell>
        </row>
        <row r="2521">
          <cell r="A2521" t="str">
            <v>01-68451</v>
          </cell>
          <cell r="B2521" t="str">
            <v>DRAMIŃSKI KAROL</v>
          </cell>
          <cell r="C2521" t="str">
            <v>DRAMIŃSKI KAROL</v>
          </cell>
          <cell r="D2521" t="str">
            <v>ANTONIEWO</v>
          </cell>
          <cell r="F2521">
            <v>3</v>
          </cell>
          <cell r="G2521" t="str">
            <v>SIEMIĄTKOWO</v>
          </cell>
          <cell r="H2521">
            <v>9135</v>
          </cell>
          <cell r="I2521">
            <v>4</v>
          </cell>
          <cell r="J2521" t="str">
            <v>09-135</v>
          </cell>
          <cell r="M2521" t="str">
            <v>karol_draminski@op.pl</v>
          </cell>
        </row>
        <row r="2522">
          <cell r="A2522" t="str">
            <v>01-68461</v>
          </cell>
          <cell r="B2522" t="str">
            <v>CZARNOCKI MARCIN</v>
          </cell>
          <cell r="C2522" t="str">
            <v>CZARNOCKI MARCIN</v>
          </cell>
          <cell r="D2522" t="str">
            <v>SMUNIEW</v>
          </cell>
          <cell r="F2522">
            <v>30</v>
          </cell>
          <cell r="G2522" t="str">
            <v>REPKI</v>
          </cell>
          <cell r="H2522">
            <v>8307</v>
          </cell>
          <cell r="I2522">
            <v>4</v>
          </cell>
          <cell r="J2522" t="str">
            <v>08-307</v>
          </cell>
          <cell r="K2522">
            <v>515431404</v>
          </cell>
          <cell r="M2522" t="str">
            <v>czarnockimarcin428@gmail.com</v>
          </cell>
        </row>
        <row r="2523">
          <cell r="A2523" t="str">
            <v>01-68471</v>
          </cell>
          <cell r="B2523" t="str">
            <v>ANNA ŻEBROWSKA</v>
          </cell>
          <cell r="C2523" t="str">
            <v>ANNA ŻEBROWSKA</v>
          </cell>
          <cell r="D2523" t="str">
            <v>RADGOSZCZ</v>
          </cell>
          <cell r="F2523">
            <v>12</v>
          </cell>
          <cell r="G2523" t="str">
            <v>TROSZYN</v>
          </cell>
          <cell r="H2523">
            <v>7405</v>
          </cell>
          <cell r="I2523">
            <v>4</v>
          </cell>
          <cell r="J2523" t="str">
            <v>07-405</v>
          </cell>
          <cell r="K2523">
            <v>660410450</v>
          </cell>
          <cell r="M2523" t="str">
            <v>zdaniel@poczta.fm</v>
          </cell>
        </row>
        <row r="2524">
          <cell r="A2524" t="str">
            <v>01-68501</v>
          </cell>
          <cell r="B2524" t="str">
            <v>GRZYBOWSKI PIOTR</v>
          </cell>
          <cell r="C2524" t="str">
            <v>GRZYBOWSKI PIOTR</v>
          </cell>
          <cell r="D2524" t="str">
            <v>BRZOZOWO-MAJE</v>
          </cell>
          <cell r="F2524">
            <v>13</v>
          </cell>
          <cell r="G2524" t="str">
            <v>DZIERZGOWO</v>
          </cell>
          <cell r="H2524">
            <v>6520</v>
          </cell>
          <cell r="I2524">
            <v>4</v>
          </cell>
          <cell r="J2524" t="str">
            <v>06-520</v>
          </cell>
          <cell r="L2524">
            <v>509602530</v>
          </cell>
          <cell r="M2524" t="str">
            <v>piotrgrzybowskimaje13@gmail.com</v>
          </cell>
        </row>
        <row r="2525">
          <cell r="A2525" t="str">
            <v>01-68511</v>
          </cell>
          <cell r="B2525" t="str">
            <v>GOSPODARSTWO ROLNE RADOSŁAW KULASIŃSKI</v>
          </cell>
          <cell r="C2525" t="str">
            <v>GR RADOSŁAW KULASIŃSKI</v>
          </cell>
          <cell r="D2525" t="str">
            <v>BRZOZOWO MAJE</v>
          </cell>
          <cell r="F2525">
            <v>8</v>
          </cell>
          <cell r="G2525" t="str">
            <v>DZIERZGOWO</v>
          </cell>
          <cell r="H2525">
            <v>6520</v>
          </cell>
          <cell r="I2525">
            <v>4</v>
          </cell>
          <cell r="J2525" t="str">
            <v>06-520</v>
          </cell>
          <cell r="L2525">
            <v>696467156</v>
          </cell>
          <cell r="M2525" t="str">
            <v>anetablaszkiewicz7@wp.pl</v>
          </cell>
        </row>
        <row r="2526">
          <cell r="A2526" t="str">
            <v>01-68521</v>
          </cell>
          <cell r="B2526" t="str">
            <v>GOSPODARSTWO ROLNE MICHAŁ MOŚCICKI</v>
          </cell>
          <cell r="C2526" t="str">
            <v>GR MICHAŁ MOŚCICKI</v>
          </cell>
          <cell r="D2526" t="str">
            <v>GRODZISK MAŁY</v>
          </cell>
          <cell r="F2526">
            <v>51</v>
          </cell>
          <cell r="G2526" t="str">
            <v>GOWOROWO</v>
          </cell>
          <cell r="H2526">
            <v>7440</v>
          </cell>
          <cell r="I2526">
            <v>4</v>
          </cell>
          <cell r="J2526" t="str">
            <v>07-440</v>
          </cell>
          <cell r="L2526">
            <v>889401663</v>
          </cell>
          <cell r="M2526" t="str">
            <v>michal.moscicki93@wp.pl</v>
          </cell>
        </row>
        <row r="2527">
          <cell r="A2527" t="str">
            <v>01-68531</v>
          </cell>
          <cell r="B2527" t="str">
            <v>DĘBSKI NORBERT</v>
          </cell>
          <cell r="C2527" t="str">
            <v>DĘBSKI NORBERT</v>
          </cell>
          <cell r="D2527" t="str">
            <v>KOSINO</v>
          </cell>
          <cell r="F2527">
            <v>20</v>
          </cell>
          <cell r="G2527" t="str">
            <v>RADZANOWO</v>
          </cell>
          <cell r="H2527">
            <v>9451</v>
          </cell>
          <cell r="I2527">
            <v>4</v>
          </cell>
          <cell r="J2527" t="str">
            <v>09-451</v>
          </cell>
          <cell r="M2527" t="str">
            <v>damian12131415@wp.pl</v>
          </cell>
        </row>
        <row r="2528">
          <cell r="A2528" t="str">
            <v>01-68541</v>
          </cell>
          <cell r="B2528" t="str">
            <v>SZYMCZYK MIECZYSŁAW</v>
          </cell>
          <cell r="C2528" t="str">
            <v>SZYMCZYK MIECZYSŁAW</v>
          </cell>
          <cell r="D2528" t="str">
            <v>LIPNIKI</v>
          </cell>
          <cell r="F2528">
            <v>148</v>
          </cell>
          <cell r="G2528" t="str">
            <v>LIPNIKI</v>
          </cell>
          <cell r="H2528">
            <v>7436</v>
          </cell>
          <cell r="I2528">
            <v>4</v>
          </cell>
          <cell r="J2528" t="str">
            <v>07-436</v>
          </cell>
          <cell r="K2528">
            <v>693688825</v>
          </cell>
          <cell r="M2528" t="str">
            <v>wszymczyk19@gmail.com</v>
          </cell>
        </row>
        <row r="2529">
          <cell r="A2529" t="str">
            <v>01-68551</v>
          </cell>
          <cell r="B2529" t="str">
            <v>GOSPODARSTWO ROLNE MARCIN DĄBKOWSKI</v>
          </cell>
          <cell r="C2529" t="str">
            <v>GR MARCIN DĄBKOWSKI</v>
          </cell>
          <cell r="D2529" t="str">
            <v>PONIKIEW DUŻA</v>
          </cell>
          <cell r="F2529">
            <v>80</v>
          </cell>
          <cell r="G2529" t="str">
            <v>GOWOROWO</v>
          </cell>
          <cell r="H2529">
            <v>7440</v>
          </cell>
          <cell r="I2529">
            <v>4</v>
          </cell>
          <cell r="J2529" t="str">
            <v>07-440</v>
          </cell>
          <cell r="K2529">
            <v>505229668</v>
          </cell>
          <cell r="M2529" t="str">
            <v>dpmarcin80@wp.pl</v>
          </cell>
        </row>
        <row r="2530">
          <cell r="A2530" t="str">
            <v>01-68561</v>
          </cell>
          <cell r="B2530" t="str">
            <v>BORATYŃSKI ANDRZEJ</v>
          </cell>
          <cell r="C2530" t="str">
            <v>BORATYŃSKI ANDRZEJ</v>
          </cell>
          <cell r="D2530" t="str">
            <v>ZYGMUNTY</v>
          </cell>
          <cell r="F2530">
            <v>35</v>
          </cell>
          <cell r="G2530" t="str">
            <v>ŁASKARZEW</v>
          </cell>
          <cell r="H2530">
            <v>8450</v>
          </cell>
          <cell r="I2530">
            <v>4</v>
          </cell>
          <cell r="J2530" t="str">
            <v>08-450</v>
          </cell>
          <cell r="K2530">
            <v>503525244</v>
          </cell>
          <cell r="M2530" t="str">
            <v>boratynskiandrzej121@gmail.com</v>
          </cell>
        </row>
        <row r="2531">
          <cell r="A2531" t="str">
            <v>01-68571</v>
          </cell>
          <cell r="B2531" t="str">
            <v>PIENIAK RAFAŁ</v>
          </cell>
          <cell r="C2531" t="str">
            <v>PIENIAK RAFAŁ</v>
          </cell>
          <cell r="D2531" t="str">
            <v>ZAKRZÓWEK</v>
          </cell>
          <cell r="F2531">
            <v>35</v>
          </cell>
          <cell r="G2531" t="str">
            <v>ŻELECHÓW</v>
          </cell>
          <cell r="H2531">
            <v>8430</v>
          </cell>
          <cell r="I2531">
            <v>4</v>
          </cell>
          <cell r="J2531" t="str">
            <v>08-430</v>
          </cell>
          <cell r="K2531">
            <v>516920105</v>
          </cell>
          <cell r="M2531" t="str">
            <v>rafalek630@wp.pl</v>
          </cell>
        </row>
        <row r="2532">
          <cell r="A2532" t="str">
            <v>01-68591</v>
          </cell>
          <cell r="B2532" t="str">
            <v>GOSPODARSTWO ROLNE SYLWESTER KULESZA</v>
          </cell>
          <cell r="C2532" t="str">
            <v>GR SYLWESTER KULESZA</v>
          </cell>
          <cell r="D2532" t="str">
            <v>SŁUP KOLONIA</v>
          </cell>
          <cell r="F2532">
            <v>11</v>
          </cell>
          <cell r="G2532" t="str">
            <v>SZULBORZE KOLONIA</v>
          </cell>
          <cell r="H2532">
            <v>7324</v>
          </cell>
          <cell r="I2532">
            <v>4</v>
          </cell>
          <cell r="J2532" t="str">
            <v>07-324</v>
          </cell>
          <cell r="K2532">
            <v>667235055</v>
          </cell>
          <cell r="M2532" t="str">
            <v>basiad-20@o2.pl</v>
          </cell>
        </row>
        <row r="2533">
          <cell r="A2533" t="str">
            <v>01-68611</v>
          </cell>
          <cell r="B2533" t="str">
            <v>BEDNARCZYK MARIANNA</v>
          </cell>
          <cell r="C2533" t="str">
            <v>BEDNARCZYK MARIANNA</v>
          </cell>
          <cell r="D2533" t="str">
            <v>WEJDO</v>
          </cell>
          <cell r="F2533">
            <v>3</v>
          </cell>
          <cell r="G2533" t="str">
            <v>ZALAS</v>
          </cell>
          <cell r="H2533">
            <v>7438</v>
          </cell>
          <cell r="I2533">
            <v>4</v>
          </cell>
          <cell r="J2533" t="str">
            <v>07-438</v>
          </cell>
          <cell r="K2533">
            <v>512940427</v>
          </cell>
          <cell r="M2533" t="str">
            <v>martyna150396@wp.pl</v>
          </cell>
        </row>
        <row r="2534">
          <cell r="A2534" t="str">
            <v>01-68621</v>
          </cell>
          <cell r="B2534" t="str">
            <v>JANOWSKI ANDRZEJ</v>
          </cell>
          <cell r="C2534" t="str">
            <v>JANOWSKI ANDRZEJ</v>
          </cell>
          <cell r="D2534" t="str">
            <v>KOLONIA KRYPY</v>
          </cell>
          <cell r="F2534">
            <v>53</v>
          </cell>
          <cell r="G2534" t="str">
            <v>WĘGRÓW</v>
          </cell>
          <cell r="H2534">
            <v>7100</v>
          </cell>
          <cell r="I2534">
            <v>4</v>
          </cell>
          <cell r="J2534" t="str">
            <v>07-100</v>
          </cell>
          <cell r="K2534">
            <v>798125007</v>
          </cell>
          <cell r="M2534" t="str">
            <v>boru_szek@vp.pl</v>
          </cell>
        </row>
        <row r="2535">
          <cell r="A2535" t="str">
            <v>01-68631</v>
          </cell>
          <cell r="B2535" t="str">
            <v>KWESTARZ RAFAŁ</v>
          </cell>
          <cell r="C2535" t="str">
            <v>KWESTARZ RAFAŁ</v>
          </cell>
          <cell r="D2535" t="str">
            <v>KITKI</v>
          </cell>
          <cell r="F2535">
            <v>23</v>
          </cell>
          <cell r="G2535" t="str">
            <v>DZIERZGOWO</v>
          </cell>
          <cell r="H2535">
            <v>6520</v>
          </cell>
          <cell r="I2535">
            <v>4</v>
          </cell>
          <cell r="J2535" t="str">
            <v>06-520</v>
          </cell>
          <cell r="K2535">
            <v>501439635</v>
          </cell>
          <cell r="M2535" t="str">
            <v>kasiakarwinska3@wp.pl</v>
          </cell>
        </row>
        <row r="2536">
          <cell r="A2536" t="str">
            <v>01-68641</v>
          </cell>
          <cell r="B2536" t="str">
            <v>DĄBROWSKI PAWEŁ KAROL</v>
          </cell>
          <cell r="C2536" t="str">
            <v>DĄBROWSKI PAWEŁ KAROL</v>
          </cell>
          <cell r="D2536" t="str">
            <v>OŁTARZE GOŁACZE</v>
          </cell>
          <cell r="F2536">
            <v>33</v>
          </cell>
          <cell r="G2536" t="str">
            <v>NUR</v>
          </cell>
          <cell r="H2536">
            <v>7322</v>
          </cell>
          <cell r="I2536">
            <v>4</v>
          </cell>
          <cell r="J2536" t="str">
            <v>07-322</v>
          </cell>
          <cell r="K2536">
            <v>691887742</v>
          </cell>
        </row>
        <row r="2537">
          <cell r="A2537" t="str">
            <v>01-68651</v>
          </cell>
          <cell r="B2537" t="str">
            <v>KRZYSZTOF WOJNOWSKI</v>
          </cell>
          <cell r="C2537" t="str">
            <v>KRZYSZTOF WOJNOWSKI</v>
          </cell>
          <cell r="D2537" t="str">
            <v>ZGLICZYN WITOWY</v>
          </cell>
          <cell r="F2537">
            <v>44</v>
          </cell>
          <cell r="G2537" t="str">
            <v>RADZANÓW</v>
          </cell>
          <cell r="H2537">
            <v>6540</v>
          </cell>
          <cell r="I2537">
            <v>4</v>
          </cell>
          <cell r="J2537" t="str">
            <v>06-540</v>
          </cell>
          <cell r="K2537">
            <v>510931340</v>
          </cell>
          <cell r="M2537" t="str">
            <v>bartoszwojnowski@o2.pl</v>
          </cell>
        </row>
        <row r="2538">
          <cell r="A2538" t="str">
            <v>01-68661</v>
          </cell>
          <cell r="B2538" t="str">
            <v>GOSPODARSTWO ROLNE ELŻBIETA MURAWSKA</v>
          </cell>
          <cell r="C2538" t="str">
            <v>GR ELŻBIETA MURAWSKA</v>
          </cell>
          <cell r="D2538" t="str">
            <v>PRZASNYSZ</v>
          </cell>
          <cell r="E2538" t="str">
            <v>ROLNICZA</v>
          </cell>
          <cell r="F2538">
            <v>2</v>
          </cell>
          <cell r="G2538" t="str">
            <v>PRZASNYSZ</v>
          </cell>
          <cell r="H2538">
            <v>6300</v>
          </cell>
          <cell r="I2538">
            <v>4</v>
          </cell>
          <cell r="J2538" t="str">
            <v>06-300</v>
          </cell>
          <cell r="L2538">
            <v>691512930</v>
          </cell>
          <cell r="M2538" t="str">
            <v>e.murawska@onet.pl</v>
          </cell>
        </row>
        <row r="2539">
          <cell r="A2539" t="str">
            <v>01-68671</v>
          </cell>
          <cell r="B2539" t="str">
            <v>PIOTRAK MONIKA</v>
          </cell>
          <cell r="C2539" t="str">
            <v>PIOTRAK MONIKA</v>
          </cell>
          <cell r="D2539" t="str">
            <v>CHŁOPIA ŁAKA</v>
          </cell>
          <cell r="F2539">
            <v>39</v>
          </cell>
          <cell r="G2539" t="str">
            <v>KRASNOSIELC</v>
          </cell>
          <cell r="H2539">
            <v>6212</v>
          </cell>
          <cell r="I2539">
            <v>4</v>
          </cell>
          <cell r="J2539" t="str">
            <v>06-212</v>
          </cell>
          <cell r="K2539">
            <v>502201776</v>
          </cell>
          <cell r="M2539" t="str">
            <v>michal1111-74@tlen.pl</v>
          </cell>
        </row>
        <row r="2540">
          <cell r="A2540" t="str">
            <v>01-68681</v>
          </cell>
          <cell r="B2540" t="str">
            <v>ŻACZEK ANDRZEJ</v>
          </cell>
          <cell r="C2540" t="str">
            <v>ŻACZEK ANDRZEJ</v>
          </cell>
          <cell r="D2540" t="str">
            <v>RYCZYSKA</v>
          </cell>
          <cell r="F2540">
            <v>96</v>
          </cell>
          <cell r="G2540" t="str">
            <v>MIASTKÓW KOŚCIELNY</v>
          </cell>
          <cell r="H2540">
            <v>8420</v>
          </cell>
          <cell r="I2540">
            <v>4</v>
          </cell>
          <cell r="J2540" t="str">
            <v>08-420</v>
          </cell>
          <cell r="K2540">
            <v>668665258</v>
          </cell>
          <cell r="M2540" t="str">
            <v>andrzej12468@interia.pl</v>
          </cell>
        </row>
        <row r="2541">
          <cell r="A2541" t="str">
            <v>01-68691</v>
          </cell>
          <cell r="B2541" t="str">
            <v>WOJDAT MATEUSZ</v>
          </cell>
          <cell r="C2541" t="str">
            <v>WOJDAT MATEUSZ</v>
          </cell>
          <cell r="D2541" t="str">
            <v>MELANÓW</v>
          </cell>
          <cell r="F2541">
            <v>39</v>
          </cell>
          <cell r="G2541" t="str">
            <v>ŁASKARZEW</v>
          </cell>
          <cell r="H2541">
            <v>8450</v>
          </cell>
          <cell r="I2541">
            <v>4</v>
          </cell>
          <cell r="J2541" t="str">
            <v>08-450</v>
          </cell>
          <cell r="K2541">
            <v>503824235</v>
          </cell>
          <cell r="M2541" t="str">
            <v>mateuszwojdat2390@gmail.com</v>
          </cell>
        </row>
        <row r="2542">
          <cell r="A2542" t="str">
            <v>01-68701</v>
          </cell>
          <cell r="B2542" t="str">
            <v>GOSPODARSTWO ROLNE KRAWCZYK ANDRZEJ STANISŁAW</v>
          </cell>
          <cell r="C2542" t="str">
            <v>GR KRAWCZYK ANDRZEJ STANISŁAW</v>
          </cell>
          <cell r="D2542" t="str">
            <v>SOSNÓWEK</v>
          </cell>
          <cell r="F2542">
            <v>4</v>
          </cell>
          <cell r="G2542" t="str">
            <v>ZARĘBY</v>
          </cell>
          <cell r="H2542">
            <v>6333</v>
          </cell>
          <cell r="I2542">
            <v>4</v>
          </cell>
          <cell r="J2542" t="str">
            <v>06-333</v>
          </cell>
          <cell r="K2542">
            <v>512696368</v>
          </cell>
          <cell r="M2542" t="str">
            <v>darekkrawczyk4@wp.pl</v>
          </cell>
        </row>
        <row r="2543">
          <cell r="A2543" t="str">
            <v>01-68711</v>
          </cell>
          <cell r="B2543" t="str">
            <v>SOLKA EWA JUSTYNA</v>
          </cell>
          <cell r="C2543" t="str">
            <v>SOLKA EWA JUSTYNA</v>
          </cell>
          <cell r="D2543" t="str">
            <v>SKOCZKOWO</v>
          </cell>
          <cell r="F2543">
            <v>14</v>
          </cell>
          <cell r="G2543" t="str">
            <v>ZAWIDZ</v>
          </cell>
          <cell r="H2543">
            <v>9226</v>
          </cell>
          <cell r="I2543">
            <v>4</v>
          </cell>
          <cell r="J2543" t="str">
            <v>09-226</v>
          </cell>
          <cell r="K2543">
            <v>511212050</v>
          </cell>
          <cell r="L2543">
            <v>501892477</v>
          </cell>
          <cell r="M2543" t="str">
            <v>ewazuchinska1991@wp.pl</v>
          </cell>
        </row>
        <row r="2544">
          <cell r="A2544" t="str">
            <v>01-68721</v>
          </cell>
          <cell r="B2544" t="str">
            <v>GOSPODARSTWO ROLNE SALAMON MARCIN</v>
          </cell>
          <cell r="C2544" t="str">
            <v>GR SALAMON MARCIN</v>
          </cell>
          <cell r="D2544" t="str">
            <v>SOBIENIE BISKUPIE</v>
          </cell>
          <cell r="F2544">
            <v>82</v>
          </cell>
          <cell r="G2544" t="str">
            <v>SOBIENIE JEZIORY</v>
          </cell>
          <cell r="H2544">
            <v>8433</v>
          </cell>
          <cell r="I2544">
            <v>4</v>
          </cell>
          <cell r="J2544" t="str">
            <v>08-433</v>
          </cell>
          <cell r="M2544" t="str">
            <v>marcin.salomon@spoko.pl</v>
          </cell>
        </row>
        <row r="2545">
          <cell r="A2545" t="str">
            <v>01-68751</v>
          </cell>
          <cell r="B2545" t="str">
            <v>GOSPODARSTWO KURPIOWSKIE RAFAŁ KOZIATEK</v>
          </cell>
          <cell r="C2545" t="str">
            <v>GK RAFAŁ KOZIATEK</v>
          </cell>
          <cell r="D2545" t="str">
            <v>KADZIDŁO</v>
          </cell>
          <cell r="F2545">
            <v>60</v>
          </cell>
          <cell r="G2545" t="str">
            <v>KADZIDŁO</v>
          </cell>
          <cell r="H2545">
            <v>7420</v>
          </cell>
          <cell r="I2545">
            <v>4</v>
          </cell>
          <cell r="J2545" t="str">
            <v>07-420</v>
          </cell>
          <cell r="L2545">
            <v>669959727</v>
          </cell>
          <cell r="M2545" t="str">
            <v>rafi13master@gmail.com</v>
          </cell>
        </row>
        <row r="2546">
          <cell r="A2546" t="str">
            <v>03-05981</v>
          </cell>
          <cell r="B2546" t="str">
            <v>GOSPODARSTWO ROLNE SINICA IRENA</v>
          </cell>
          <cell r="C2546" t="str">
            <v>GR SINICA IRENA</v>
          </cell>
          <cell r="D2546" t="str">
            <v>HRUSZEW</v>
          </cell>
          <cell r="F2546">
            <v>58</v>
          </cell>
          <cell r="G2546" t="str">
            <v>PLATERÓW</v>
          </cell>
          <cell r="H2546">
            <v>8210</v>
          </cell>
          <cell r="I2546">
            <v>4</v>
          </cell>
          <cell r="J2546" t="str">
            <v>08-210</v>
          </cell>
          <cell r="M2546" t="str">
            <v>tomaszsinica@wp.pl</v>
          </cell>
        </row>
        <row r="2547">
          <cell r="A2547" t="str">
            <v>03-06611</v>
          </cell>
          <cell r="B2547" t="str">
            <v>PIWONI GRZEGORZ</v>
          </cell>
          <cell r="C2547" t="str">
            <v>PIWONI GRZEGORZ</v>
          </cell>
          <cell r="D2547" t="str">
            <v>ROZWADÓW</v>
          </cell>
          <cell r="F2547">
            <v>11</v>
          </cell>
          <cell r="G2547" t="str">
            <v>SARNAKI</v>
          </cell>
          <cell r="H2547">
            <v>8220</v>
          </cell>
          <cell r="I2547">
            <v>4</v>
          </cell>
          <cell r="J2547" t="str">
            <v>08-220</v>
          </cell>
          <cell r="K2547">
            <v>502038454</v>
          </cell>
          <cell r="M2547" t="str">
            <v>gpiwoni@gmail.com</v>
          </cell>
        </row>
        <row r="2548">
          <cell r="A2548" t="str">
            <v>03-07321</v>
          </cell>
          <cell r="B2548" t="str">
            <v>WAWRZYNIAK JOANNA MONIKA</v>
          </cell>
          <cell r="C2548" t="str">
            <v>WAWRZYNIAK JOANNA MONIKA</v>
          </cell>
          <cell r="D2548" t="str">
            <v>MIERZWICE KOLONIA</v>
          </cell>
          <cell r="F2548" t="str">
            <v>9A</v>
          </cell>
          <cell r="G2548" t="str">
            <v>SARNAKI</v>
          </cell>
          <cell r="H2548">
            <v>8220</v>
          </cell>
          <cell r="I2548">
            <v>4</v>
          </cell>
          <cell r="J2548" t="str">
            <v>08-220</v>
          </cell>
          <cell r="L2548">
            <v>691475370</v>
          </cell>
          <cell r="M2548" t="str">
            <v>delissa2@o2.pl</v>
          </cell>
        </row>
        <row r="2549">
          <cell r="A2549" t="str">
            <v>03-11081</v>
          </cell>
          <cell r="B2549" t="str">
            <v>GOSPODARSTWO ROLNE GAŁECKI EUGENIUSZ</v>
          </cell>
          <cell r="C2549" t="str">
            <v>GR GAŁECKI EUGENIUSZ</v>
          </cell>
          <cell r="D2549" t="str">
            <v>SZAŃKÓW</v>
          </cell>
          <cell r="F2549">
            <v>11</v>
          </cell>
          <cell r="G2549" t="str">
            <v>ŁOSICE</v>
          </cell>
          <cell r="H2549">
            <v>8200</v>
          </cell>
          <cell r="I2549">
            <v>4</v>
          </cell>
          <cell r="J2549" t="str">
            <v>08-200</v>
          </cell>
        </row>
        <row r="2550">
          <cell r="A2550" t="str">
            <v>03-15261</v>
          </cell>
          <cell r="B2550" t="str">
            <v>GOSPODARSTWO ROLNE JAN JAWORSKI</v>
          </cell>
          <cell r="C2550" t="str">
            <v>GR JAN JAWORSKI</v>
          </cell>
          <cell r="D2550" t="str">
            <v>KLIMY</v>
          </cell>
          <cell r="F2550">
            <v>5</v>
          </cell>
          <cell r="G2550" t="str">
            <v>OLSZANKA</v>
          </cell>
          <cell r="H2550">
            <v>8207</v>
          </cell>
          <cell r="I2550">
            <v>4</v>
          </cell>
          <cell r="J2550" t="str">
            <v>08-207</v>
          </cell>
          <cell r="K2550">
            <v>833575172</v>
          </cell>
          <cell r="M2550" t="str">
            <v>jaworskijan@onet.pl</v>
          </cell>
        </row>
        <row r="2551">
          <cell r="A2551" t="str">
            <v>03-15331</v>
          </cell>
          <cell r="B2551" t="str">
            <v>DERKACZ KRZYSZTOF</v>
          </cell>
          <cell r="C2551" t="str">
            <v>DERKACZ KRZYSZTOF</v>
          </cell>
          <cell r="D2551" t="str">
            <v>PATKÓW</v>
          </cell>
          <cell r="F2551">
            <v>62</v>
          </cell>
          <cell r="G2551" t="str">
            <v>ŁOSICE</v>
          </cell>
          <cell r="H2551">
            <v>8200</v>
          </cell>
          <cell r="I2551">
            <v>4</v>
          </cell>
          <cell r="J2551" t="str">
            <v>08-200</v>
          </cell>
          <cell r="M2551" t="str">
            <v>derc102190@o2.pl</v>
          </cell>
        </row>
        <row r="2552">
          <cell r="A2552" t="str">
            <v>03-15421</v>
          </cell>
          <cell r="B2552" t="str">
            <v>GOSPODARSTWO ROLNE CHWEDORUK ANDRZEJ</v>
          </cell>
          <cell r="C2552" t="str">
            <v>GR CHWEDORUK ANDRZEJ</v>
          </cell>
          <cell r="D2552" t="str">
            <v>PRÓCHENKI</v>
          </cell>
          <cell r="F2552">
            <v>49</v>
          </cell>
          <cell r="G2552" t="str">
            <v>OLSZANKA</v>
          </cell>
          <cell r="H2552">
            <v>8207</v>
          </cell>
          <cell r="I2552">
            <v>4</v>
          </cell>
          <cell r="J2552" t="str">
            <v>08-207</v>
          </cell>
        </row>
        <row r="2553">
          <cell r="A2553" t="str">
            <v>13-00041</v>
          </cell>
          <cell r="B2553" t="str">
            <v>STADNINA KONI "KRASNE" SPÓŁKA Z O.O.</v>
          </cell>
          <cell r="C2553" t="str">
            <v>SK "KRASNE" SP. Z O.O.</v>
          </cell>
          <cell r="D2553" t="str">
            <v>KRASNE</v>
          </cell>
          <cell r="E2553" t="str">
            <v>MICKIEWICZA</v>
          </cell>
          <cell r="F2553">
            <v>36</v>
          </cell>
          <cell r="G2553" t="str">
            <v>KRASNE</v>
          </cell>
          <cell r="H2553">
            <v>6408</v>
          </cell>
          <cell r="I2553">
            <v>4</v>
          </cell>
          <cell r="J2553" t="str">
            <v>06-408</v>
          </cell>
          <cell r="K2553">
            <v>236710085</v>
          </cell>
          <cell r="L2553" t="str">
            <v>0608-316-015</v>
          </cell>
          <cell r="M2553" t="str">
            <v>mateuszkierzk@wp.pl</v>
          </cell>
        </row>
        <row r="2554">
          <cell r="A2554" t="str">
            <v>13-01041</v>
          </cell>
          <cell r="B2554" t="str">
            <v>GOSPODARSTWO ROLNE KALINOWSKI SŁAWOMIR</v>
          </cell>
          <cell r="C2554" t="str">
            <v>GR KALINOWSKI SŁAWOMIR</v>
          </cell>
          <cell r="D2554" t="str">
            <v>NACPOLSK</v>
          </cell>
          <cell r="E2554" t="str">
            <v>PŁOŃSKA</v>
          </cell>
          <cell r="F2554">
            <v>13</v>
          </cell>
          <cell r="G2554" t="str">
            <v>NACPOLSK</v>
          </cell>
          <cell r="H2554">
            <v>9162</v>
          </cell>
          <cell r="I2554">
            <v>4</v>
          </cell>
          <cell r="J2554" t="str">
            <v>09-162</v>
          </cell>
          <cell r="K2554">
            <v>236632013</v>
          </cell>
          <cell r="M2554" t="str">
            <v>gr_nacpolsk.biuro@op.pl</v>
          </cell>
        </row>
        <row r="2555">
          <cell r="A2555" t="str">
            <v>13-01181</v>
          </cell>
          <cell r="B2555" t="str">
            <v>GOSPODARSTWO ROLNE POŚWIĘTNE SP.ZO.O</v>
          </cell>
          <cell r="C2555" t="str">
            <v>GR POŚWIĘTNE SP.ZO.O</v>
          </cell>
          <cell r="D2555" t="str">
            <v>PŁOŃSK</v>
          </cell>
          <cell r="E2555" t="str">
            <v>SIENKIEWICZA</v>
          </cell>
          <cell r="F2555">
            <v>13</v>
          </cell>
          <cell r="G2555" t="str">
            <v>PŁOŃSK</v>
          </cell>
          <cell r="H2555">
            <v>9100</v>
          </cell>
          <cell r="I2555">
            <v>4</v>
          </cell>
          <cell r="J2555" t="str">
            <v>09-100</v>
          </cell>
          <cell r="K2555" t="str">
            <v>023-662-20-25</v>
          </cell>
          <cell r="M2555" t="str">
            <v>annawasilewska2@wp.pl</v>
          </cell>
        </row>
        <row r="2556">
          <cell r="A2556" t="str">
            <v>13-01331</v>
          </cell>
          <cell r="B2556" t="str">
            <v>MICHALAK WANDA MARIA</v>
          </cell>
          <cell r="C2556" t="str">
            <v>MICHALAK WANDA</v>
          </cell>
          <cell r="D2556" t="str">
            <v>BRZEŚCIE NOWE</v>
          </cell>
          <cell r="F2556">
            <v>24</v>
          </cell>
          <cell r="G2556" t="str">
            <v>BABOSZEWO</v>
          </cell>
          <cell r="H2556">
            <v>9130</v>
          </cell>
          <cell r="I2556">
            <v>4</v>
          </cell>
          <cell r="J2556" t="str">
            <v>09-130</v>
          </cell>
          <cell r="K2556" t="str">
            <v>023-661-10-75</v>
          </cell>
          <cell r="M2556" t="str">
            <v>wandadomek@interia.pl</v>
          </cell>
        </row>
        <row r="2557">
          <cell r="A2557" t="str">
            <v>13-01351</v>
          </cell>
          <cell r="B2557" t="str">
            <v>WOJTYLAK STEFAN CZESŁAW</v>
          </cell>
          <cell r="C2557" t="str">
            <v>WOJTYLAK STEFAN CZES</v>
          </cell>
          <cell r="D2557" t="str">
            <v>BRZEŚCIE NOWE</v>
          </cell>
          <cell r="F2557">
            <v>33</v>
          </cell>
          <cell r="G2557" t="str">
            <v>BABOSZEWO</v>
          </cell>
          <cell r="H2557">
            <v>9130</v>
          </cell>
          <cell r="I2557">
            <v>4</v>
          </cell>
          <cell r="J2557" t="str">
            <v>09-130</v>
          </cell>
          <cell r="K2557" t="str">
            <v>023-661-16-15</v>
          </cell>
          <cell r="M2557" t="str">
            <v>popo.woj@o2.pl</v>
          </cell>
        </row>
        <row r="2558">
          <cell r="A2558" t="str">
            <v>13-01541</v>
          </cell>
          <cell r="B2558" t="str">
            <v>KOWNACKI MAREK</v>
          </cell>
          <cell r="C2558" t="str">
            <v>KOWNACKI MAREK</v>
          </cell>
          <cell r="D2558" t="str">
            <v>ŁEBKI WIELKIE</v>
          </cell>
          <cell r="F2558">
            <v>24</v>
          </cell>
          <cell r="G2558" t="str">
            <v>OJRZEŃ</v>
          </cell>
          <cell r="H2558">
            <v>6456</v>
          </cell>
          <cell r="I2558">
            <v>4</v>
          </cell>
          <cell r="J2558" t="str">
            <v>06-456</v>
          </cell>
        </row>
        <row r="2559">
          <cell r="A2559" t="str">
            <v>13-01981</v>
          </cell>
          <cell r="B2559" t="str">
            <v>GOSPODARSTWO ROLNE DANUTA I JANUSZ JACEK MOSSAKOWSCY</v>
          </cell>
          <cell r="C2559" t="str">
            <v>GR DANUTA I JANUSZ MOSSAKOWSCY</v>
          </cell>
          <cell r="D2559" t="str">
            <v>CHEŁCHY KMIECE</v>
          </cell>
          <cell r="F2559">
            <v>24</v>
          </cell>
          <cell r="G2559" t="str">
            <v>KARNIEWO</v>
          </cell>
          <cell r="H2559">
            <v>6425</v>
          </cell>
          <cell r="I2559">
            <v>4</v>
          </cell>
          <cell r="J2559" t="str">
            <v>06-425</v>
          </cell>
          <cell r="K2559">
            <v>296911608</v>
          </cell>
          <cell r="L2559">
            <v>506552058</v>
          </cell>
          <cell r="M2559" t="str">
            <v>moreszczuk@deheus.com</v>
          </cell>
        </row>
        <row r="2560">
          <cell r="A2560" t="str">
            <v>13-01991</v>
          </cell>
          <cell r="B2560" t="str">
            <v>GOSPODARSTWO ROLNE NOSARZEWSKI LESZEK</v>
          </cell>
          <cell r="C2560" t="str">
            <v>GR NOSARZEWSKI LESZEK</v>
          </cell>
          <cell r="D2560" t="str">
            <v>CHEŁCHY IŁOWE</v>
          </cell>
          <cell r="F2560">
            <v>9</v>
          </cell>
          <cell r="G2560" t="str">
            <v>KARNIEWO</v>
          </cell>
          <cell r="H2560">
            <v>6425</v>
          </cell>
          <cell r="I2560">
            <v>4</v>
          </cell>
          <cell r="J2560" t="str">
            <v>06-425</v>
          </cell>
          <cell r="K2560">
            <v>296911146</v>
          </cell>
          <cell r="M2560" t="str">
            <v>leszeknosarzewski@op.pl</v>
          </cell>
        </row>
        <row r="2561">
          <cell r="A2561" t="str">
            <v>13-02011</v>
          </cell>
          <cell r="B2561" t="str">
            <v>GOSPODARSTWO ROLNE GOGOLEWSKI ANDRZEJ</v>
          </cell>
          <cell r="C2561" t="str">
            <v>GR GOGOLEWSKI ANDRZEJ</v>
          </cell>
          <cell r="D2561" t="str">
            <v>CHEŁCHY IŁOWE</v>
          </cell>
          <cell r="F2561">
            <v>3</v>
          </cell>
          <cell r="G2561" t="str">
            <v>KARNIEWO</v>
          </cell>
          <cell r="H2561">
            <v>6425</v>
          </cell>
          <cell r="I2561">
            <v>4</v>
          </cell>
          <cell r="J2561" t="str">
            <v>06-425</v>
          </cell>
          <cell r="L2561" t="str">
            <v>885-340-802</v>
          </cell>
          <cell r="M2561" t="str">
            <v>mgesicka@deheus.com</v>
          </cell>
        </row>
        <row r="2562">
          <cell r="A2562" t="str">
            <v>13-02031</v>
          </cell>
          <cell r="B2562" t="str">
            <v>KIERZAK KAZIMIERZ</v>
          </cell>
          <cell r="C2562" t="str">
            <v>KIERZAK KAZIMIERZ</v>
          </cell>
          <cell r="D2562" t="str">
            <v>CHEŁCHY IŁOWE</v>
          </cell>
          <cell r="F2562">
            <v>13</v>
          </cell>
          <cell r="G2562" t="str">
            <v>KARNIEWO</v>
          </cell>
          <cell r="H2562">
            <v>6425</v>
          </cell>
          <cell r="I2562">
            <v>4</v>
          </cell>
          <cell r="J2562" t="str">
            <v>06-425</v>
          </cell>
          <cell r="M2562" t="str">
            <v>kamil_kierzak@vp.pl</v>
          </cell>
        </row>
        <row r="2563">
          <cell r="A2563" t="str">
            <v>13-02201</v>
          </cell>
          <cell r="B2563" t="str">
            <v>GOSPODARSTWO ROLNE TRĘTOWSKI ZBIGNIEW</v>
          </cell>
          <cell r="C2563" t="str">
            <v>GR TRĘTOWSKI ZBIGNIEW</v>
          </cell>
          <cell r="D2563" t="str">
            <v>DŁUGOŁĘKA</v>
          </cell>
          <cell r="F2563">
            <v>6</v>
          </cell>
          <cell r="G2563" t="str">
            <v>OPINOGÓRA GÓRNA</v>
          </cell>
          <cell r="H2563">
            <v>6406</v>
          </cell>
          <cell r="I2563">
            <v>4</v>
          </cell>
          <cell r="J2563" t="str">
            <v>06-406</v>
          </cell>
          <cell r="M2563" t="str">
            <v>bartek_tretowski@o2.pl</v>
          </cell>
        </row>
        <row r="2564">
          <cell r="A2564" t="str">
            <v>13-02501</v>
          </cell>
          <cell r="B2564" t="str">
            <v>GOSPODARSTWO ROLNE BRACH ZDZISŁAW</v>
          </cell>
          <cell r="C2564" t="str">
            <v>GR BRACH ZDZISŁAW</v>
          </cell>
          <cell r="D2564" t="str">
            <v>GZY</v>
          </cell>
          <cell r="F2564">
            <v>1</v>
          </cell>
          <cell r="G2564" t="str">
            <v>GZY</v>
          </cell>
          <cell r="H2564">
            <v>6126</v>
          </cell>
          <cell r="I2564">
            <v>4</v>
          </cell>
          <cell r="J2564" t="str">
            <v>06-126</v>
          </cell>
        </row>
        <row r="2565">
          <cell r="A2565" t="str">
            <v>13-02641</v>
          </cell>
          <cell r="B2565" t="str">
            <v>GOSPODARSTWO ROLNE WICHOWSKI KRZYSZTOF</v>
          </cell>
          <cell r="C2565" t="str">
            <v>GR WICHOWSKI KRZYSZTOF</v>
          </cell>
          <cell r="D2565" t="str">
            <v>GUMOWO</v>
          </cell>
          <cell r="F2565">
            <v>0</v>
          </cell>
          <cell r="G2565" t="str">
            <v>OŚCISŁOWO</v>
          </cell>
          <cell r="H2565">
            <v>6452</v>
          </cell>
          <cell r="I2565">
            <v>4</v>
          </cell>
          <cell r="J2565" t="str">
            <v>06-452</v>
          </cell>
          <cell r="M2565" t="str">
            <v>krzysztofw82@o2.pl</v>
          </cell>
        </row>
        <row r="2566">
          <cell r="A2566" t="str">
            <v>13-03751</v>
          </cell>
          <cell r="B2566" t="str">
            <v>SZCZEPAŃSKI WŁODZIMIERZ</v>
          </cell>
          <cell r="C2566" t="str">
            <v>SZCZEPAŃSKI WŁODZIMI</v>
          </cell>
          <cell r="D2566" t="str">
            <v>CHEŁCHY KLIMKI</v>
          </cell>
          <cell r="F2566">
            <v>7</v>
          </cell>
          <cell r="G2566" t="str">
            <v>KARNIEWO</v>
          </cell>
          <cell r="H2566">
            <v>6425</v>
          </cell>
          <cell r="I2566">
            <v>4</v>
          </cell>
          <cell r="J2566" t="str">
            <v>06-425</v>
          </cell>
          <cell r="M2566" t="str">
            <v>anusia2009@op.pl</v>
          </cell>
        </row>
        <row r="2567">
          <cell r="A2567" t="str">
            <v>13-03811</v>
          </cell>
          <cell r="B2567" t="str">
            <v>KUCHARCZYK KRZYSZTOF</v>
          </cell>
          <cell r="C2567" t="str">
            <v>KUCHARCZYK KRZYSZTOF</v>
          </cell>
          <cell r="D2567" t="str">
            <v>KOZŁÓWKA</v>
          </cell>
          <cell r="F2567">
            <v>22</v>
          </cell>
          <cell r="G2567" t="str">
            <v>GZY</v>
          </cell>
          <cell r="H2567">
            <v>6126</v>
          </cell>
          <cell r="I2567">
            <v>4</v>
          </cell>
          <cell r="J2567" t="str">
            <v>06-126</v>
          </cell>
          <cell r="K2567">
            <v>236913282</v>
          </cell>
          <cell r="M2567" t="str">
            <v>annkuc@gmail.com</v>
          </cell>
        </row>
        <row r="2568">
          <cell r="A2568" t="str">
            <v>13-04061</v>
          </cell>
          <cell r="B2568" t="str">
            <v>GOSPODARSTWO ROLNE KRYSIAK MAREK</v>
          </cell>
          <cell r="C2568" t="str">
            <v>GR KRYSIAK MAREK</v>
          </cell>
          <cell r="D2568" t="str">
            <v>KOZIEGŁOWY</v>
          </cell>
          <cell r="F2568">
            <v>30</v>
          </cell>
          <cell r="G2568" t="str">
            <v>POKRZYWNICA</v>
          </cell>
          <cell r="H2568">
            <v>6121</v>
          </cell>
          <cell r="I2568">
            <v>4</v>
          </cell>
          <cell r="J2568" t="str">
            <v>06-121</v>
          </cell>
          <cell r="L2568">
            <v>504212205</v>
          </cell>
          <cell r="M2568" t="str">
            <v>mkrysiak90@wp.pl</v>
          </cell>
        </row>
        <row r="2569">
          <cell r="A2569" t="str">
            <v>13-04401</v>
          </cell>
          <cell r="B2569" t="str">
            <v>SZLAK SŁAWOMIR</v>
          </cell>
          <cell r="C2569" t="str">
            <v>SZLAK SŁAWOMIR</v>
          </cell>
          <cell r="D2569" t="str">
            <v>ŁĘPINEK</v>
          </cell>
          <cell r="F2569">
            <v>3</v>
          </cell>
          <cell r="G2569" t="str">
            <v>RACIĄŻ</v>
          </cell>
          <cell r="H2569">
            <v>9140</v>
          </cell>
          <cell r="I2569">
            <v>4</v>
          </cell>
          <cell r="J2569" t="str">
            <v>09-140</v>
          </cell>
        </row>
        <row r="2570">
          <cell r="A2570" t="str">
            <v>13-04571</v>
          </cell>
          <cell r="B2570" t="str">
            <v>JAKUBIAK JACEK</v>
          </cell>
          <cell r="C2570" t="str">
            <v>JAKUBIAK JACEK</v>
          </cell>
          <cell r="D2570" t="str">
            <v>MDZEWO</v>
          </cell>
          <cell r="F2570">
            <v>15</v>
          </cell>
          <cell r="G2570" t="str">
            <v>STRZEGOWO</v>
          </cell>
          <cell r="H2570">
            <v>6445</v>
          </cell>
          <cell r="I2570">
            <v>4</v>
          </cell>
          <cell r="J2570" t="str">
            <v>06-445</v>
          </cell>
          <cell r="K2570" t="str">
            <v>023-613-06-20</v>
          </cell>
        </row>
        <row r="2571">
          <cell r="A2571" t="str">
            <v>13-04621</v>
          </cell>
          <cell r="B2571" t="str">
            <v>KOCIĘDA STEFAN</v>
          </cell>
          <cell r="C2571" t="str">
            <v>KOCIĘDA STEFAN</v>
          </cell>
          <cell r="D2571" t="str">
            <v>MAŁOCIN</v>
          </cell>
          <cell r="F2571">
            <v>1</v>
          </cell>
          <cell r="G2571" t="str">
            <v>BIEŻUŃ</v>
          </cell>
          <cell r="H2571">
            <v>9320</v>
          </cell>
          <cell r="I2571">
            <v>4</v>
          </cell>
          <cell r="J2571" t="str">
            <v>09-320</v>
          </cell>
          <cell r="K2571" t="str">
            <v>23 657-39-04</v>
          </cell>
        </row>
        <row r="2572">
          <cell r="A2572" t="str">
            <v>13-04981</v>
          </cell>
          <cell r="B2572" t="str">
            <v>GOSPODARSTWO ROLNE BUKOWSKI DANIEL</v>
          </cell>
          <cell r="C2572" t="str">
            <v>GR BUKOWSKI DANIEL</v>
          </cell>
          <cell r="D2572" t="str">
            <v>OBIECANOWO</v>
          </cell>
          <cell r="F2572">
            <v>14</v>
          </cell>
          <cell r="G2572" t="str">
            <v>KARNIEWO</v>
          </cell>
          <cell r="H2572">
            <v>6425</v>
          </cell>
          <cell r="I2572">
            <v>4</v>
          </cell>
          <cell r="J2572" t="str">
            <v>06-425</v>
          </cell>
          <cell r="M2572" t="str">
            <v>daniel.bukowski@wp.pl</v>
          </cell>
        </row>
        <row r="2573">
          <cell r="A2573" t="str">
            <v>13-05331</v>
          </cell>
          <cell r="B2573" t="str">
            <v>GOSPODARSTWO ROLNE GRABIŃSKI ANDRZEJ</v>
          </cell>
          <cell r="C2573" t="str">
            <v>GR GRABIŃSKI ANDRZEJ</v>
          </cell>
          <cell r="D2573" t="str">
            <v>PNIEWO WIELKIE</v>
          </cell>
          <cell r="F2573">
            <v>16</v>
          </cell>
          <cell r="G2573" t="str">
            <v>REGIMIN</v>
          </cell>
          <cell r="H2573">
            <v>6461</v>
          </cell>
          <cell r="I2573">
            <v>4</v>
          </cell>
          <cell r="J2573" t="str">
            <v>06-461</v>
          </cell>
          <cell r="M2573" t="str">
            <v>spmkrasula@o2.pl</v>
          </cell>
        </row>
        <row r="2574">
          <cell r="A2574" t="str">
            <v>13-05361</v>
          </cell>
          <cell r="B2574" t="str">
            <v>GOSPODARSTWO ROLNE WIECHOWSKI PIOTR</v>
          </cell>
          <cell r="C2574" t="str">
            <v>GR WIECHOWSKI PIOTR</v>
          </cell>
          <cell r="D2574" t="str">
            <v>PNIEWO WIELKIE</v>
          </cell>
          <cell r="F2574">
            <v>1</v>
          </cell>
          <cell r="G2574" t="str">
            <v>REGIMIN</v>
          </cell>
          <cell r="H2574">
            <v>6461</v>
          </cell>
          <cell r="I2574">
            <v>4</v>
          </cell>
          <cell r="J2574" t="str">
            <v>06-461</v>
          </cell>
        </row>
        <row r="2575">
          <cell r="A2575" t="str">
            <v>13-05551</v>
          </cell>
          <cell r="B2575" t="str">
            <v>GOSPODARSTWO ROLNE MILEWSKI GRZEGORZ</v>
          </cell>
          <cell r="C2575" t="str">
            <v>GR MILEWSKI GRZEGORZ</v>
          </cell>
          <cell r="D2575" t="str">
            <v>PRZYTOKA</v>
          </cell>
          <cell r="F2575">
            <v>11</v>
          </cell>
          <cell r="G2575" t="str">
            <v>OPINOGÓRA GÓRNA</v>
          </cell>
          <cell r="H2575">
            <v>6406</v>
          </cell>
          <cell r="I2575">
            <v>4</v>
          </cell>
          <cell r="J2575" t="str">
            <v>06-406</v>
          </cell>
          <cell r="M2575" t="str">
            <v>pawel.kolodziejski@nutreco.com</v>
          </cell>
        </row>
        <row r="2576">
          <cell r="A2576" t="str">
            <v>13-05561</v>
          </cell>
          <cell r="B2576" t="str">
            <v>GOSPODARSTWO ROLNE PŁODZISZEWSKI JACEK</v>
          </cell>
          <cell r="C2576" t="str">
            <v>GR PŁODZISZEWSKI JACEK</v>
          </cell>
          <cell r="D2576" t="str">
            <v>PRZYTOKA</v>
          </cell>
          <cell r="F2576">
            <v>13</v>
          </cell>
          <cell r="G2576" t="str">
            <v>OPINOGÓRA GÓRNA</v>
          </cell>
          <cell r="H2576">
            <v>6406</v>
          </cell>
          <cell r="I2576">
            <v>4</v>
          </cell>
          <cell r="J2576" t="str">
            <v>06-406</v>
          </cell>
          <cell r="M2576" t="str">
            <v>ja.plo@wp.pl</v>
          </cell>
        </row>
        <row r="2577">
          <cell r="A2577" t="str">
            <v>13-05661</v>
          </cell>
          <cell r="B2577" t="str">
            <v>NIESTĘPSKI ROBERT</v>
          </cell>
          <cell r="C2577" t="str">
            <v>NIESTĘPSKI ROBERT</v>
          </cell>
          <cell r="D2577" t="str">
            <v>POKOJEWO</v>
          </cell>
          <cell r="F2577">
            <v>9</v>
          </cell>
          <cell r="G2577" t="str">
            <v>OPINOGÓRA GÓRNA</v>
          </cell>
          <cell r="H2577">
            <v>6406</v>
          </cell>
          <cell r="I2577">
            <v>4</v>
          </cell>
          <cell r="J2577" t="str">
            <v>06-406</v>
          </cell>
          <cell r="M2577" t="str">
            <v>lekwet@interia.eu</v>
          </cell>
        </row>
        <row r="2578">
          <cell r="A2578" t="str">
            <v>13-05671</v>
          </cell>
          <cell r="B2578" t="str">
            <v>GOSPODARSTWO ROLNE CZAPLICKI CEZARY GRZEGORZ</v>
          </cell>
          <cell r="C2578" t="str">
            <v>GR CZAPLICKI CEZARY GRZEGORZ</v>
          </cell>
          <cell r="D2578" t="str">
            <v>POKOJEWO</v>
          </cell>
          <cell r="F2578">
            <v>1</v>
          </cell>
          <cell r="G2578" t="str">
            <v>OPINOGÓRA GÓRNA</v>
          </cell>
          <cell r="H2578">
            <v>6406</v>
          </cell>
          <cell r="I2578">
            <v>4</v>
          </cell>
          <cell r="J2578" t="str">
            <v>06-406</v>
          </cell>
          <cell r="M2578" t="str">
            <v>czapla1@onet.eu</v>
          </cell>
        </row>
        <row r="2579">
          <cell r="A2579" t="str">
            <v>13-05681</v>
          </cell>
          <cell r="B2579" t="str">
            <v>GOSPODARSTWO ROLNE POGORZELSKI ARTUR</v>
          </cell>
          <cell r="C2579" t="str">
            <v>GR POGORZELSKI ARTUR</v>
          </cell>
          <cell r="D2579" t="str">
            <v>POKOJEWO</v>
          </cell>
          <cell r="F2579">
            <v>5</v>
          </cell>
          <cell r="G2579" t="str">
            <v>OPINOGÓRA GÓRNA</v>
          </cell>
          <cell r="H2579">
            <v>6406</v>
          </cell>
          <cell r="I2579">
            <v>4</v>
          </cell>
          <cell r="J2579" t="str">
            <v>06-406</v>
          </cell>
          <cell r="L2579" t="str">
            <v>661-392-549</v>
          </cell>
          <cell r="M2579" t="str">
            <v>pog-ewe@wp.pl</v>
          </cell>
        </row>
        <row r="2580">
          <cell r="A2580" t="str">
            <v>13-05961</v>
          </cell>
          <cell r="B2580" t="str">
            <v>GREGAJTYS ADAM</v>
          </cell>
          <cell r="C2580" t="str">
            <v>GREGAJTYS ADAM</v>
          </cell>
          <cell r="D2580" t="str">
            <v>PRZEWODOWO MAJORAT</v>
          </cell>
          <cell r="F2580">
            <v>22</v>
          </cell>
          <cell r="G2580" t="str">
            <v>GZY</v>
          </cell>
          <cell r="H2580">
            <v>6126</v>
          </cell>
          <cell r="I2580">
            <v>4</v>
          </cell>
          <cell r="J2580" t="str">
            <v>06-126</v>
          </cell>
          <cell r="M2580" t="str">
            <v>adrian1234@adres.pl</v>
          </cell>
        </row>
        <row r="2581">
          <cell r="A2581" t="str">
            <v>13-06151</v>
          </cell>
          <cell r="B2581" t="str">
            <v>LUSTYK PIOTR PAWEŁ</v>
          </cell>
          <cell r="C2581" t="str">
            <v>LUSTYK PIOTR PAWEŁ</v>
          </cell>
          <cell r="D2581" t="str">
            <v>RUTKI</v>
          </cell>
          <cell r="F2581">
            <v>34</v>
          </cell>
          <cell r="G2581" t="str">
            <v>KARNIEWO</v>
          </cell>
          <cell r="H2581">
            <v>6425</v>
          </cell>
          <cell r="I2581">
            <v>4</v>
          </cell>
          <cell r="J2581" t="str">
            <v>06-425</v>
          </cell>
          <cell r="M2581" t="str">
            <v>lulu0@autograf.pl</v>
          </cell>
        </row>
        <row r="2582">
          <cell r="A2582" t="str">
            <v>13-06511</v>
          </cell>
          <cell r="B2582" t="str">
            <v>GOSPODARSTWO ROLNE JAWORSKI KAMIL</v>
          </cell>
          <cell r="C2582" t="str">
            <v>GR JAWORSKI KAMIL</v>
          </cell>
          <cell r="D2582" t="str">
            <v>SZWELICE</v>
          </cell>
          <cell r="F2582">
            <v>59</v>
          </cell>
          <cell r="G2582" t="str">
            <v>PUŁTUSK</v>
          </cell>
          <cell r="H2582">
            <v>6100</v>
          </cell>
          <cell r="I2582">
            <v>4</v>
          </cell>
          <cell r="J2582" t="str">
            <v>06-100</v>
          </cell>
          <cell r="K2582" t="str">
            <v>29 691-15-75</v>
          </cell>
          <cell r="M2582" t="str">
            <v>kamil.ja@onet.eu</v>
          </cell>
        </row>
        <row r="2583">
          <cell r="A2583" t="str">
            <v>13-06531</v>
          </cell>
          <cell r="B2583" t="str">
            <v>GOSPODARSTWO ROLNE KOWALEWSKI KRZYSZTOF</v>
          </cell>
          <cell r="C2583" t="str">
            <v>GR KOWALEWSKI KRZYSZTOF</v>
          </cell>
          <cell r="D2583" t="str">
            <v>SZWELICE</v>
          </cell>
          <cell r="F2583" t="str">
            <v>43 A</v>
          </cell>
          <cell r="G2583" t="str">
            <v>PUŁTUSK</v>
          </cell>
          <cell r="H2583">
            <v>6100</v>
          </cell>
          <cell r="I2583">
            <v>4</v>
          </cell>
          <cell r="J2583" t="str">
            <v>06-100</v>
          </cell>
          <cell r="M2583" t="str">
            <v>krzysztofkowalewski77@wp.pl</v>
          </cell>
        </row>
        <row r="2584">
          <cell r="A2584" t="str">
            <v>13-06781</v>
          </cell>
          <cell r="B2584" t="str">
            <v>GOSPODARSTWO ROLNE KUBAJEWSKI ANDRZEJ</v>
          </cell>
          <cell r="C2584" t="str">
            <v>GR KUBAJEWSKI ANDRZEJ</v>
          </cell>
          <cell r="D2584" t="str">
            <v>ŚWIERCZE</v>
          </cell>
          <cell r="E2584" t="str">
            <v>POLNA</v>
          </cell>
          <cell r="F2584">
            <v>6</v>
          </cell>
          <cell r="G2584" t="str">
            <v>ŚWIERCZE</v>
          </cell>
          <cell r="H2584">
            <v>6150</v>
          </cell>
          <cell r="I2584">
            <v>4</v>
          </cell>
          <cell r="J2584" t="str">
            <v>06-150</v>
          </cell>
          <cell r="M2584" t="str">
            <v>kubaj31@wp.pl</v>
          </cell>
        </row>
        <row r="2585">
          <cell r="A2585" t="str">
            <v>13-06961</v>
          </cell>
          <cell r="B2585" t="str">
            <v>GOSPODARSTWO ROLNE ŻMIJEWSKI MARCIN JANUSZ</v>
          </cell>
          <cell r="C2585" t="str">
            <v>GR ŻMIJEWSKI MARCIN</v>
          </cell>
          <cell r="D2585" t="str">
            <v>SOKÓLNIK</v>
          </cell>
          <cell r="F2585">
            <v>8</v>
          </cell>
          <cell r="G2585" t="str">
            <v>GRUDUSK</v>
          </cell>
          <cell r="H2585">
            <v>6460</v>
          </cell>
          <cell r="I2585">
            <v>4</v>
          </cell>
          <cell r="J2585" t="str">
            <v>06-460</v>
          </cell>
          <cell r="L2585">
            <v>883222821</v>
          </cell>
          <cell r="M2585" t="str">
            <v>dorka700@wp.pl</v>
          </cell>
        </row>
        <row r="2586">
          <cell r="A2586" t="str">
            <v>13-07241</v>
          </cell>
          <cell r="B2586" t="str">
            <v>GOSPODARSTWO ROLNE KUCZYŃSKI ADAM STANISŁAW</v>
          </cell>
          <cell r="C2586" t="str">
            <v>GR KUCZYŃSKI ADAM STANISŁAW</v>
          </cell>
          <cell r="D2586" t="str">
            <v>WIERZBOWO</v>
          </cell>
          <cell r="F2586">
            <v>21</v>
          </cell>
          <cell r="G2586" t="str">
            <v>OPINOGÓRA-GÓRNA</v>
          </cell>
          <cell r="H2586">
            <v>6406</v>
          </cell>
          <cell r="I2586">
            <v>4</v>
          </cell>
          <cell r="J2586" t="str">
            <v>06-406</v>
          </cell>
          <cell r="L2586" t="str">
            <v>512-966-396</v>
          </cell>
        </row>
        <row r="2587">
          <cell r="A2587" t="str">
            <v>13-07571</v>
          </cell>
          <cell r="B2587" t="str">
            <v>GOSPODARSTWO ROLNE BĘĆKOWSKI DARIUSZ</v>
          </cell>
          <cell r="C2587" t="str">
            <v>GR BĘĆKOWSKI DARIUSZ</v>
          </cell>
          <cell r="D2587" t="str">
            <v>WIERZBOWO</v>
          </cell>
          <cell r="F2587">
            <v>22</v>
          </cell>
          <cell r="G2587" t="str">
            <v>OPINOGÓRA-GÓRNA</v>
          </cell>
          <cell r="H2587">
            <v>6406</v>
          </cell>
          <cell r="I2587">
            <v>4</v>
          </cell>
          <cell r="J2587" t="str">
            <v>06-406</v>
          </cell>
          <cell r="K2587" t="str">
            <v>503-838-253</v>
          </cell>
          <cell r="M2587" t="str">
            <v>darek2580@op.pl</v>
          </cell>
        </row>
        <row r="2588">
          <cell r="A2588" t="str">
            <v>13-07601</v>
          </cell>
          <cell r="B2588" t="str">
            <v>FALĘCKI STANISŁAW</v>
          </cell>
          <cell r="C2588" t="str">
            <v>FALĘCKI STANISŁAW</v>
          </cell>
          <cell r="D2588" t="str">
            <v>WIERZBOWO</v>
          </cell>
          <cell r="F2588">
            <v>26</v>
          </cell>
          <cell r="G2588" t="str">
            <v>OPINOGÓRA-GÓRNA</v>
          </cell>
          <cell r="H2588">
            <v>6406</v>
          </cell>
          <cell r="I2588">
            <v>4</v>
          </cell>
          <cell r="J2588" t="str">
            <v>06-406</v>
          </cell>
          <cell r="L2588">
            <v>509565302</v>
          </cell>
          <cell r="M2588" t="str">
            <v>rafal_508@vp.pl</v>
          </cell>
        </row>
        <row r="2589">
          <cell r="A2589" t="str">
            <v>13-07631</v>
          </cell>
          <cell r="B2589" t="str">
            <v>SADOWSKI RYSZARD</v>
          </cell>
          <cell r="C2589" t="str">
            <v>SADOWSKI RYSZARD</v>
          </cell>
          <cell r="D2589" t="str">
            <v>WIERZBOWO</v>
          </cell>
          <cell r="F2589">
            <v>10</v>
          </cell>
          <cell r="G2589" t="str">
            <v>OPINOGÓRA-GÓRNA</v>
          </cell>
          <cell r="H2589">
            <v>6406</v>
          </cell>
          <cell r="I2589">
            <v>4</v>
          </cell>
          <cell r="J2589" t="str">
            <v>06-406</v>
          </cell>
          <cell r="L2589">
            <v>513236382</v>
          </cell>
          <cell r="M2589" t="str">
            <v>sadoguk@gmail.com</v>
          </cell>
        </row>
        <row r="2590">
          <cell r="A2590" t="str">
            <v>13-07701</v>
          </cell>
          <cell r="B2590" t="str">
            <v>GOSPODARSTWO ROLNE POŹDZIAŁ LECH</v>
          </cell>
          <cell r="C2590" t="str">
            <v>GR POŹDZIAŁ LECH</v>
          </cell>
          <cell r="D2590" t="str">
            <v>WĘGRA</v>
          </cell>
          <cell r="F2590">
            <v>42</v>
          </cell>
          <cell r="G2590" t="str">
            <v>CZERNICE BOROWE</v>
          </cell>
          <cell r="H2590">
            <v>6415</v>
          </cell>
          <cell r="I2590">
            <v>4</v>
          </cell>
          <cell r="J2590" t="str">
            <v>06-415</v>
          </cell>
          <cell r="K2590">
            <v>236746274</v>
          </cell>
          <cell r="L2590">
            <v>505010117</v>
          </cell>
        </row>
        <row r="2591">
          <cell r="A2591" t="str">
            <v>13-08011</v>
          </cell>
          <cell r="B2591" t="str">
            <v>GOSPODARSTWO ROLNE RUTKOWSKI ANDRZEJ</v>
          </cell>
          <cell r="C2591" t="str">
            <v>GR RUTKOWSKI ANDRZEJ</v>
          </cell>
          <cell r="D2591" t="str">
            <v>ZEMBRZUS WIELKI</v>
          </cell>
          <cell r="F2591">
            <v>14</v>
          </cell>
          <cell r="G2591" t="str">
            <v>CZERNICE BOROWE</v>
          </cell>
          <cell r="H2591">
            <v>6415</v>
          </cell>
          <cell r="I2591">
            <v>4</v>
          </cell>
          <cell r="J2591" t="str">
            <v>06-415</v>
          </cell>
          <cell r="M2591" t="str">
            <v>lekwet@interia.eu</v>
          </cell>
        </row>
        <row r="2592">
          <cell r="A2592" t="str">
            <v>13-08181</v>
          </cell>
          <cell r="B2592" t="str">
            <v>GOSPODARSTWO ROLNE MIROSŁAW CHMIELIŃSKI</v>
          </cell>
          <cell r="C2592" t="str">
            <v>GR MIROSŁAW CHMIELIŃSKI</v>
          </cell>
          <cell r="D2592" t="str">
            <v>RZĘGNOWO</v>
          </cell>
          <cell r="F2592">
            <v>1</v>
          </cell>
          <cell r="G2592" t="str">
            <v>DZIERZGOWO</v>
          </cell>
          <cell r="H2592">
            <v>6520</v>
          </cell>
          <cell r="I2592">
            <v>4</v>
          </cell>
          <cell r="J2592" t="str">
            <v>06-520</v>
          </cell>
          <cell r="L2592">
            <v>696039619</v>
          </cell>
          <cell r="M2592" t="str">
            <v>mariusz-chmielinski@wp.pl</v>
          </cell>
        </row>
        <row r="2593">
          <cell r="A2593" t="str">
            <v>13-08201</v>
          </cell>
          <cell r="B2593" t="str">
            <v>NOSARZEWSKI KRZYSZTOF</v>
          </cell>
          <cell r="C2593" t="str">
            <v>NOSARZEWSKI KRZYSZTOF</v>
          </cell>
          <cell r="D2593" t="str">
            <v>ŻEBRY KORDY</v>
          </cell>
          <cell r="F2593">
            <v>1</v>
          </cell>
          <cell r="G2593" t="str">
            <v>CZERNICE BOROWE</v>
          </cell>
          <cell r="H2593">
            <v>6415</v>
          </cell>
          <cell r="I2593">
            <v>4</v>
          </cell>
          <cell r="J2593" t="str">
            <v>06-415</v>
          </cell>
        </row>
        <row r="2594">
          <cell r="A2594" t="str">
            <v>13-08211</v>
          </cell>
          <cell r="B2594" t="str">
            <v>SOSNOWSKI SŁAWOMIR ROBERT</v>
          </cell>
          <cell r="C2594" t="str">
            <v>SOSNOWSKI SŁAWOMIR ROBERT</v>
          </cell>
          <cell r="D2594" t="str">
            <v>ŻEBRY MARCISZE</v>
          </cell>
          <cell r="F2594">
            <v>2</v>
          </cell>
          <cell r="G2594" t="str">
            <v>CZERNICE BOROWE</v>
          </cell>
          <cell r="H2594">
            <v>6415</v>
          </cell>
          <cell r="I2594">
            <v>4</v>
          </cell>
          <cell r="J2594" t="str">
            <v>06-415</v>
          </cell>
          <cell r="M2594" t="str">
            <v>sosnowskae6@wp.pl</v>
          </cell>
        </row>
        <row r="2595">
          <cell r="A2595" t="str">
            <v>13-08221</v>
          </cell>
          <cell r="B2595" t="str">
            <v>KUSKOWSKA MARIA BOŻENA</v>
          </cell>
          <cell r="C2595" t="str">
            <v>KUSKOWSKA MARIA BOŻE</v>
          </cell>
          <cell r="D2595" t="str">
            <v>ŻEBRY KORDY</v>
          </cell>
          <cell r="F2595">
            <v>6</v>
          </cell>
          <cell r="G2595" t="str">
            <v>CZERNICE BOROWE</v>
          </cell>
          <cell r="H2595">
            <v>6415</v>
          </cell>
          <cell r="I2595">
            <v>4</v>
          </cell>
          <cell r="J2595" t="str">
            <v>06-415</v>
          </cell>
          <cell r="M2595" t="str">
            <v>lekwet@interia.eu</v>
          </cell>
        </row>
        <row r="2596">
          <cell r="A2596" t="str">
            <v>13-08231</v>
          </cell>
          <cell r="B2596" t="str">
            <v>KUNKOWSKI PAWEŁ</v>
          </cell>
          <cell r="C2596" t="str">
            <v>KUNKOWSKI PAWEŁ</v>
          </cell>
          <cell r="D2596" t="str">
            <v>ŻEBRY KORDY</v>
          </cell>
          <cell r="F2596">
            <v>10</v>
          </cell>
          <cell r="G2596" t="str">
            <v>CZERNICE BOROWE</v>
          </cell>
          <cell r="H2596">
            <v>6415</v>
          </cell>
          <cell r="I2596">
            <v>4</v>
          </cell>
          <cell r="J2596" t="str">
            <v>06-415</v>
          </cell>
          <cell r="L2596">
            <v>516735981</v>
          </cell>
          <cell r="M2596" t="str">
            <v>lekwet@interia.eu</v>
          </cell>
        </row>
        <row r="2597">
          <cell r="A2597" t="str">
            <v>13-08261</v>
          </cell>
          <cell r="B2597" t="str">
            <v>DZIELIŃSKI BOGDAN</v>
          </cell>
          <cell r="C2597" t="str">
            <v>DZIELIŃSKI BOGDAN</v>
          </cell>
          <cell r="D2597" t="str">
            <v>CHROSTOWO-ZALESIE</v>
          </cell>
          <cell r="F2597">
            <v>12</v>
          </cell>
          <cell r="G2597" t="str">
            <v>CZERNICE BOROWE</v>
          </cell>
          <cell r="H2597">
            <v>6415</v>
          </cell>
          <cell r="I2597">
            <v>4</v>
          </cell>
          <cell r="J2597" t="str">
            <v>06-415</v>
          </cell>
          <cell r="L2597" t="str">
            <v>602-284-468</v>
          </cell>
          <cell r="M2597" t="str">
            <v>BOGDAN.DZIELINSKI@WP.PL</v>
          </cell>
        </row>
        <row r="2598">
          <cell r="A2598" t="str">
            <v>13-08281</v>
          </cell>
          <cell r="B2598" t="str">
            <v>ŻBIKOWSKI PRZEMYSŁAW</v>
          </cell>
          <cell r="C2598" t="str">
            <v>ŻBIKOWSKI PRZEMYSŁAW</v>
          </cell>
          <cell r="D2598" t="str">
            <v>CHROSTOWO ZALESIE</v>
          </cell>
          <cell r="F2598">
            <v>6</v>
          </cell>
          <cell r="G2598" t="str">
            <v>CZERNICE BOROWE</v>
          </cell>
          <cell r="H2598">
            <v>6415</v>
          </cell>
          <cell r="I2598">
            <v>4</v>
          </cell>
          <cell r="J2598" t="str">
            <v>06-415</v>
          </cell>
          <cell r="K2598">
            <v>236119286</v>
          </cell>
          <cell r="L2598">
            <v>519448283</v>
          </cell>
          <cell r="M2598" t="str">
            <v>zbik105@wp.pl</v>
          </cell>
        </row>
        <row r="2599">
          <cell r="A2599" t="str">
            <v>13-08291</v>
          </cell>
          <cell r="B2599" t="str">
            <v>GOSPODARSTWO ROLNE PAWEŁ KRZYSZTOF BAŃKA</v>
          </cell>
          <cell r="C2599" t="str">
            <v>GR PAWEŁ KRZYSZTOF BAŃKA</v>
          </cell>
          <cell r="D2599" t="str">
            <v>ŻUKOWO-STRUSIE</v>
          </cell>
          <cell r="F2599">
            <v>5</v>
          </cell>
          <cell r="G2599" t="str">
            <v>RACIĄŻ</v>
          </cell>
          <cell r="H2599">
            <v>9140</v>
          </cell>
          <cell r="I2599">
            <v>4</v>
          </cell>
          <cell r="J2599" t="str">
            <v>09-140</v>
          </cell>
          <cell r="K2599" t="str">
            <v>23 679-10-56</v>
          </cell>
          <cell r="L2599">
            <v>695589983</v>
          </cell>
        </row>
        <row r="2600">
          <cell r="A2600" t="str">
            <v>13-08411</v>
          </cell>
          <cell r="B2600" t="str">
            <v>GOSPODARSTWO ROLNE KOWNACKI RADOSŁAW</v>
          </cell>
          <cell r="C2600" t="str">
            <v>GR KOWNACKI RADOSŁAW</v>
          </cell>
          <cell r="D2600" t="str">
            <v>ŁEBKI WIELKIE</v>
          </cell>
          <cell r="F2600">
            <v>25</v>
          </cell>
          <cell r="G2600" t="str">
            <v>OJRZEŃ</v>
          </cell>
          <cell r="H2600">
            <v>6456</v>
          </cell>
          <cell r="I2600">
            <v>4</v>
          </cell>
          <cell r="J2600" t="str">
            <v>06-456</v>
          </cell>
          <cell r="K2600">
            <v>236718051</v>
          </cell>
          <cell r="L2600">
            <v>503754759</v>
          </cell>
          <cell r="M2600" t="str">
            <v>kradi@o2.pl</v>
          </cell>
        </row>
        <row r="2601">
          <cell r="A2601" t="str">
            <v>13-08621</v>
          </cell>
          <cell r="B2601" t="str">
            <v>BOROWSKI JERZY</v>
          </cell>
          <cell r="C2601" t="str">
            <v>BOROWSKI JERZY</v>
          </cell>
          <cell r="D2601" t="str">
            <v>PŁOŃSK</v>
          </cell>
          <cell r="E2601" t="str">
            <v>PODMIEJSKA</v>
          </cell>
          <cell r="F2601">
            <v>13</v>
          </cell>
          <cell r="G2601" t="str">
            <v>PŁOŃSK</v>
          </cell>
          <cell r="H2601">
            <v>9100</v>
          </cell>
          <cell r="I2601">
            <v>4</v>
          </cell>
          <cell r="J2601" t="str">
            <v>09-100</v>
          </cell>
          <cell r="K2601">
            <v>236623368</v>
          </cell>
        </row>
        <row r="2602">
          <cell r="A2602" t="str">
            <v>13-09911</v>
          </cell>
          <cell r="B2602" t="str">
            <v>GOSPODARSTWO ROLNE SZATKOWSKA AGNIESZKA</v>
          </cell>
          <cell r="C2602" t="str">
            <v>GR SZATKOWSKA AGNIESZKA</v>
          </cell>
          <cell r="D2602" t="str">
            <v>BABOSZEWO</v>
          </cell>
          <cell r="E2602" t="str">
            <v>LIPOWA</v>
          </cell>
          <cell r="F2602">
            <v>8</v>
          </cell>
          <cell r="G2602" t="str">
            <v>BABOSZEWO</v>
          </cell>
          <cell r="H2602">
            <v>9130</v>
          </cell>
          <cell r="I2602">
            <v>4</v>
          </cell>
          <cell r="J2602" t="str">
            <v>09-130</v>
          </cell>
          <cell r="K2602" t="str">
            <v>023661-13-68</v>
          </cell>
          <cell r="M2602" t="str">
            <v>sadowskakla@gmail.com</v>
          </cell>
        </row>
        <row r="2603">
          <cell r="A2603" t="str">
            <v>13-11901</v>
          </cell>
          <cell r="B2603" t="str">
            <v>GOSPODARSTWO ROLNE SZCZEŚNIAK HUBERT</v>
          </cell>
          <cell r="C2603" t="str">
            <v>GR SZCZEŚNIAK HUBERT</v>
          </cell>
          <cell r="D2603" t="str">
            <v>CIESZKOWO STARE</v>
          </cell>
          <cell r="F2603">
            <v>38</v>
          </cell>
          <cell r="G2603" t="str">
            <v>BABOSZEWO</v>
          </cell>
          <cell r="H2603">
            <v>9130</v>
          </cell>
          <cell r="I2603">
            <v>4</v>
          </cell>
          <cell r="J2603" t="str">
            <v>09-130</v>
          </cell>
          <cell r="K2603">
            <v>236611651</v>
          </cell>
        </row>
        <row r="2604">
          <cell r="A2604" t="str">
            <v>13-12841</v>
          </cell>
          <cell r="B2604" t="str">
            <v>SALWIN GRZEGORZ</v>
          </cell>
          <cell r="C2604" t="str">
            <v>SALWIN GRZEGORZ</v>
          </cell>
          <cell r="D2604" t="str">
            <v>PRZEWODOWO MAJORAT</v>
          </cell>
          <cell r="F2604">
            <v>15</v>
          </cell>
          <cell r="G2604" t="str">
            <v>GZY</v>
          </cell>
          <cell r="H2604">
            <v>6126</v>
          </cell>
          <cell r="I2604">
            <v>4</v>
          </cell>
          <cell r="J2604" t="str">
            <v>06-126</v>
          </cell>
        </row>
        <row r="2605">
          <cell r="A2605" t="str">
            <v>13-12971</v>
          </cell>
          <cell r="B2605" t="str">
            <v>GOSPODARSTWO ROLNE WROŃSKI WOJCIECH</v>
          </cell>
          <cell r="C2605" t="str">
            <v>GR WROŃSKI WOJCIECH</v>
          </cell>
          <cell r="D2605" t="str">
            <v>BRZEŚCIE NOWE</v>
          </cell>
          <cell r="F2605">
            <v>22</v>
          </cell>
          <cell r="G2605" t="str">
            <v>BABOSZEWO</v>
          </cell>
          <cell r="H2605">
            <v>9130</v>
          </cell>
          <cell r="I2605">
            <v>4</v>
          </cell>
          <cell r="J2605" t="str">
            <v>09-130</v>
          </cell>
          <cell r="K2605">
            <v>236611242</v>
          </cell>
          <cell r="M2605" t="str">
            <v>awronska3@gmail.com</v>
          </cell>
        </row>
        <row r="2606">
          <cell r="A2606" t="str">
            <v>13-13981</v>
          </cell>
          <cell r="B2606" t="str">
            <v>GOSPODARSTWO ROLNE ĆWIEK JAROSŁAW</v>
          </cell>
          <cell r="C2606" t="str">
            <v>GR ĆWIEK JAROSŁAW</v>
          </cell>
          <cell r="D2606" t="str">
            <v>ZBEROŻ</v>
          </cell>
          <cell r="F2606">
            <v>5</v>
          </cell>
          <cell r="G2606" t="str">
            <v>CZERNICE BOROWE</v>
          </cell>
          <cell r="H2606">
            <v>6415</v>
          </cell>
          <cell r="I2606">
            <v>4</v>
          </cell>
          <cell r="J2606" t="str">
            <v>06-415</v>
          </cell>
          <cell r="K2606">
            <v>236762060</v>
          </cell>
          <cell r="L2606">
            <v>505076023</v>
          </cell>
          <cell r="M2606" t="str">
            <v>lekwet@interia.eu</v>
          </cell>
        </row>
        <row r="2607">
          <cell r="A2607" t="str">
            <v>13-14451</v>
          </cell>
          <cell r="B2607" t="str">
            <v>KOBYLIŃSKI JAROSŁAW</v>
          </cell>
          <cell r="C2607" t="str">
            <v>KOBYLIŃSKI JAROSŁAW</v>
          </cell>
          <cell r="D2607" t="str">
            <v>SZCZEPANKI</v>
          </cell>
          <cell r="F2607">
            <v>14</v>
          </cell>
          <cell r="G2607" t="str">
            <v>CZERNICE BOROWE</v>
          </cell>
          <cell r="H2607">
            <v>6415</v>
          </cell>
          <cell r="I2607">
            <v>4</v>
          </cell>
          <cell r="J2607" t="str">
            <v>06-415</v>
          </cell>
          <cell r="K2607">
            <v>236119330</v>
          </cell>
          <cell r="L2607">
            <v>502370841</v>
          </cell>
        </row>
        <row r="2608">
          <cell r="A2608" t="str">
            <v>13-15431</v>
          </cell>
          <cell r="B2608" t="str">
            <v>GOSPODARSTWO ROLNE NIEMIRSKI ŁUKASZ MARCIN</v>
          </cell>
          <cell r="C2608" t="str">
            <v>GR NIEMIRSKI ŁUKASZ MARCIN</v>
          </cell>
          <cell r="D2608" t="str">
            <v>WOLA DŁUŻNIEWSKA</v>
          </cell>
          <cell r="F2608">
            <v>29</v>
          </cell>
          <cell r="G2608" t="str">
            <v xml:space="preserve"> DZIEKTARZEWO</v>
          </cell>
          <cell r="H2608">
            <v>9105</v>
          </cell>
          <cell r="I2608">
            <v>4</v>
          </cell>
          <cell r="J2608" t="str">
            <v>09-105</v>
          </cell>
          <cell r="K2608" t="str">
            <v>23 661-22-01</v>
          </cell>
          <cell r="M2608" t="str">
            <v>gosia_niemirska@tlen.pl</v>
          </cell>
        </row>
        <row r="2609">
          <cell r="A2609" t="str">
            <v>13-15851</v>
          </cell>
          <cell r="B2609" t="str">
            <v>GÓRECKI PAWEŁ SŁAWOMIR</v>
          </cell>
          <cell r="C2609" t="str">
            <v>GÓRECKI PAWEŁ S.</v>
          </cell>
          <cell r="D2609" t="str">
            <v>SZPONDOWO</v>
          </cell>
          <cell r="F2609">
            <v>2</v>
          </cell>
          <cell r="G2609" t="str">
            <v>PŁOŃSK</v>
          </cell>
          <cell r="H2609">
            <v>9100</v>
          </cell>
          <cell r="I2609">
            <v>4</v>
          </cell>
          <cell r="J2609" t="str">
            <v>09-100</v>
          </cell>
          <cell r="K2609">
            <v>236625145</v>
          </cell>
        </row>
        <row r="2610">
          <cell r="A2610" t="str">
            <v>13-16081</v>
          </cell>
          <cell r="B2610" t="str">
            <v>BURZYKOWSKI GRZEGORZ MATEUSZ</v>
          </cell>
          <cell r="C2610" t="str">
            <v>BURZYKOWSKI GRZEGORZ MATEUSZ</v>
          </cell>
          <cell r="D2610" t="str">
            <v>CIESZKOWO NOWE</v>
          </cell>
          <cell r="F2610">
            <v>17</v>
          </cell>
          <cell r="G2610" t="str">
            <v>BABOSZEWO</v>
          </cell>
          <cell r="H2610">
            <v>9130</v>
          </cell>
          <cell r="I2610">
            <v>4</v>
          </cell>
          <cell r="J2610" t="str">
            <v>09-130</v>
          </cell>
          <cell r="K2610" t="str">
            <v>023-661-17-53</v>
          </cell>
          <cell r="M2610" t="str">
            <v>luki7656@o2.pl</v>
          </cell>
        </row>
        <row r="2611">
          <cell r="A2611" t="str">
            <v>13-16231</v>
          </cell>
          <cell r="B2611" t="str">
            <v>GOSPODARSTWO ROLNE KARPIŃSKI ANDRZEJ</v>
          </cell>
          <cell r="C2611" t="str">
            <v>GR KARPIŃSKI ANDRZEJ</v>
          </cell>
          <cell r="D2611" t="str">
            <v>LIPOWIEC KOŚCIELNY</v>
          </cell>
          <cell r="F2611">
            <v>145</v>
          </cell>
          <cell r="G2611" t="str">
            <v>LIPOWIEC KOŚCIELNY</v>
          </cell>
          <cell r="H2611">
            <v>6545</v>
          </cell>
          <cell r="I2611">
            <v>4</v>
          </cell>
          <cell r="J2611" t="str">
            <v>06-545</v>
          </cell>
          <cell r="K2611" t="str">
            <v>023-655-50-54</v>
          </cell>
          <cell r="L2611">
            <v>505652900</v>
          </cell>
          <cell r="M2611" t="str">
            <v>ewelinadwirznik@gmail.com</v>
          </cell>
        </row>
        <row r="2612">
          <cell r="A2612" t="str">
            <v>13-16261</v>
          </cell>
          <cell r="B2612" t="str">
            <v>CHUDZYŃSKI JANUSZ</v>
          </cell>
          <cell r="C2612" t="str">
            <v>CHUDZYŃSKI JANUSZ</v>
          </cell>
          <cell r="D2612" t="str">
            <v>KROŚCIN</v>
          </cell>
          <cell r="F2612">
            <v>10</v>
          </cell>
          <cell r="G2612" t="str">
            <v>BABOSZEWO</v>
          </cell>
          <cell r="H2612">
            <v>9130</v>
          </cell>
          <cell r="I2612">
            <v>4</v>
          </cell>
          <cell r="J2612" t="str">
            <v>09-130</v>
          </cell>
          <cell r="M2612" t="str">
            <v>lukasz.pab83@gmail.com</v>
          </cell>
        </row>
        <row r="2613">
          <cell r="A2613" t="str">
            <v>13-16561</v>
          </cell>
          <cell r="B2613" t="str">
            <v>GOSPODARSTWO ROLNE DZIERŻANOWSKI JACEK</v>
          </cell>
          <cell r="C2613" t="str">
            <v>GR DZIERŻANOWSKI JACEK</v>
          </cell>
          <cell r="D2613" t="str">
            <v>ZAWADY</v>
          </cell>
          <cell r="F2613">
            <v>67</v>
          </cell>
          <cell r="G2613" t="str">
            <v>LIPOWIEC KOŚCIELNY</v>
          </cell>
          <cell r="H2613">
            <v>6545</v>
          </cell>
          <cell r="I2613">
            <v>4</v>
          </cell>
          <cell r="J2613" t="str">
            <v>06-545</v>
          </cell>
          <cell r="K2613" t="str">
            <v>023-655-51-95</v>
          </cell>
          <cell r="M2613" t="str">
            <v>jacek45000@wp.pl</v>
          </cell>
        </row>
        <row r="2614">
          <cell r="A2614" t="str">
            <v>13-16941</v>
          </cell>
          <cell r="B2614" t="str">
            <v>GOSPODARSTWO ROLNE GRZEGORZ KARPIŃSKI</v>
          </cell>
          <cell r="C2614" t="str">
            <v>GR GRZEGORZ KARPIŃSKI</v>
          </cell>
          <cell r="D2614" t="str">
            <v>OBIECANOWO</v>
          </cell>
          <cell r="F2614">
            <v>11</v>
          </cell>
          <cell r="G2614" t="str">
            <v>KARNIEWO</v>
          </cell>
          <cell r="H2614">
            <v>6425</v>
          </cell>
          <cell r="I2614">
            <v>4</v>
          </cell>
          <cell r="J2614" t="str">
            <v>06-425</v>
          </cell>
          <cell r="L2614">
            <v>784284782</v>
          </cell>
          <cell r="M2614" t="str">
            <v>jkarpinska20@wp.pl</v>
          </cell>
        </row>
        <row r="2615">
          <cell r="A2615" t="str">
            <v>13-17251</v>
          </cell>
          <cell r="B2615" t="str">
            <v>GOSPODARSTWO ROLNE KOLCZYŃSKI BOGUMIŁ</v>
          </cell>
          <cell r="C2615" t="str">
            <v>GR KOLCZYŃSKI BOGUMIŁ</v>
          </cell>
          <cell r="D2615" t="str">
            <v>PILITOWO</v>
          </cell>
          <cell r="F2615">
            <v>11</v>
          </cell>
          <cell r="G2615" t="str">
            <v>PŁOŃSK</v>
          </cell>
          <cell r="H2615">
            <v>9100</v>
          </cell>
          <cell r="I2615">
            <v>4</v>
          </cell>
          <cell r="J2615" t="str">
            <v>09-100</v>
          </cell>
          <cell r="K2615">
            <v>236613023</v>
          </cell>
          <cell r="L2615">
            <v>696036607</v>
          </cell>
          <cell r="M2615" t="str">
            <v>kolczynski@wp.pl</v>
          </cell>
        </row>
        <row r="2616">
          <cell r="A2616" t="str">
            <v>13-17281</v>
          </cell>
          <cell r="B2616" t="str">
            <v>ŻBIKOWSKI JERZY</v>
          </cell>
          <cell r="C2616" t="str">
            <v>ŻBIKOWSKI JERZY</v>
          </cell>
          <cell r="D2616" t="str">
            <v>GRÓJEC</v>
          </cell>
          <cell r="F2616">
            <v>28</v>
          </cell>
          <cell r="G2616" t="str">
            <v>CZERNICE BOROWE</v>
          </cell>
          <cell r="H2616">
            <v>6415</v>
          </cell>
          <cell r="I2616">
            <v>4</v>
          </cell>
          <cell r="J2616" t="str">
            <v>06-415</v>
          </cell>
          <cell r="M2616" t="str">
            <v>zbikowski-tomasz@wp.pl</v>
          </cell>
        </row>
        <row r="2617">
          <cell r="A2617" t="str">
            <v>13-17321</v>
          </cell>
          <cell r="B2617" t="str">
            <v>ROSIAK GRZEGORZ</v>
          </cell>
          <cell r="C2617" t="str">
            <v>ROSIAK GRZEGORZ</v>
          </cell>
          <cell r="D2617" t="str">
            <v>PIEŚCIDŁA</v>
          </cell>
          <cell r="F2617">
            <v>4</v>
          </cell>
          <cell r="G2617" t="str">
            <v>NARUSZEWO</v>
          </cell>
          <cell r="H2617">
            <v>9152</v>
          </cell>
          <cell r="I2617">
            <v>4</v>
          </cell>
          <cell r="J2617" t="str">
            <v>09-152</v>
          </cell>
          <cell r="M2617" t="str">
            <v>marta-rosiak@o2.pl</v>
          </cell>
        </row>
        <row r="2618">
          <cell r="A2618" t="str">
            <v>13-17331</v>
          </cell>
          <cell r="B2618" t="str">
            <v>GOSPODARSTWO ROLNE PIOTROWICZ MARCIN</v>
          </cell>
          <cell r="C2618" t="str">
            <v>GR PIOTROWICZ MARCIN</v>
          </cell>
          <cell r="D2618" t="str">
            <v>LEŚNIEWO GÓRNE</v>
          </cell>
          <cell r="F2618">
            <v>12</v>
          </cell>
          <cell r="G2618" t="str">
            <v>GRUDUSK</v>
          </cell>
          <cell r="H2618">
            <v>6460</v>
          </cell>
          <cell r="I2618">
            <v>4</v>
          </cell>
          <cell r="J2618" t="str">
            <v>06-460</v>
          </cell>
          <cell r="L2618">
            <v>664970604</v>
          </cell>
          <cell r="M2618" t="str">
            <v>mp@grudusk.com</v>
          </cell>
        </row>
        <row r="2619">
          <cell r="A2619" t="str">
            <v>13-17341</v>
          </cell>
          <cell r="B2619" t="str">
            <v>JANCZAK ANTONI</v>
          </cell>
          <cell r="C2619" t="str">
            <v>JANCZAK ANTONI</v>
          </cell>
          <cell r="D2619" t="str">
            <v>KOZŁÓWKA</v>
          </cell>
          <cell r="F2619">
            <v>30</v>
          </cell>
          <cell r="G2619" t="str">
            <v>GZY</v>
          </cell>
          <cell r="H2619">
            <v>6126</v>
          </cell>
          <cell r="I2619">
            <v>4</v>
          </cell>
          <cell r="J2619" t="str">
            <v>06-126</v>
          </cell>
        </row>
        <row r="2620">
          <cell r="A2620" t="str">
            <v>13-17411</v>
          </cell>
          <cell r="B2620" t="str">
            <v>TYLIŃSKI PIOTR</v>
          </cell>
          <cell r="C2620" t="str">
            <v>TYLIŃSKI PIOTR</v>
          </cell>
          <cell r="D2620" t="str">
            <v>CZERNICE BOROWE</v>
          </cell>
          <cell r="E2620" t="str">
            <v>S.CHEŁCHOWSKIEGO</v>
          </cell>
          <cell r="F2620">
            <v>24</v>
          </cell>
          <cell r="G2620" t="str">
            <v>CZERNICE BOROWE</v>
          </cell>
          <cell r="H2620">
            <v>6415</v>
          </cell>
          <cell r="I2620">
            <v>4</v>
          </cell>
          <cell r="J2620" t="str">
            <v>06-415</v>
          </cell>
        </row>
        <row r="2621">
          <cell r="A2621" t="str">
            <v>13-17471</v>
          </cell>
          <cell r="B2621" t="str">
            <v>KOŻUCHOWSKI KRZYSZTOF JAKUB</v>
          </cell>
          <cell r="C2621" t="str">
            <v>KOŻUCHOWSKI KRZYSZTOF</v>
          </cell>
          <cell r="D2621" t="str">
            <v>STAWISZYN ZWALEWO</v>
          </cell>
          <cell r="F2621">
            <v>17</v>
          </cell>
          <cell r="G2621" t="str">
            <v>BIEŻUŃ</v>
          </cell>
          <cell r="H2621">
            <v>9320</v>
          </cell>
          <cell r="I2621">
            <v>4</v>
          </cell>
          <cell r="J2621" t="str">
            <v>09-320</v>
          </cell>
          <cell r="K2621">
            <v>236781094</v>
          </cell>
          <cell r="M2621" t="str">
            <v>kozuchowski9@wp.pl</v>
          </cell>
        </row>
        <row r="2622">
          <cell r="A2622" t="str">
            <v>13-17701</v>
          </cell>
          <cell r="B2622" t="str">
            <v>GOSPODARSTWO ROLNE TRĘTOWSKI MICHAŁ</v>
          </cell>
          <cell r="C2622" t="str">
            <v>GR TRĘTOWSKI MICHAŁ</v>
          </cell>
          <cell r="D2622" t="str">
            <v>POKOJEWO</v>
          </cell>
          <cell r="F2622">
            <v>6</v>
          </cell>
          <cell r="G2622" t="str">
            <v>OPINOGÓRA GÓRNA</v>
          </cell>
          <cell r="H2622">
            <v>6406</v>
          </cell>
          <cell r="I2622">
            <v>4</v>
          </cell>
          <cell r="J2622" t="str">
            <v>06-406</v>
          </cell>
          <cell r="M2622" t="str">
            <v>michal2308@interia.pl</v>
          </cell>
        </row>
        <row r="2623">
          <cell r="A2623" t="str">
            <v>13-17871</v>
          </cell>
          <cell r="B2623" t="str">
            <v>GOSPODARSTWO ROLNE OSIAK JAN</v>
          </cell>
          <cell r="C2623" t="str">
            <v>GR OSIAK JAN</v>
          </cell>
          <cell r="D2623" t="str">
            <v>KOTERMAŃ</v>
          </cell>
          <cell r="F2623">
            <v>4</v>
          </cell>
          <cell r="G2623" t="str">
            <v>OPINOGÓRA GÓRNA</v>
          </cell>
          <cell r="H2623">
            <v>6406</v>
          </cell>
          <cell r="I2623">
            <v>4</v>
          </cell>
          <cell r="J2623" t="str">
            <v>06-406</v>
          </cell>
          <cell r="M2623" t="str">
            <v>osiakjan@interia.pl</v>
          </cell>
        </row>
        <row r="2624">
          <cell r="A2624" t="str">
            <v>13-18031</v>
          </cell>
          <cell r="B2624" t="str">
            <v>GOSPODARSTWO ROLNE MARAT MAREK</v>
          </cell>
          <cell r="C2624" t="str">
            <v>GR MARAT MAREK</v>
          </cell>
          <cell r="D2624" t="str">
            <v>WYDRZYWILK</v>
          </cell>
          <cell r="F2624">
            <v>3</v>
          </cell>
          <cell r="G2624" t="str">
            <v>DZIERZGOWO</v>
          </cell>
          <cell r="H2624">
            <v>6520</v>
          </cell>
          <cell r="I2624">
            <v>4</v>
          </cell>
          <cell r="J2624" t="str">
            <v>06-520</v>
          </cell>
          <cell r="K2624">
            <v>236533289</v>
          </cell>
          <cell r="L2624">
            <v>505587363</v>
          </cell>
          <cell r="M2624" t="str">
            <v>maratm_0488@wp.pl</v>
          </cell>
        </row>
        <row r="2625">
          <cell r="A2625" t="str">
            <v>13-18231</v>
          </cell>
          <cell r="B2625" t="str">
            <v>TOMKALSKI STANISŁAW</v>
          </cell>
          <cell r="C2625" t="str">
            <v>TOMKALSKI STANISŁAW</v>
          </cell>
          <cell r="D2625" t="str">
            <v>RĄBIEŻ</v>
          </cell>
          <cell r="F2625">
            <v>1</v>
          </cell>
          <cell r="G2625" t="str">
            <v>OPINOGÓRA GÓRNA</v>
          </cell>
          <cell r="H2625">
            <v>6406</v>
          </cell>
          <cell r="I2625">
            <v>4</v>
          </cell>
          <cell r="J2625" t="str">
            <v>06-406</v>
          </cell>
          <cell r="L2625">
            <v>502828845</v>
          </cell>
          <cell r="M2625" t="str">
            <v>kamil1406@tlen.pl</v>
          </cell>
        </row>
        <row r="2626">
          <cell r="A2626" t="str">
            <v>13-18501</v>
          </cell>
          <cell r="B2626" t="str">
            <v>RZEPLIŃSKI GRZEGORZ</v>
          </cell>
          <cell r="C2626" t="str">
            <v>RZEPLIŃSKI GRZEGORZ</v>
          </cell>
          <cell r="D2626" t="str">
            <v>KOŁAKI KWASY</v>
          </cell>
          <cell r="F2626">
            <v>9</v>
          </cell>
          <cell r="G2626" t="str">
            <v>OPINOGÓRA GÓRNA</v>
          </cell>
          <cell r="H2626">
            <v>6406</v>
          </cell>
          <cell r="I2626">
            <v>4</v>
          </cell>
          <cell r="J2626" t="str">
            <v>06-406</v>
          </cell>
          <cell r="M2626" t="str">
            <v>rzepa1990@gmail.com</v>
          </cell>
        </row>
        <row r="2627">
          <cell r="A2627" t="str">
            <v>13-18851</v>
          </cell>
          <cell r="B2627" t="str">
            <v>MALISZEWSKI PAWEŁ</v>
          </cell>
          <cell r="C2627" t="str">
            <v>MALISZEWSKI PAWEŁ</v>
          </cell>
          <cell r="D2627" t="str">
            <v>MIESZKI BARDONY</v>
          </cell>
          <cell r="F2627">
            <v>2</v>
          </cell>
          <cell r="G2627" t="str">
            <v>CIECHANÓW</v>
          </cell>
          <cell r="H2627">
            <v>6400</v>
          </cell>
          <cell r="I2627">
            <v>4</v>
          </cell>
          <cell r="J2627" t="str">
            <v>06-400</v>
          </cell>
          <cell r="K2627" t="str">
            <v>23 673-20-19</v>
          </cell>
          <cell r="L2627" t="str">
            <v>665-523-388</v>
          </cell>
          <cell r="M2627" t="str">
            <v>ala.maliszewska1995@wp.pl</v>
          </cell>
        </row>
        <row r="2628">
          <cell r="A2628" t="str">
            <v>13-19001</v>
          </cell>
          <cell r="B2628" t="str">
            <v>GOSPODARSTWO ROLNE BALCEROWSKI RYSZARD</v>
          </cell>
          <cell r="C2628" t="str">
            <v>GR BALCEROWSKI RYSZARD</v>
          </cell>
          <cell r="D2628" t="str">
            <v>PAWŁOWO</v>
          </cell>
          <cell r="F2628">
            <v>24</v>
          </cell>
          <cell r="G2628" t="str">
            <v>SZYDŁOWO</v>
          </cell>
          <cell r="H2628">
            <v>6516</v>
          </cell>
          <cell r="I2628">
            <v>4</v>
          </cell>
          <cell r="J2628" t="str">
            <v>06-516</v>
          </cell>
          <cell r="L2628" t="str">
            <v>505-186-951</v>
          </cell>
          <cell r="M2628" t="str">
            <v>BALCEROWSKI.R@WP.PL</v>
          </cell>
        </row>
        <row r="2629">
          <cell r="A2629" t="str">
            <v>13-19391</v>
          </cell>
          <cell r="B2629" t="str">
            <v>BĄDKOWSKI STANISŁAW</v>
          </cell>
          <cell r="C2629" t="str">
            <v>BĄDKOWSKI STANISŁAW</v>
          </cell>
          <cell r="D2629" t="str">
            <v>ZBEROŻ</v>
          </cell>
          <cell r="F2629">
            <v>7</v>
          </cell>
          <cell r="G2629" t="str">
            <v>CZERNICE BOROWE</v>
          </cell>
          <cell r="H2629">
            <v>6415</v>
          </cell>
          <cell r="I2629">
            <v>4</v>
          </cell>
          <cell r="J2629" t="str">
            <v>06-415</v>
          </cell>
        </row>
        <row r="2630">
          <cell r="A2630" t="str">
            <v>13-19571</v>
          </cell>
          <cell r="B2630" t="str">
            <v>SKONIECZNY ADAM</v>
          </cell>
          <cell r="C2630" t="str">
            <v>SKONIECZNY ADAM</v>
          </cell>
          <cell r="D2630" t="str">
            <v>MOŚCICE</v>
          </cell>
          <cell r="F2630">
            <v>4</v>
          </cell>
          <cell r="G2630" t="str">
            <v>REGIMIN</v>
          </cell>
          <cell r="H2630">
            <v>6461</v>
          </cell>
          <cell r="I2630">
            <v>4</v>
          </cell>
          <cell r="J2630" t="str">
            <v>06-461</v>
          </cell>
          <cell r="K2630">
            <v>236110338</v>
          </cell>
          <cell r="M2630" t="str">
            <v>lekwet@interia.eu</v>
          </cell>
        </row>
        <row r="2631">
          <cell r="A2631" t="str">
            <v>13-19641</v>
          </cell>
          <cell r="B2631" t="str">
            <v>KECMERSKI MARIUSZ</v>
          </cell>
          <cell r="C2631" t="str">
            <v>KECMERSKI MARIUSZ</v>
          </cell>
          <cell r="D2631" t="str">
            <v>PRZYTOKA</v>
          </cell>
          <cell r="F2631">
            <v>10</v>
          </cell>
          <cell r="G2631" t="str">
            <v>OPINOGÓRA GÓRNA</v>
          </cell>
          <cell r="H2631">
            <v>6406</v>
          </cell>
          <cell r="I2631">
            <v>4</v>
          </cell>
          <cell r="J2631" t="str">
            <v>06-406</v>
          </cell>
          <cell r="M2631" t="str">
            <v>kecmer1@wp.pl</v>
          </cell>
        </row>
        <row r="2632">
          <cell r="A2632" t="str">
            <v>13-19721</v>
          </cell>
          <cell r="B2632" t="str">
            <v>GOSPODARSTWO ROLNE KLIMASZEWSKI MIECZYSŁAW</v>
          </cell>
          <cell r="C2632" t="str">
            <v>GR KLIMASZEWSKI MIECZYSŁAW</v>
          </cell>
          <cell r="D2632" t="str">
            <v>TUROWO</v>
          </cell>
          <cell r="F2632">
            <v>15</v>
          </cell>
          <cell r="G2632" t="str">
            <v>CZERNICE BOROWE</v>
          </cell>
          <cell r="H2632">
            <v>6415</v>
          </cell>
          <cell r="I2632">
            <v>4</v>
          </cell>
          <cell r="J2632" t="str">
            <v>06-415</v>
          </cell>
          <cell r="K2632">
            <v>604539623</v>
          </cell>
          <cell r="M2632" t="str">
            <v>mklimasz@poczta.onet.pl</v>
          </cell>
        </row>
        <row r="2633">
          <cell r="A2633" t="str">
            <v>13-19901</v>
          </cell>
          <cell r="B2633" t="str">
            <v>GOSPODARSTWO ROLNE KAMIŃSKI TOMASZ</v>
          </cell>
          <cell r="C2633" t="str">
            <v>GR KAMIŃSKI TOMASZ</v>
          </cell>
          <cell r="D2633" t="str">
            <v>TURZA MAŁA</v>
          </cell>
          <cell r="F2633">
            <v>91</v>
          </cell>
          <cell r="G2633" t="str">
            <v>LIPOWIEC KOŚCIELNY</v>
          </cell>
          <cell r="H2633">
            <v>6545</v>
          </cell>
          <cell r="I2633">
            <v>4</v>
          </cell>
          <cell r="J2633" t="str">
            <v>06-545</v>
          </cell>
          <cell r="K2633" t="str">
            <v>023-655-60-92</v>
          </cell>
          <cell r="M2633" t="str">
            <v>arlawieczorek@gmail.com</v>
          </cell>
        </row>
        <row r="2634">
          <cell r="A2634" t="str">
            <v>13-19931</v>
          </cell>
          <cell r="B2634" t="str">
            <v>OGIŃSKI ADAM</v>
          </cell>
          <cell r="C2634" t="str">
            <v>OGIŃSKI ADAM</v>
          </cell>
          <cell r="D2634" t="str">
            <v>DŁUGOŁĘKA</v>
          </cell>
          <cell r="F2634">
            <v>14</v>
          </cell>
          <cell r="G2634" t="str">
            <v>OPINOGÓRA GÓRNA</v>
          </cell>
          <cell r="H2634">
            <v>6406</v>
          </cell>
          <cell r="I2634">
            <v>4</v>
          </cell>
          <cell r="J2634" t="str">
            <v>06-406</v>
          </cell>
          <cell r="M2634" t="str">
            <v>adam.ed77@interia.pl</v>
          </cell>
        </row>
        <row r="2635">
          <cell r="A2635" t="str">
            <v>13-19991</v>
          </cell>
          <cell r="B2635" t="str">
            <v>GOSPODARSTWO ROLNE GRZEGORZ PNIEWSKI</v>
          </cell>
          <cell r="C2635" t="str">
            <v>GR GRZEGORZ PNIEWSKI</v>
          </cell>
          <cell r="D2635" t="str">
            <v>PNIEWO WIELKIE</v>
          </cell>
          <cell r="F2635">
            <v>14</v>
          </cell>
          <cell r="G2635" t="str">
            <v>REGIMIN</v>
          </cell>
          <cell r="H2635">
            <v>6461</v>
          </cell>
          <cell r="I2635">
            <v>4</v>
          </cell>
          <cell r="J2635" t="str">
            <v>06-461</v>
          </cell>
          <cell r="M2635" t="str">
            <v>spmkrasula@o2.pl</v>
          </cell>
        </row>
        <row r="2636">
          <cell r="A2636" t="str">
            <v>13-20031</v>
          </cell>
          <cell r="B2636" t="str">
            <v>GOSPODARSTWO ROLNE STRYJEWSKI GRZEGORZ KUBA</v>
          </cell>
          <cell r="C2636" t="str">
            <v>GR STRYJEWSKI GRZEGORZ KUBA</v>
          </cell>
          <cell r="D2636" t="str">
            <v>GRUDUSK</v>
          </cell>
          <cell r="E2636" t="str">
            <v>KONOPNICKIEJ</v>
          </cell>
          <cell r="F2636">
            <v>31</v>
          </cell>
          <cell r="G2636" t="str">
            <v>GRUDUSK</v>
          </cell>
          <cell r="H2636">
            <v>6460</v>
          </cell>
          <cell r="I2636">
            <v>4</v>
          </cell>
          <cell r="J2636" t="str">
            <v>06-460</v>
          </cell>
          <cell r="L2636">
            <v>512128207</v>
          </cell>
          <cell r="M2636" t="str">
            <v>krzysztof@agrofeed-balinski.pl</v>
          </cell>
        </row>
        <row r="2637">
          <cell r="A2637" t="str">
            <v>13-20061</v>
          </cell>
          <cell r="B2637" t="str">
            <v>ZMORZYŃSKI TOMASZ MICHAŁ</v>
          </cell>
          <cell r="C2637" t="str">
            <v>ZMORZYŃSKI TOMASZ MICHAŁ</v>
          </cell>
          <cell r="D2637" t="str">
            <v>CZERNICE</v>
          </cell>
          <cell r="F2637">
            <v>36</v>
          </cell>
          <cell r="G2637" t="str">
            <v>OPINOGÓRA  GÓRNA</v>
          </cell>
          <cell r="H2637">
            <v>6406</v>
          </cell>
          <cell r="I2637">
            <v>4</v>
          </cell>
          <cell r="J2637" t="str">
            <v>06-406</v>
          </cell>
          <cell r="K2637">
            <v>236723790</v>
          </cell>
          <cell r="L2637">
            <v>514504844</v>
          </cell>
        </row>
        <row r="2638">
          <cell r="A2638" t="str">
            <v>13-20141</v>
          </cell>
          <cell r="B2638" t="str">
            <v>ŁASZCZYCH WALDEMAR</v>
          </cell>
          <cell r="C2638" t="str">
            <v>ŁASZCZYCH WALDEMAR</v>
          </cell>
          <cell r="D2638" t="str">
            <v>TRZCINIEC</v>
          </cell>
          <cell r="F2638">
            <v>48</v>
          </cell>
          <cell r="G2638" t="str">
            <v>PUŁTUSK</v>
          </cell>
          <cell r="H2638">
            <v>6100</v>
          </cell>
          <cell r="I2638">
            <v>4</v>
          </cell>
          <cell r="J2638" t="str">
            <v>06-100</v>
          </cell>
          <cell r="M2638" t="str">
            <v>pit23@wp.pl</v>
          </cell>
        </row>
        <row r="2639">
          <cell r="A2639" t="str">
            <v>13-20431</v>
          </cell>
          <cell r="B2639" t="str">
            <v>GOSPODARSTWO ROLNE CHMIELEWSKI ŁUKASZ</v>
          </cell>
          <cell r="C2639" t="str">
            <v>GR CHMIELEWSKI ŁUKASZ</v>
          </cell>
          <cell r="D2639" t="str">
            <v>LIPNIKI NOWE</v>
          </cell>
          <cell r="F2639">
            <v>3</v>
          </cell>
          <cell r="G2639" t="str">
            <v>PUŁTUSK</v>
          </cell>
          <cell r="H2639">
            <v>6100</v>
          </cell>
          <cell r="I2639">
            <v>4</v>
          </cell>
          <cell r="J2639" t="str">
            <v>06-100</v>
          </cell>
          <cell r="K2639" t="str">
            <v>023-692-79-32</v>
          </cell>
          <cell r="L2639">
            <v>502977963</v>
          </cell>
          <cell r="M2639" t="str">
            <v>lukasz088@gmail.com</v>
          </cell>
        </row>
        <row r="2640">
          <cell r="A2640" t="str">
            <v>13-20661</v>
          </cell>
          <cell r="B2640" t="str">
            <v>FRONCZAK TOMASZ</v>
          </cell>
          <cell r="C2640" t="str">
            <v>FRONCZAK TOMASZ</v>
          </cell>
          <cell r="D2640" t="str">
            <v>GALOMINEK</v>
          </cell>
          <cell r="F2640">
            <v>12</v>
          </cell>
          <cell r="G2640" t="str">
            <v>BABOSZEWO</v>
          </cell>
          <cell r="H2640">
            <v>9130</v>
          </cell>
          <cell r="I2640">
            <v>4</v>
          </cell>
          <cell r="J2640" t="str">
            <v>09-130</v>
          </cell>
          <cell r="K2640" t="str">
            <v>023-661-22-44</v>
          </cell>
          <cell r="L2640" t="str">
            <v>880-726-275</v>
          </cell>
          <cell r="M2640" t="str">
            <v>vetpasz@vp.pl</v>
          </cell>
        </row>
        <row r="2641">
          <cell r="A2641" t="str">
            <v>13-20891</v>
          </cell>
          <cell r="B2641" t="str">
            <v>GOSPODARSTWO ROLNE NOWACZEWSKI KRZYSZTOF</v>
          </cell>
          <cell r="C2641" t="str">
            <v>GR NOWACZEWSKI KRZYSZTOF</v>
          </cell>
          <cell r="D2641" t="str">
            <v>ŻUKOWO STRUSIE</v>
          </cell>
          <cell r="F2641">
            <v>6</v>
          </cell>
          <cell r="G2641" t="str">
            <v>RACIĄŻ</v>
          </cell>
          <cell r="H2641">
            <v>9140</v>
          </cell>
          <cell r="I2641">
            <v>4</v>
          </cell>
          <cell r="J2641" t="str">
            <v>09-140</v>
          </cell>
          <cell r="K2641" t="str">
            <v>23 679-22-65</v>
          </cell>
          <cell r="L2641">
            <v>517038776</v>
          </cell>
        </row>
        <row r="2642">
          <cell r="A2642" t="str">
            <v>13-20921</v>
          </cell>
          <cell r="B2642" t="str">
            <v>KOLCZYŃSKI MAREK</v>
          </cell>
          <cell r="C2642" t="str">
            <v>KOLCZYŃSKI MAREK</v>
          </cell>
          <cell r="D2642" t="str">
            <v>STARE GUMINO</v>
          </cell>
          <cell r="F2642">
            <v>2</v>
          </cell>
          <cell r="G2642" t="str">
            <v>DZIERZĄŻNIA</v>
          </cell>
          <cell r="H2642">
            <v>9164</v>
          </cell>
          <cell r="I2642">
            <v>4</v>
          </cell>
          <cell r="J2642" t="str">
            <v>09-164</v>
          </cell>
          <cell r="K2642" t="str">
            <v>023-664-30-58</v>
          </cell>
          <cell r="M2642" t="str">
            <v>joanna_kolczynska@wp.pl</v>
          </cell>
        </row>
        <row r="2643">
          <cell r="A2643" t="str">
            <v>13-21011</v>
          </cell>
          <cell r="B2643" t="str">
            <v>ZBRZEZNY ZBIGNIEW</v>
          </cell>
          <cell r="C2643" t="str">
            <v>ZBRZEZNY ZBIGNIEW</v>
          </cell>
          <cell r="D2643" t="str">
            <v>OBIECANOWO</v>
          </cell>
          <cell r="F2643">
            <v>7</v>
          </cell>
          <cell r="G2643" t="str">
            <v>KARNIEWO</v>
          </cell>
          <cell r="H2643">
            <v>6425</v>
          </cell>
          <cell r="I2643">
            <v>4</v>
          </cell>
          <cell r="J2643" t="str">
            <v>06-425</v>
          </cell>
        </row>
        <row r="2644">
          <cell r="A2644" t="str">
            <v>13-21171</v>
          </cell>
          <cell r="B2644" t="str">
            <v>KOZION HENRYK</v>
          </cell>
          <cell r="C2644" t="str">
            <v>KOZION HENRYK</v>
          </cell>
          <cell r="D2644" t="str">
            <v>TURZA MAŁA</v>
          </cell>
          <cell r="F2644">
            <v>68</v>
          </cell>
          <cell r="G2644" t="str">
            <v>LIPOWIEC</v>
          </cell>
          <cell r="H2644">
            <v>6545</v>
          </cell>
          <cell r="I2644">
            <v>4</v>
          </cell>
          <cell r="J2644" t="str">
            <v>06-545</v>
          </cell>
          <cell r="K2644" t="str">
            <v>023-655-62-55</v>
          </cell>
          <cell r="M2644" t="str">
            <v>mateuszwielki345@wp.pl</v>
          </cell>
        </row>
        <row r="2645">
          <cell r="A2645" t="str">
            <v>13-21421</v>
          </cell>
          <cell r="B2645" t="str">
            <v>GOSPODARSTWO ROLNE JACEK BRZOZOWSKI</v>
          </cell>
          <cell r="C2645" t="str">
            <v>GR JACEK BRZOZOWSKI</v>
          </cell>
          <cell r="D2645" t="str">
            <v>TURZA WIELKA</v>
          </cell>
          <cell r="F2645">
            <v>107</v>
          </cell>
          <cell r="G2645" t="str">
            <v>LIPOWIEC KOŚCIELNY</v>
          </cell>
          <cell r="H2645">
            <v>6545</v>
          </cell>
          <cell r="I2645">
            <v>4</v>
          </cell>
          <cell r="J2645" t="str">
            <v>06-545</v>
          </cell>
          <cell r="K2645" t="str">
            <v>23-655-61-11</v>
          </cell>
          <cell r="L2645">
            <v>600199857</v>
          </cell>
          <cell r="M2645" t="str">
            <v>aska.b83@interia.pl</v>
          </cell>
        </row>
        <row r="2646">
          <cell r="A2646" t="str">
            <v>13-21451</v>
          </cell>
          <cell r="B2646" t="str">
            <v>KĘDZIERSKI DARIUSZ</v>
          </cell>
          <cell r="C2646" t="str">
            <v>KĘDZIERSKI DARIUSZ</v>
          </cell>
          <cell r="D2646" t="str">
            <v>DUNAJ</v>
          </cell>
          <cell r="F2646">
            <v>46</v>
          </cell>
          <cell r="G2646" t="str">
            <v>KONOPKI</v>
          </cell>
          <cell r="H2646">
            <v>6560</v>
          </cell>
          <cell r="I2646">
            <v>4</v>
          </cell>
          <cell r="J2646" t="str">
            <v>06-560</v>
          </cell>
          <cell r="M2646" t="str">
            <v>vetpasz@vp.pl</v>
          </cell>
        </row>
        <row r="2647">
          <cell r="A2647" t="str">
            <v>13-21461</v>
          </cell>
          <cell r="B2647" t="str">
            <v>GOSPODARSTWO ROLNE ZIELIŃSKI STANISŁAW</v>
          </cell>
          <cell r="C2647" t="str">
            <v>GR ZIELIŃSKI STANISŁAW</v>
          </cell>
          <cell r="D2647" t="str">
            <v>PÓLKA RACIĄŻ</v>
          </cell>
          <cell r="F2647">
            <v>22</v>
          </cell>
          <cell r="G2647" t="str">
            <v>RACIĄŻ</v>
          </cell>
          <cell r="H2647">
            <v>9140</v>
          </cell>
          <cell r="I2647">
            <v>4</v>
          </cell>
          <cell r="J2647" t="str">
            <v>09-140</v>
          </cell>
          <cell r="K2647" t="str">
            <v>23 679-29-63</v>
          </cell>
        </row>
        <row r="2648">
          <cell r="A2648" t="str">
            <v>13-21471</v>
          </cell>
          <cell r="B2648" t="str">
            <v>GOSPODARSTWO ROLNE PISARKIEWICZ JAN</v>
          </cell>
          <cell r="C2648" t="str">
            <v>GR PISARKIEWICZ JAN</v>
          </cell>
          <cell r="D2648" t="str">
            <v>BOGURZYNEK</v>
          </cell>
          <cell r="F2648">
            <v>67</v>
          </cell>
          <cell r="G2648" t="str">
            <v>WIŚNIEWO</v>
          </cell>
          <cell r="H2648">
            <v>6521</v>
          </cell>
          <cell r="I2648">
            <v>4</v>
          </cell>
          <cell r="J2648" t="str">
            <v>06-521</v>
          </cell>
          <cell r="K2648">
            <v>236558059</v>
          </cell>
          <cell r="M2648" t="str">
            <v>jan.pisarkiewicz@op.pl</v>
          </cell>
        </row>
        <row r="2649">
          <cell r="A2649" t="str">
            <v>13-21601</v>
          </cell>
          <cell r="B2649" t="str">
            <v>GOSPODARSTWO ROLNE SIEŃSKI TADEUSZ</v>
          </cell>
          <cell r="C2649" t="str">
            <v>GR SIEŃSKI TADEUSZ</v>
          </cell>
          <cell r="D2649" t="str">
            <v>GRZEBSK</v>
          </cell>
          <cell r="F2649">
            <v>42</v>
          </cell>
          <cell r="G2649" t="str">
            <v>WIECZFNIA KOŚCIELNA</v>
          </cell>
          <cell r="H2649">
            <v>6513</v>
          </cell>
          <cell r="I2649">
            <v>4</v>
          </cell>
          <cell r="J2649" t="str">
            <v>06-513</v>
          </cell>
          <cell r="L2649">
            <v>512232152</v>
          </cell>
          <cell r="M2649" t="str">
            <v>tadek71.71@o2.pl</v>
          </cell>
        </row>
        <row r="2650">
          <cell r="A2650" t="str">
            <v>13-21641</v>
          </cell>
          <cell r="B2650" t="str">
            <v>GOSPODARSTWO ROLNE HIPŚ GRZEGORZ</v>
          </cell>
          <cell r="C2650" t="str">
            <v>GR HIPŚ GRZEGORZ</v>
          </cell>
          <cell r="D2650" t="str">
            <v>GATKA</v>
          </cell>
          <cell r="F2650">
            <v>6</v>
          </cell>
          <cell r="G2650" t="str">
            <v>WINNICA</v>
          </cell>
          <cell r="H2650">
            <v>6120</v>
          </cell>
          <cell r="I2650">
            <v>4</v>
          </cell>
          <cell r="J2650" t="str">
            <v>06-120</v>
          </cell>
          <cell r="M2650" t="str">
            <v>grzegorz.hips@wp.pl</v>
          </cell>
        </row>
        <row r="2651">
          <cell r="A2651" t="str">
            <v>13-21701</v>
          </cell>
          <cell r="B2651" t="str">
            <v>GRUCHAŁA STANISŁAW</v>
          </cell>
          <cell r="C2651" t="str">
            <v>GRUCHAŁA STANISŁAW</v>
          </cell>
          <cell r="D2651" t="str">
            <v>STRZAŁKOWO</v>
          </cell>
          <cell r="F2651">
            <v>48</v>
          </cell>
          <cell r="G2651" t="str">
            <v>KONOPKI</v>
          </cell>
          <cell r="H2651">
            <v>6560</v>
          </cell>
          <cell r="I2651">
            <v>4</v>
          </cell>
          <cell r="J2651" t="str">
            <v>06-560</v>
          </cell>
          <cell r="L2651">
            <v>500824800</v>
          </cell>
          <cell r="M2651" t="str">
            <v>magda.swiderska@onet.eu</v>
          </cell>
        </row>
        <row r="2652">
          <cell r="A2652" t="str">
            <v>13-21721</v>
          </cell>
          <cell r="B2652" t="str">
            <v>GOSPODARSTWO ROLNE LUBIŃSKI LESZEK SŁAWOMIR</v>
          </cell>
          <cell r="C2652" t="str">
            <v>GR LUBIŃSKI LESZEK SŁAWOMIR</v>
          </cell>
          <cell r="D2652" t="str">
            <v>BOGUCIN</v>
          </cell>
          <cell r="F2652">
            <v>32</v>
          </cell>
          <cell r="G2652" t="str">
            <v>OPINOGÓRA GÓRNA</v>
          </cell>
          <cell r="H2652">
            <v>6406</v>
          </cell>
          <cell r="I2652">
            <v>4</v>
          </cell>
          <cell r="J2652" t="str">
            <v>06-406</v>
          </cell>
          <cell r="K2652">
            <v>236763637</v>
          </cell>
          <cell r="M2652" t="str">
            <v>leszek8119@wp.pl</v>
          </cell>
        </row>
        <row r="2653">
          <cell r="A2653" t="str">
            <v>13-21751</v>
          </cell>
          <cell r="B2653" t="str">
            <v>KOŁAKOWSKI TADEUSZ</v>
          </cell>
          <cell r="C2653" t="str">
            <v>KOŁAKOWSKI TADEUSZ</v>
          </cell>
          <cell r="D2653" t="str">
            <v>SZLASY UMIEMY</v>
          </cell>
          <cell r="F2653">
            <v>11</v>
          </cell>
          <cell r="G2653" t="str">
            <v>KRASNE</v>
          </cell>
          <cell r="H2653">
            <v>6408</v>
          </cell>
          <cell r="I2653">
            <v>4</v>
          </cell>
          <cell r="J2653" t="str">
            <v>06-408</v>
          </cell>
          <cell r="L2653" t="str">
            <v>605-200-835</v>
          </cell>
          <cell r="M2653" t="str">
            <v>marek-gra@wp.pl</v>
          </cell>
        </row>
        <row r="2654">
          <cell r="A2654" t="str">
            <v>13-21791</v>
          </cell>
          <cell r="B2654" t="str">
            <v>GOSPODARSTWO ROLNE CYWIŃSKI ŁUKASZ</v>
          </cell>
          <cell r="C2654" t="str">
            <v>GR CYWIŃSKI ŁUKASZ</v>
          </cell>
          <cell r="D2654" t="str">
            <v>DĄBEK</v>
          </cell>
          <cell r="F2654">
            <v>29</v>
          </cell>
          <cell r="G2654" t="str">
            <v>STUPSK</v>
          </cell>
          <cell r="H2654">
            <v>6561</v>
          </cell>
          <cell r="I2654">
            <v>4</v>
          </cell>
          <cell r="J2654" t="str">
            <v>06-561</v>
          </cell>
          <cell r="L2654" t="str">
            <v>510-719-112</v>
          </cell>
          <cell r="M2654" t="str">
            <v>cywinskigospodarstwo@wp.pl</v>
          </cell>
        </row>
        <row r="2655">
          <cell r="A2655" t="str">
            <v>13-22051</v>
          </cell>
          <cell r="B2655" t="str">
            <v>ZIELIŃSKI PIOTR</v>
          </cell>
          <cell r="C2655" t="str">
            <v>ZIELIŃSKI PIOTR</v>
          </cell>
          <cell r="D2655" t="str">
            <v>ZGLICZYN WITOWY</v>
          </cell>
          <cell r="F2655">
            <v>47</v>
          </cell>
          <cell r="G2655" t="str">
            <v>RADZANÓW</v>
          </cell>
          <cell r="H2655">
            <v>6540</v>
          </cell>
          <cell r="I2655">
            <v>4</v>
          </cell>
          <cell r="J2655" t="str">
            <v>06-540</v>
          </cell>
          <cell r="K2655" t="str">
            <v>023-67983-29</v>
          </cell>
          <cell r="L2655">
            <v>512125124</v>
          </cell>
          <cell r="M2655" t="str">
            <v>DKATKOWSKI@BLATTIN.PL</v>
          </cell>
        </row>
        <row r="2656">
          <cell r="A2656" t="str">
            <v>13-22131</v>
          </cell>
          <cell r="B2656" t="str">
            <v>MIECZNIKOWSKI ADAM</v>
          </cell>
          <cell r="C2656" t="str">
            <v>MIECZNIKOWSKI ADAM</v>
          </cell>
          <cell r="D2656" t="str">
            <v>DŁUGOKĄTY</v>
          </cell>
          <cell r="F2656">
            <v>33</v>
          </cell>
          <cell r="G2656" t="str">
            <v>WIECZFNIA KOŚCIELNA</v>
          </cell>
          <cell r="H2656">
            <v>6513</v>
          </cell>
          <cell r="I2656">
            <v>4</v>
          </cell>
          <cell r="J2656" t="str">
            <v>06-513</v>
          </cell>
          <cell r="M2656" t="str">
            <v>fostar@vp.pl</v>
          </cell>
        </row>
        <row r="2657">
          <cell r="A2657" t="str">
            <v>13-22151</v>
          </cell>
          <cell r="B2657" t="str">
            <v>GOSPODARSTWO ROLNE CZARNECKI JANUSZ</v>
          </cell>
          <cell r="C2657" t="str">
            <v>GR CZARNECKI JANUSZ</v>
          </cell>
          <cell r="D2657" t="str">
            <v>KĄTY</v>
          </cell>
          <cell r="F2657">
            <v>13</v>
          </cell>
          <cell r="G2657" t="str">
            <v>OPINOGÓRA  GÓRNA</v>
          </cell>
          <cell r="H2657">
            <v>6406</v>
          </cell>
          <cell r="I2657">
            <v>4</v>
          </cell>
          <cell r="J2657" t="str">
            <v>06-406</v>
          </cell>
          <cell r="M2657" t="str">
            <v>m.czarnecka23@wp.pl</v>
          </cell>
        </row>
        <row r="2658">
          <cell r="A2658" t="str">
            <v>13-22341</v>
          </cell>
          <cell r="B2658" t="str">
            <v>BIERNACKA LILLA MARIA</v>
          </cell>
          <cell r="C2658" t="str">
            <v>BIERNACKA LILLA MARIA</v>
          </cell>
          <cell r="D2658" t="str">
            <v>KOŁAKI WIELKIE</v>
          </cell>
          <cell r="F2658">
            <v>39</v>
          </cell>
          <cell r="G2658" t="str">
            <v>GRUDUSK</v>
          </cell>
          <cell r="H2658">
            <v>6460</v>
          </cell>
          <cell r="I2658">
            <v>4</v>
          </cell>
          <cell r="J2658" t="str">
            <v>06-460</v>
          </cell>
          <cell r="L2658">
            <v>606198690</v>
          </cell>
          <cell r="M2658" t="str">
            <v>krzysztof.biernacki1966@onet.pl</v>
          </cell>
        </row>
        <row r="2659">
          <cell r="A2659" t="str">
            <v>13-22391</v>
          </cell>
          <cell r="B2659" t="str">
            <v>GOSPODARSTWO ROLNE KOŁAKOWSKI JANUSZ GRZEGORZ</v>
          </cell>
          <cell r="C2659" t="str">
            <v>GR KOŁAKOWSKI JANUSZ GRZEGORZ</v>
          </cell>
          <cell r="D2659" t="str">
            <v>WASIŁY</v>
          </cell>
          <cell r="F2659">
            <v>10</v>
          </cell>
          <cell r="G2659" t="str">
            <v>DZIERZGOWO</v>
          </cell>
          <cell r="H2659">
            <v>6520</v>
          </cell>
          <cell r="I2659">
            <v>4</v>
          </cell>
          <cell r="J2659" t="str">
            <v>06-520</v>
          </cell>
          <cell r="K2659">
            <v>236120401</v>
          </cell>
          <cell r="L2659" t="str">
            <v>0 501791320</v>
          </cell>
          <cell r="M2659" t="str">
            <v>ELAKOLAKOWSKA@ONET.PL</v>
          </cell>
        </row>
        <row r="2660">
          <cell r="A2660" t="str">
            <v>13-22411</v>
          </cell>
          <cell r="B2660" t="str">
            <v>CHMIELEWSKI WOJCIECH</v>
          </cell>
          <cell r="C2660" t="str">
            <v>CHMIELEWSKI WOJCIECH</v>
          </cell>
          <cell r="D2660" t="str">
            <v>ŁĘG</v>
          </cell>
          <cell r="F2660">
            <v>23</v>
          </cell>
          <cell r="G2660" t="str">
            <v>WIECZFNIA KOŚCIELNA</v>
          </cell>
          <cell r="H2660">
            <v>6513</v>
          </cell>
          <cell r="I2660">
            <v>4</v>
          </cell>
          <cell r="J2660" t="str">
            <v>06-513</v>
          </cell>
          <cell r="K2660" t="str">
            <v>23/654-03-81</v>
          </cell>
          <cell r="L2660">
            <v>509959417</v>
          </cell>
          <cell r="M2660" t="str">
            <v>biala_18a@o2.pl</v>
          </cell>
        </row>
        <row r="2661">
          <cell r="A2661" t="str">
            <v>13-22491</v>
          </cell>
          <cell r="B2661" t="str">
            <v>KONWERSKI BENEDYKT</v>
          </cell>
          <cell r="C2661" t="str">
            <v>KONWERSKI BENEDYKT</v>
          </cell>
          <cell r="D2661" t="str">
            <v>BACZE</v>
          </cell>
          <cell r="F2661">
            <v>23</v>
          </cell>
          <cell r="G2661" t="str">
            <v>OPINOGÓRA-GÓRNA</v>
          </cell>
          <cell r="H2661">
            <v>6406</v>
          </cell>
          <cell r="I2661">
            <v>4</v>
          </cell>
          <cell r="J2661" t="str">
            <v>06-406</v>
          </cell>
          <cell r="L2661">
            <v>508866608</v>
          </cell>
          <cell r="M2661" t="str">
            <v>ordynator44@gmail.com</v>
          </cell>
        </row>
        <row r="2662">
          <cell r="A2662" t="str">
            <v>13-22581</v>
          </cell>
          <cell r="B2662" t="str">
            <v>GOSPODARSTWO ROLNE JANKOWSKI JERZY MAREK</v>
          </cell>
          <cell r="C2662" t="str">
            <v>GR JANKOWSKI JERZY MAREK</v>
          </cell>
          <cell r="D2662" t="str">
            <v>BOGURZYN</v>
          </cell>
          <cell r="F2662">
            <v>27</v>
          </cell>
          <cell r="G2662" t="str">
            <v>WIŚNIEWO</v>
          </cell>
          <cell r="H2662">
            <v>6521</v>
          </cell>
          <cell r="I2662">
            <v>4</v>
          </cell>
          <cell r="J2662" t="str">
            <v>06-521</v>
          </cell>
          <cell r="K2662" t="str">
            <v>023-655-80-29</v>
          </cell>
          <cell r="M2662" t="str">
            <v>jankowskijurek@vp.pl</v>
          </cell>
        </row>
        <row r="2663">
          <cell r="A2663" t="str">
            <v>13-22591</v>
          </cell>
          <cell r="B2663" t="str">
            <v>GOSPODARSTWO ROLNE BOBER ADAM</v>
          </cell>
          <cell r="C2663" t="str">
            <v>GR BOBER ADAM</v>
          </cell>
          <cell r="D2663" t="str">
            <v>WOLA WODZYŃSKA</v>
          </cell>
          <cell r="F2663">
            <v>29</v>
          </cell>
          <cell r="G2663" t="str">
            <v>OJRZEŃ</v>
          </cell>
          <cell r="H2663">
            <v>6456</v>
          </cell>
          <cell r="I2663">
            <v>4</v>
          </cell>
          <cell r="J2663" t="str">
            <v>06-456</v>
          </cell>
          <cell r="M2663" t="str">
            <v>adam.bober1@wp.pl</v>
          </cell>
        </row>
        <row r="2664">
          <cell r="A2664" t="str">
            <v>13-22601</v>
          </cell>
          <cell r="B2664" t="str">
            <v>DZIEŃKOWSKI JACEK</v>
          </cell>
          <cell r="C2664" t="str">
            <v>DZIEŃKOWSKI JACEK</v>
          </cell>
          <cell r="D2664" t="str">
            <v>GUTKOWO</v>
          </cell>
          <cell r="F2664">
            <v>10</v>
          </cell>
          <cell r="G2664" t="str">
            <v>SIEMIĄTKOWO</v>
          </cell>
          <cell r="H2664">
            <v>9135</v>
          </cell>
          <cell r="I2664">
            <v>4</v>
          </cell>
          <cell r="J2664" t="str">
            <v>09-135</v>
          </cell>
          <cell r="K2664" t="str">
            <v>023-679-37-64</v>
          </cell>
          <cell r="M2664" t="str">
            <v>vetpasz@vp.pl</v>
          </cell>
        </row>
        <row r="2665">
          <cell r="A2665" t="str">
            <v>13-22621</v>
          </cell>
          <cell r="B2665" t="str">
            <v>GOSPODARSTWO ROLNE MOSSAKOWSKI ADAM</v>
          </cell>
          <cell r="C2665" t="str">
            <v>GR MOSSAKOWSKI ADAM</v>
          </cell>
          <cell r="D2665" t="str">
            <v>NIESIOBĘDY</v>
          </cell>
          <cell r="F2665">
            <v>4</v>
          </cell>
          <cell r="G2665" t="str">
            <v>KRASNE</v>
          </cell>
          <cell r="H2665">
            <v>6408</v>
          </cell>
          <cell r="I2665">
            <v>4</v>
          </cell>
          <cell r="J2665" t="str">
            <v>06-408</v>
          </cell>
          <cell r="K2665">
            <v>236710038</v>
          </cell>
          <cell r="L2665">
            <v>692515930</v>
          </cell>
          <cell r="M2665" t="str">
            <v>ADAM.MOSS@O2.PL</v>
          </cell>
        </row>
        <row r="2666">
          <cell r="A2666" t="str">
            <v>13-22681</v>
          </cell>
          <cell r="B2666" t="str">
            <v>GOSPODARSTWO ROLNE PRZYBYSZEWSKI JANUSZ</v>
          </cell>
          <cell r="C2666" t="str">
            <v>GR PRZYBYSZEWSKI JANUSZ</v>
          </cell>
          <cell r="D2666" t="str">
            <v>BRODY MŁOCKIE</v>
          </cell>
          <cell r="F2666">
            <v>4</v>
          </cell>
          <cell r="G2666" t="str">
            <v>OŚCISŁOWO</v>
          </cell>
          <cell r="H2666">
            <v>6452</v>
          </cell>
          <cell r="I2666">
            <v>4</v>
          </cell>
          <cell r="J2666" t="str">
            <v>06-452</v>
          </cell>
          <cell r="M2666" t="str">
            <v>JANUSZEKPL@WP.PL</v>
          </cell>
        </row>
        <row r="2667">
          <cell r="A2667" t="str">
            <v>13-22711</v>
          </cell>
          <cell r="B2667" t="str">
            <v>GOSPODARSTWO ROLNE KOŁAKOWSKI MACIEJ</v>
          </cell>
          <cell r="C2667" t="str">
            <v>GR KOŁAKOWSKI MACIEJ</v>
          </cell>
          <cell r="D2667" t="str">
            <v>KOŁAKI KWASY</v>
          </cell>
          <cell r="F2667">
            <v>16</v>
          </cell>
          <cell r="G2667" t="str">
            <v>OPINOGÓRA GÓRNA</v>
          </cell>
          <cell r="H2667">
            <v>6406</v>
          </cell>
          <cell r="I2667">
            <v>4</v>
          </cell>
          <cell r="J2667" t="str">
            <v>06-406</v>
          </cell>
          <cell r="L2667">
            <v>502602272</v>
          </cell>
          <cell r="M2667" t="str">
            <v>makomapa@wp.pl</v>
          </cell>
        </row>
        <row r="2668">
          <cell r="A2668" t="str">
            <v>13-22781</v>
          </cell>
          <cell r="B2668" t="str">
            <v>GOSPODARSTWO ROLNE JASIŃSKI KRZYSZTOF</v>
          </cell>
          <cell r="C2668" t="str">
            <v>GR JASIŃSKI KRZYSZTOF</v>
          </cell>
          <cell r="D2668" t="str">
            <v>POWIELIN</v>
          </cell>
          <cell r="F2668">
            <v>18</v>
          </cell>
          <cell r="G2668" t="str">
            <v>WINNICA</v>
          </cell>
          <cell r="H2668">
            <v>6120</v>
          </cell>
          <cell r="I2668">
            <v>4</v>
          </cell>
          <cell r="J2668" t="str">
            <v>06-120</v>
          </cell>
          <cell r="M2668" t="str">
            <v>krzysiek-j7@o2.pl</v>
          </cell>
        </row>
        <row r="2669">
          <cell r="A2669" t="str">
            <v>13-22791</v>
          </cell>
          <cell r="B2669" t="str">
            <v>DŁUTOWSKI ANDRZEJ</v>
          </cell>
          <cell r="C2669" t="str">
            <v>DŁUTOWSKI ANDRZEJ</v>
          </cell>
          <cell r="D2669" t="str">
            <v>GLINICE WIELKIE</v>
          </cell>
          <cell r="F2669">
            <v>18</v>
          </cell>
          <cell r="G2669" t="str">
            <v>WINNICA</v>
          </cell>
          <cell r="H2669">
            <v>6120</v>
          </cell>
          <cell r="I2669">
            <v>4</v>
          </cell>
          <cell r="J2669" t="str">
            <v>06-120</v>
          </cell>
          <cell r="M2669" t="str">
            <v>tomaszweterynarz@gmail.com</v>
          </cell>
        </row>
        <row r="2670">
          <cell r="A2670" t="str">
            <v>13-22831</v>
          </cell>
          <cell r="B2670" t="str">
            <v>KOŁAKOWSKI JACEK</v>
          </cell>
          <cell r="C2670" t="str">
            <v>KOŁAKOWSKI JACEK</v>
          </cell>
          <cell r="D2670" t="str">
            <v>WOLA WIERZBOWSKA</v>
          </cell>
          <cell r="F2670">
            <v>52</v>
          </cell>
          <cell r="G2670" t="str">
            <v>OPINOGÓRA-GÓRNA</v>
          </cell>
          <cell r="H2670">
            <v>6406</v>
          </cell>
          <cell r="I2670">
            <v>4</v>
          </cell>
          <cell r="J2670" t="str">
            <v>06-406</v>
          </cell>
          <cell r="L2670">
            <v>518044556</v>
          </cell>
          <cell r="M2670" t="str">
            <v>lidiak45@gmail.com</v>
          </cell>
        </row>
        <row r="2671">
          <cell r="A2671" t="str">
            <v>13-22861</v>
          </cell>
          <cell r="B2671" t="str">
            <v>KOWALSKI ANDRZEJ</v>
          </cell>
          <cell r="C2671" t="str">
            <v>KOWALSKI ANDRZEJ</v>
          </cell>
          <cell r="D2671" t="str">
            <v>KROŚNICE</v>
          </cell>
          <cell r="F2671">
            <v>8</v>
          </cell>
          <cell r="G2671" t="str">
            <v>KONOPKI</v>
          </cell>
          <cell r="H2671">
            <v>6560</v>
          </cell>
          <cell r="I2671">
            <v>4</v>
          </cell>
          <cell r="J2671" t="str">
            <v>06-560</v>
          </cell>
          <cell r="K2671">
            <v>236532451</v>
          </cell>
          <cell r="L2671" t="str">
            <v>602-573-346</v>
          </cell>
          <cell r="M2671" t="str">
            <v>ukowalska76@wp.pl</v>
          </cell>
        </row>
        <row r="2672">
          <cell r="A2672" t="str">
            <v>13-22871</v>
          </cell>
          <cell r="B2672" t="str">
            <v>IŁOWSKI WALDEMAR</v>
          </cell>
          <cell r="C2672" t="str">
            <v>IŁOWSKI WALDEMAR</v>
          </cell>
          <cell r="D2672" t="str">
            <v>KROŚNICE</v>
          </cell>
          <cell r="F2672">
            <v>2</v>
          </cell>
          <cell r="G2672" t="str">
            <v>KONOPKI</v>
          </cell>
          <cell r="H2672">
            <v>6560</v>
          </cell>
          <cell r="I2672">
            <v>4</v>
          </cell>
          <cell r="J2672" t="str">
            <v>06-560</v>
          </cell>
          <cell r="K2672">
            <v>236532027</v>
          </cell>
          <cell r="L2672">
            <v>519818034</v>
          </cell>
          <cell r="M2672" t="str">
            <v>ilowska@wp.pl</v>
          </cell>
        </row>
        <row r="2673">
          <cell r="A2673" t="str">
            <v>13-22921</v>
          </cell>
          <cell r="B2673" t="str">
            <v>GOSPODARSTWO ROLNE TOMASZEWSKI ANDRZEJ</v>
          </cell>
          <cell r="C2673" t="str">
            <v>GR TOMASZEWSKI ANDRZEJ</v>
          </cell>
          <cell r="D2673" t="str">
            <v>TUROWO</v>
          </cell>
          <cell r="F2673">
            <v>1</v>
          </cell>
          <cell r="G2673" t="str">
            <v>CZERNICE BOROWE</v>
          </cell>
          <cell r="H2673">
            <v>6415</v>
          </cell>
          <cell r="I2673">
            <v>4</v>
          </cell>
          <cell r="J2673" t="str">
            <v>06-415</v>
          </cell>
          <cell r="K2673">
            <v>236762087</v>
          </cell>
          <cell r="L2673">
            <v>502564486</v>
          </cell>
          <cell r="M2673" t="str">
            <v>andrzej00197@wp.pl</v>
          </cell>
        </row>
        <row r="2674">
          <cell r="A2674" t="str">
            <v>13-22941</v>
          </cell>
          <cell r="B2674" t="str">
            <v>KOŁAKOWSKI TOMASZ</v>
          </cell>
          <cell r="C2674" t="str">
            <v>KOŁAKOWSKI TOMASZ</v>
          </cell>
          <cell r="D2674" t="str">
            <v>WOLA WIERZBOWSKA</v>
          </cell>
          <cell r="F2674">
            <v>37</v>
          </cell>
          <cell r="G2674" t="str">
            <v>OPINOGÓRA-GÓRNA</v>
          </cell>
          <cell r="H2674">
            <v>6406</v>
          </cell>
          <cell r="I2674">
            <v>4</v>
          </cell>
          <cell r="J2674" t="str">
            <v>06-406</v>
          </cell>
          <cell r="L2674">
            <v>605127817</v>
          </cell>
          <cell r="M2674" t="str">
            <v>piotrr10@interia.eu</v>
          </cell>
        </row>
        <row r="2675">
          <cell r="A2675" t="str">
            <v>13-22971</v>
          </cell>
          <cell r="B2675" t="str">
            <v>GOSPODARSTWO ROLNE MICHALSKI MIECZYSŁAW</v>
          </cell>
          <cell r="C2675" t="str">
            <v>GR MICHALSKI MIECZYSŁAW</v>
          </cell>
          <cell r="D2675" t="str">
            <v>DZIARNO</v>
          </cell>
          <cell r="F2675">
            <v>21</v>
          </cell>
          <cell r="G2675" t="str">
            <v>ŚWIERCZE</v>
          </cell>
          <cell r="H2675">
            <v>6150</v>
          </cell>
          <cell r="I2675">
            <v>4</v>
          </cell>
          <cell r="J2675" t="str">
            <v>06-150</v>
          </cell>
          <cell r="M2675" t="str">
            <v>tomek_michalski@vp.pl</v>
          </cell>
        </row>
        <row r="2676">
          <cell r="A2676" t="str">
            <v>13-22981</v>
          </cell>
          <cell r="B2676" t="str">
            <v>CZAPLICKI SŁAWOMIR LECH</v>
          </cell>
          <cell r="C2676" t="str">
            <v>CZAPLICKI SŁAWOMIR LECH</v>
          </cell>
          <cell r="D2676" t="str">
            <v>KOŁAKI WIELKIE</v>
          </cell>
          <cell r="F2676">
            <v>38</v>
          </cell>
          <cell r="G2676" t="str">
            <v>GRUDUSK</v>
          </cell>
          <cell r="H2676">
            <v>6460</v>
          </cell>
          <cell r="I2676">
            <v>4</v>
          </cell>
          <cell r="J2676" t="str">
            <v>06-460</v>
          </cell>
          <cell r="L2676">
            <v>508601658</v>
          </cell>
        </row>
        <row r="2677">
          <cell r="A2677" t="str">
            <v>13-23051</v>
          </cell>
          <cell r="B2677" t="str">
            <v>GOSPODARSTWO ROLNE BOŃKOWSKI MIROSŁAW</v>
          </cell>
          <cell r="C2677" t="str">
            <v>GR BOŃKOWSKI MIROSŁA</v>
          </cell>
          <cell r="D2677" t="str">
            <v>STARY NIEDRÓŻ</v>
          </cell>
          <cell r="F2677">
            <v>12</v>
          </cell>
          <cell r="G2677" t="str">
            <v>RACIĄŻ</v>
          </cell>
          <cell r="H2677">
            <v>9140</v>
          </cell>
          <cell r="I2677">
            <v>4</v>
          </cell>
          <cell r="J2677" t="str">
            <v>09-140</v>
          </cell>
          <cell r="M2677" t="str">
            <v>m.bonkowski@wp.pl</v>
          </cell>
        </row>
        <row r="2678">
          <cell r="A2678" t="str">
            <v>13-23061</v>
          </cell>
          <cell r="B2678" t="str">
            <v>GOSPODARSTWO ROLNE IRENEUSZ PAWEŁ PETRYKOWSKI</v>
          </cell>
          <cell r="C2678" t="str">
            <v>GR IRENEUSZ PAWEŁ PETRYKOWSKI</v>
          </cell>
          <cell r="D2678" t="str">
            <v>STARY NIEDRÓŻ</v>
          </cell>
          <cell r="F2678">
            <v>2</v>
          </cell>
          <cell r="G2678" t="str">
            <v>RACIĄŻ</v>
          </cell>
          <cell r="H2678">
            <v>9140</v>
          </cell>
          <cell r="I2678">
            <v>4</v>
          </cell>
          <cell r="J2678" t="str">
            <v>09-140</v>
          </cell>
          <cell r="K2678">
            <v>236797192</v>
          </cell>
          <cell r="M2678" t="str">
            <v>aniro1990@gmail.com</v>
          </cell>
        </row>
        <row r="2679">
          <cell r="A2679" t="str">
            <v>13-23071</v>
          </cell>
          <cell r="B2679" t="str">
            <v>GOSPODARSTWO ROLNE BOŃKOWSKI WOJCIECH</v>
          </cell>
          <cell r="C2679" t="str">
            <v>GR BOŃKOWSKI WOJCIECH</v>
          </cell>
          <cell r="D2679" t="str">
            <v>STARY NIEDRÓŻ</v>
          </cell>
          <cell r="F2679">
            <v>3</v>
          </cell>
          <cell r="G2679" t="str">
            <v>RACIĄŻ</v>
          </cell>
          <cell r="H2679">
            <v>9140</v>
          </cell>
          <cell r="I2679">
            <v>4</v>
          </cell>
          <cell r="J2679" t="str">
            <v>09-140</v>
          </cell>
          <cell r="M2679" t="str">
            <v>wojciechbonkowski@gmail.com</v>
          </cell>
        </row>
        <row r="2680">
          <cell r="A2680" t="str">
            <v>13-23101</v>
          </cell>
          <cell r="B2680" t="str">
            <v>STRUBIŃSKI ANDRZEJ</v>
          </cell>
          <cell r="C2680" t="str">
            <v>STRUBIŃSKI ANDRZEJ</v>
          </cell>
          <cell r="D2680" t="str">
            <v>STARY NIEDRÓŻ</v>
          </cell>
          <cell r="F2680">
            <v>4</v>
          </cell>
          <cell r="G2680" t="str">
            <v>RACIĄŻ</v>
          </cell>
          <cell r="H2680">
            <v>9140</v>
          </cell>
          <cell r="I2680">
            <v>4</v>
          </cell>
          <cell r="J2680" t="str">
            <v>09-140</v>
          </cell>
          <cell r="M2680" t="str">
            <v>kara.19985@wp.pl</v>
          </cell>
        </row>
        <row r="2681">
          <cell r="A2681" t="str">
            <v>13-23141</v>
          </cell>
          <cell r="B2681" t="str">
            <v>ANTOSZEWSKI HENRYK</v>
          </cell>
          <cell r="C2681" t="str">
            <v>ANTOSZEWSKI HENRYK</v>
          </cell>
          <cell r="D2681" t="str">
            <v>SZCZEPKOWO</v>
          </cell>
          <cell r="F2681">
            <v>1</v>
          </cell>
          <cell r="G2681" t="str">
            <v>RACIĄŻ</v>
          </cell>
          <cell r="H2681">
            <v>9140</v>
          </cell>
          <cell r="I2681">
            <v>4</v>
          </cell>
          <cell r="J2681" t="str">
            <v>09-140</v>
          </cell>
          <cell r="K2681" t="str">
            <v>23 679-35-30</v>
          </cell>
          <cell r="M2681" t="str">
            <v>janusz_sikorski@vp.pl</v>
          </cell>
        </row>
        <row r="2682">
          <cell r="A2682" t="str">
            <v>13-23231</v>
          </cell>
          <cell r="B2682" t="str">
            <v>DERKUS MAREK</v>
          </cell>
          <cell r="C2682" t="str">
            <v>DERKUS MAREK</v>
          </cell>
          <cell r="D2682" t="str">
            <v>DOBRSKA KOLONIA</v>
          </cell>
          <cell r="F2682">
            <v>32</v>
          </cell>
          <cell r="G2682" t="str">
            <v>GRALEWO</v>
          </cell>
          <cell r="H2682">
            <v>9166</v>
          </cell>
          <cell r="I2682">
            <v>4</v>
          </cell>
          <cell r="J2682" t="str">
            <v>09-166</v>
          </cell>
          <cell r="K2682">
            <v>236793235</v>
          </cell>
          <cell r="M2682" t="str">
            <v>ania-derkus@wp.pl</v>
          </cell>
        </row>
        <row r="2683">
          <cell r="A2683" t="str">
            <v>13-23421</v>
          </cell>
          <cell r="B2683" t="str">
            <v>GOSPODARSTWO ROLNE DŁUGOSZEWSKI DARIUSZ</v>
          </cell>
          <cell r="C2683" t="str">
            <v>GR DŁUGOSZEWSKI DARIUSZ</v>
          </cell>
          <cell r="D2683" t="str">
            <v>JAROCIN</v>
          </cell>
          <cell r="F2683">
            <v>2</v>
          </cell>
          <cell r="G2683" t="str">
            <v>BABOSZEWO</v>
          </cell>
          <cell r="H2683">
            <v>9130</v>
          </cell>
          <cell r="I2683">
            <v>4</v>
          </cell>
          <cell r="J2683" t="str">
            <v>09-130</v>
          </cell>
          <cell r="K2683" t="str">
            <v>023-661-19-74</v>
          </cell>
          <cell r="M2683" t="str">
            <v>MATHUS7@WP.PL</v>
          </cell>
        </row>
        <row r="2684">
          <cell r="A2684" t="str">
            <v>13-23471</v>
          </cell>
          <cell r="B2684" t="str">
            <v>MIĄCZYŃSKI SŁAWOMIR</v>
          </cell>
          <cell r="C2684" t="str">
            <v>MIĄCZYŃSKI SŁAWOMIR</v>
          </cell>
          <cell r="D2684" t="str">
            <v>KOWNATY BOROWE</v>
          </cell>
          <cell r="F2684">
            <v>35</v>
          </cell>
          <cell r="G2684" t="str">
            <v>OJRZEŃ</v>
          </cell>
          <cell r="H2684">
            <v>6456</v>
          </cell>
          <cell r="I2684">
            <v>4</v>
          </cell>
          <cell r="J2684" t="str">
            <v>06-456</v>
          </cell>
        </row>
        <row r="2685">
          <cell r="A2685" t="str">
            <v>13-23521</v>
          </cell>
          <cell r="B2685" t="str">
            <v>WOJDA EWA MARIA</v>
          </cell>
          <cell r="C2685" t="str">
            <v>WOJDA EWA MARIA</v>
          </cell>
          <cell r="D2685" t="str">
            <v>ZŁOTOPOLE</v>
          </cell>
          <cell r="F2685">
            <v>21</v>
          </cell>
          <cell r="G2685" t="str">
            <v>GRALEWO</v>
          </cell>
          <cell r="H2685">
            <v>9166</v>
          </cell>
          <cell r="I2685">
            <v>4</v>
          </cell>
          <cell r="J2685" t="str">
            <v>09-166</v>
          </cell>
        </row>
        <row r="2686">
          <cell r="A2686" t="str">
            <v>13-23561</v>
          </cell>
          <cell r="B2686" t="str">
            <v>GOSPODARSTWO ROLNE CHARZYŃSKI IGOR</v>
          </cell>
          <cell r="C2686" t="str">
            <v>GR CHARZYŃSKI IGOR</v>
          </cell>
          <cell r="D2686" t="str">
            <v>KOCIĘCIN BRODOWY</v>
          </cell>
          <cell r="F2686">
            <v>7</v>
          </cell>
          <cell r="G2686" t="str">
            <v>RACIĄŻ</v>
          </cell>
          <cell r="H2686">
            <v>9140</v>
          </cell>
          <cell r="I2686">
            <v>4</v>
          </cell>
          <cell r="J2686" t="str">
            <v>09-140</v>
          </cell>
          <cell r="K2686" t="str">
            <v>023-679-36-27</v>
          </cell>
          <cell r="M2686" t="str">
            <v>ichar@interia.pl</v>
          </cell>
        </row>
        <row r="2687">
          <cell r="A2687" t="str">
            <v>13-23651</v>
          </cell>
          <cell r="B2687" t="str">
            <v>GOSPODARSTWO ROLNE FLORYSIAK WALDEMAR</v>
          </cell>
          <cell r="C2687" t="str">
            <v>GR FLORYSIAK WALDEMAR</v>
          </cell>
          <cell r="D2687" t="str">
            <v>JARLUTY DUŻE</v>
          </cell>
          <cell r="F2687">
            <v>15</v>
          </cell>
          <cell r="G2687" t="str">
            <v>REGIMIN</v>
          </cell>
          <cell r="H2687">
            <v>6461</v>
          </cell>
          <cell r="I2687">
            <v>4</v>
          </cell>
          <cell r="J2687" t="str">
            <v>06-461</v>
          </cell>
          <cell r="K2687">
            <v>236811163</v>
          </cell>
          <cell r="M2687" t="str">
            <v>florysiak.m@gmail.com</v>
          </cell>
        </row>
        <row r="2688">
          <cell r="A2688" t="str">
            <v>13-23771</v>
          </cell>
          <cell r="B2688" t="str">
            <v>GOSPODARSTWO ROLNE SAMKOWSKI ADAM</v>
          </cell>
          <cell r="C2688" t="str">
            <v>GR SAMKOWSKI ADAM</v>
          </cell>
          <cell r="D2688" t="str">
            <v>CZERNICE</v>
          </cell>
          <cell r="F2688">
            <v>15</v>
          </cell>
          <cell r="G2688" t="str">
            <v>OPINOGÓRA  GÓRNA</v>
          </cell>
          <cell r="H2688">
            <v>6406</v>
          </cell>
          <cell r="I2688">
            <v>4</v>
          </cell>
          <cell r="J2688" t="str">
            <v>06-406</v>
          </cell>
          <cell r="M2688" t="str">
            <v>adamsamkowski@op.pl</v>
          </cell>
        </row>
        <row r="2689">
          <cell r="A2689" t="str">
            <v>13-23781</v>
          </cell>
          <cell r="B2689" t="str">
            <v>GOSPODARSTWO ROLNE CZARNECKI GRZEGORZ MAREK</v>
          </cell>
          <cell r="C2689" t="str">
            <v>GR CZARNECKI GRZEGORZ MAREK</v>
          </cell>
          <cell r="D2689" t="str">
            <v>PATORY</v>
          </cell>
          <cell r="F2689">
            <v>11</v>
          </cell>
          <cell r="G2689" t="str">
            <v>OPINOGÓRA GÓRNA</v>
          </cell>
          <cell r="H2689">
            <v>6406</v>
          </cell>
          <cell r="I2689">
            <v>4</v>
          </cell>
          <cell r="J2689" t="str">
            <v>06-406</v>
          </cell>
          <cell r="M2689" t="str">
            <v>czarnecki.g@vp.pl</v>
          </cell>
        </row>
        <row r="2690">
          <cell r="A2690" t="str">
            <v>13-23801</v>
          </cell>
          <cell r="B2690" t="str">
            <v>SOKÓŁ AGNIESZKA</v>
          </cell>
          <cell r="C2690" t="str">
            <v>SOKÓŁ AGNIESZKA</v>
          </cell>
          <cell r="D2690" t="str">
            <v>JAŹWINY</v>
          </cell>
          <cell r="F2690">
            <v>5</v>
          </cell>
          <cell r="G2690" t="str">
            <v>KRASNE</v>
          </cell>
          <cell r="H2690">
            <v>6408</v>
          </cell>
          <cell r="I2690">
            <v>4</v>
          </cell>
          <cell r="J2690" t="str">
            <v>06-408</v>
          </cell>
          <cell r="L2690" t="str">
            <v>511-525-361</v>
          </cell>
        </row>
        <row r="2691">
          <cell r="A2691" t="str">
            <v>13-23811</v>
          </cell>
          <cell r="B2691" t="str">
            <v>GOSPODARSTWO ROLNE PLANTOWSKI WALDEMAR</v>
          </cell>
          <cell r="C2691" t="str">
            <v>GR PLANTOWSKI WALDEMAR</v>
          </cell>
          <cell r="D2691" t="str">
            <v>OLSZEWO-BORZYMY</v>
          </cell>
          <cell r="F2691">
            <v>8</v>
          </cell>
          <cell r="G2691" t="str">
            <v>KONOPKI</v>
          </cell>
          <cell r="H2691">
            <v>6560</v>
          </cell>
          <cell r="I2691">
            <v>4</v>
          </cell>
          <cell r="J2691" t="str">
            <v>06-560</v>
          </cell>
          <cell r="K2691">
            <v>236836537</v>
          </cell>
          <cell r="L2691">
            <v>608445997</v>
          </cell>
          <cell r="M2691" t="str">
            <v>wplant@tlen.pl</v>
          </cell>
        </row>
        <row r="2692">
          <cell r="A2692" t="str">
            <v>13-23821</v>
          </cell>
          <cell r="B2692" t="str">
            <v>GOSPODARSTWO ROLNE KOC ROMAN</v>
          </cell>
          <cell r="C2692" t="str">
            <v>GR KOC ROMAN</v>
          </cell>
          <cell r="D2692" t="str">
            <v>REGIMIN</v>
          </cell>
          <cell r="F2692">
            <v>80</v>
          </cell>
          <cell r="G2692" t="str">
            <v>REGIMIN</v>
          </cell>
          <cell r="H2692">
            <v>6461</v>
          </cell>
          <cell r="I2692">
            <v>4</v>
          </cell>
          <cell r="J2692" t="str">
            <v>06-461</v>
          </cell>
          <cell r="K2692">
            <v>236811610</v>
          </cell>
        </row>
        <row r="2693">
          <cell r="A2693" t="str">
            <v>13-23831</v>
          </cell>
          <cell r="B2693" t="str">
            <v>STOPCZYŃSKI MIROSŁAW</v>
          </cell>
          <cell r="C2693" t="str">
            <v>STOPCZYŃSKI MIROSŁAW</v>
          </cell>
          <cell r="D2693" t="str">
            <v>KLICZKI</v>
          </cell>
          <cell r="F2693">
            <v>5</v>
          </cell>
          <cell r="G2693" t="str">
            <v>REGIMIN</v>
          </cell>
          <cell r="H2693">
            <v>6461</v>
          </cell>
          <cell r="I2693">
            <v>4</v>
          </cell>
          <cell r="J2693" t="str">
            <v>06-461</v>
          </cell>
        </row>
        <row r="2694">
          <cell r="A2694" t="str">
            <v>13-24001</v>
          </cell>
          <cell r="B2694" t="str">
            <v>PIÓRKOWSKI JAN</v>
          </cell>
          <cell r="C2694" t="str">
            <v>PIÓRKOWSKI JAN</v>
          </cell>
          <cell r="D2694" t="str">
            <v>STARE GRALEWO</v>
          </cell>
          <cell r="F2694">
            <v>19</v>
          </cell>
          <cell r="G2694" t="str">
            <v>GRALEWO</v>
          </cell>
          <cell r="H2694">
            <v>9166</v>
          </cell>
          <cell r="I2694">
            <v>4</v>
          </cell>
          <cell r="J2694" t="str">
            <v>09-166</v>
          </cell>
          <cell r="K2694" t="str">
            <v>23 679-30-73</v>
          </cell>
          <cell r="M2694" t="str">
            <v>jm.piorkowscy@gmail.com</v>
          </cell>
        </row>
        <row r="2695">
          <cell r="A2695" t="str">
            <v>13-24041</v>
          </cell>
          <cell r="B2695" t="str">
            <v>CHUDZYŃSKI KAZIMIERZ</v>
          </cell>
          <cell r="C2695" t="str">
            <v>CHUDZYŃSKI KAZIMIERZ</v>
          </cell>
          <cell r="D2695" t="str">
            <v>DŁUŻNIEWO</v>
          </cell>
          <cell r="F2695">
            <v>5</v>
          </cell>
          <cell r="G2695" t="str">
            <v>BABOSZEWO</v>
          </cell>
          <cell r="H2695">
            <v>9130</v>
          </cell>
          <cell r="I2695">
            <v>4</v>
          </cell>
          <cell r="J2695" t="str">
            <v>09-130</v>
          </cell>
          <cell r="K2695" t="str">
            <v>23 661-22-09</v>
          </cell>
        </row>
        <row r="2696">
          <cell r="A2696" t="str">
            <v>13-24051</v>
          </cell>
          <cell r="B2696" t="str">
            <v>GOSPODARSTWO ROLNE KONWERSKI JAKUB JAN</v>
          </cell>
          <cell r="C2696" t="str">
            <v>GR KONWERSKI JAKUB JAN</v>
          </cell>
          <cell r="D2696" t="str">
            <v>OPINOGÓRA KOLONIA</v>
          </cell>
          <cell r="F2696">
            <v>3</v>
          </cell>
          <cell r="G2696" t="str">
            <v>OPINOGÓRA</v>
          </cell>
          <cell r="H2696">
            <v>6406</v>
          </cell>
          <cell r="I2696">
            <v>4</v>
          </cell>
          <cell r="J2696" t="str">
            <v>06-406</v>
          </cell>
          <cell r="L2696">
            <v>506422325</v>
          </cell>
          <cell r="M2696" t="str">
            <v>jakub.konwerski@o2.pl</v>
          </cell>
        </row>
        <row r="2697">
          <cell r="A2697" t="str">
            <v>13-24101</v>
          </cell>
          <cell r="B2697" t="str">
            <v>GOSPODARSTWO ROLNE FIET PAWEŁ</v>
          </cell>
          <cell r="C2697" t="str">
            <v>GR FIET PAWEŁ</v>
          </cell>
          <cell r="D2697" t="str">
            <v>GOTARDY</v>
          </cell>
          <cell r="F2697">
            <v>2</v>
          </cell>
          <cell r="G2697" t="str">
            <v xml:space="preserve"> GZY</v>
          </cell>
          <cell r="H2697">
            <v>6126</v>
          </cell>
          <cell r="I2697">
            <v>4</v>
          </cell>
          <cell r="J2697" t="str">
            <v>06-126</v>
          </cell>
        </row>
        <row r="2698">
          <cell r="A2698" t="str">
            <v>13-24161</v>
          </cell>
          <cell r="B2698" t="str">
            <v>GOSPODARSTWO ROLNE BAGIŃSKI ZBIGNIEW</v>
          </cell>
          <cell r="C2698" t="str">
            <v>GR BAGIŃSKI ZBIGNIEW</v>
          </cell>
          <cell r="D2698" t="str">
            <v>POMORZE</v>
          </cell>
          <cell r="F2698">
            <v>5</v>
          </cell>
          <cell r="G2698" t="str">
            <v>OPINOGÓRA  GÓRNA</v>
          </cell>
          <cell r="H2698">
            <v>6406</v>
          </cell>
          <cell r="I2698">
            <v>4</v>
          </cell>
          <cell r="J2698" t="str">
            <v>06-406</v>
          </cell>
        </row>
        <row r="2699">
          <cell r="A2699" t="str">
            <v>13-24171</v>
          </cell>
          <cell r="B2699" t="str">
            <v>GOSPODARSTWO ROLNE PEPŁOWSKI WŁODZIMIERZ</v>
          </cell>
          <cell r="C2699" t="str">
            <v>GR PEPŁOWSKI WŁODZIMIERZ</v>
          </cell>
          <cell r="D2699" t="str">
            <v>MORAWY</v>
          </cell>
          <cell r="F2699">
            <v>11</v>
          </cell>
          <cell r="G2699" t="str">
            <v>KONOPKI</v>
          </cell>
          <cell r="H2699">
            <v>6560</v>
          </cell>
          <cell r="I2699">
            <v>4</v>
          </cell>
          <cell r="J2699" t="str">
            <v>06-560</v>
          </cell>
          <cell r="K2699">
            <v>236531414</v>
          </cell>
          <cell r="L2699" t="str">
            <v>603-069-349</v>
          </cell>
          <cell r="M2699" t="str">
            <v>asiulax9@wp.pl</v>
          </cell>
        </row>
        <row r="2700">
          <cell r="A2700" t="str">
            <v>13-24191</v>
          </cell>
          <cell r="B2700" t="str">
            <v>GOSPODARSTWO ROLNE KILIŚ WOJCIECH</v>
          </cell>
          <cell r="C2700" t="str">
            <v>GR KILIŚ WOJCIECH</v>
          </cell>
          <cell r="D2700" t="str">
            <v>BORZA STRUMIANY</v>
          </cell>
          <cell r="F2700">
            <v>8</v>
          </cell>
          <cell r="G2700" t="str">
            <v>GZY</v>
          </cell>
          <cell r="H2700">
            <v>6126</v>
          </cell>
          <cell r="I2700">
            <v>4</v>
          </cell>
          <cell r="J2700" t="str">
            <v>06-126</v>
          </cell>
          <cell r="M2700" t="str">
            <v>wojciechkilis@gmail.com</v>
          </cell>
        </row>
        <row r="2701">
          <cell r="A2701" t="str">
            <v>13-24211</v>
          </cell>
          <cell r="B2701" t="str">
            <v>GOSPODARSTWO ROLNE PAWŁOWSKA KATARZYNA</v>
          </cell>
          <cell r="C2701" t="str">
            <v>GR PAWŁOWSKA KATARZYNA</v>
          </cell>
          <cell r="D2701" t="str">
            <v>LEKÓWIEC</v>
          </cell>
          <cell r="F2701">
            <v>20</v>
          </cell>
          <cell r="G2701" t="str">
            <v>REGIMIN</v>
          </cell>
          <cell r="H2701">
            <v>6461</v>
          </cell>
          <cell r="I2701">
            <v>4</v>
          </cell>
          <cell r="J2701" t="str">
            <v>06-461</v>
          </cell>
          <cell r="M2701" t="str">
            <v>KASIA1979.79@WP.PL</v>
          </cell>
        </row>
        <row r="2702">
          <cell r="A2702" t="str">
            <v>13-24231</v>
          </cell>
          <cell r="B2702" t="str">
            <v>GOSPODARSTWO ROLNE GOGOLEWSKI ARTUR</v>
          </cell>
          <cell r="C2702" t="str">
            <v>GR GOGOLEWSKI ARTUR</v>
          </cell>
          <cell r="D2702" t="str">
            <v>GOGOLE WIELKIE</v>
          </cell>
          <cell r="F2702">
            <v>4</v>
          </cell>
          <cell r="G2702" t="str">
            <v>GOŁYMIN OŚRODEK</v>
          </cell>
          <cell r="H2702">
            <v>6420</v>
          </cell>
          <cell r="I2702">
            <v>4</v>
          </cell>
          <cell r="J2702" t="str">
            <v>06-420</v>
          </cell>
          <cell r="K2702">
            <v>236716131</v>
          </cell>
          <cell r="L2702">
            <v>602596138</v>
          </cell>
          <cell r="M2702" t="str">
            <v>marcingogolewski@wp.pl</v>
          </cell>
        </row>
        <row r="2703">
          <cell r="A2703" t="str">
            <v>13-24241</v>
          </cell>
          <cell r="B2703" t="str">
            <v>GOSPODARSTWO ROLNE POGOŃSKI DARIUSZ</v>
          </cell>
          <cell r="C2703" t="str">
            <v>GR POGOŃSKI DARIUSZ</v>
          </cell>
          <cell r="D2703" t="str">
            <v>GOTARDY</v>
          </cell>
          <cell r="F2703">
            <v>47</v>
          </cell>
          <cell r="G2703" t="str">
            <v>GZY</v>
          </cell>
          <cell r="H2703">
            <v>6126</v>
          </cell>
          <cell r="I2703">
            <v>4</v>
          </cell>
          <cell r="J2703" t="str">
            <v>06-126</v>
          </cell>
          <cell r="M2703" t="str">
            <v>k.jakubowski@pfhb.pl</v>
          </cell>
        </row>
        <row r="2704">
          <cell r="A2704" t="str">
            <v>13-24251</v>
          </cell>
          <cell r="B2704" t="str">
            <v>ŚWIATKOWSKI SYLWESTER</v>
          </cell>
          <cell r="C2704" t="str">
            <v>ŚWIATKOWSKI SYLWESTER</v>
          </cell>
          <cell r="D2704" t="str">
            <v>SŁOŃCZEWO</v>
          </cell>
          <cell r="F2704">
            <v>23</v>
          </cell>
          <cell r="G2704" t="str">
            <v>GZY</v>
          </cell>
          <cell r="H2704">
            <v>6126</v>
          </cell>
          <cell r="I2704">
            <v>4</v>
          </cell>
          <cell r="J2704" t="str">
            <v>06-126</v>
          </cell>
          <cell r="M2704" t="str">
            <v>sylwester.swiatkowski@gmail.com</v>
          </cell>
        </row>
        <row r="2705">
          <cell r="A2705" t="str">
            <v>13-24271</v>
          </cell>
          <cell r="B2705" t="str">
            <v>JASTRZĘBOWSKA HANNA</v>
          </cell>
          <cell r="C2705" t="str">
            <v>JASTRZĘBOWSKA HANNA</v>
          </cell>
          <cell r="D2705" t="str">
            <v>MDZEWO</v>
          </cell>
          <cell r="F2705">
            <v>67</v>
          </cell>
          <cell r="G2705" t="str">
            <v>STRZEGOWO</v>
          </cell>
          <cell r="H2705">
            <v>6445</v>
          </cell>
          <cell r="I2705">
            <v>4</v>
          </cell>
          <cell r="J2705" t="str">
            <v>06-445</v>
          </cell>
          <cell r="L2705" t="str">
            <v>512-849-015</v>
          </cell>
          <cell r="M2705" t="str">
            <v>jastrzebowska.hanna@wp.pl</v>
          </cell>
        </row>
        <row r="2706">
          <cell r="A2706" t="str">
            <v>13-24291</v>
          </cell>
          <cell r="B2706" t="str">
            <v>GOSPODARSTWO ROLNE SOWIŃSKI KRZYSZTOF</v>
          </cell>
          <cell r="C2706" t="str">
            <v>GR SOWIŃSKI KRZYSZTOF</v>
          </cell>
          <cell r="D2706" t="str">
            <v>JARLUTY DUŻE</v>
          </cell>
          <cell r="F2706">
            <v>47</v>
          </cell>
          <cell r="G2706" t="str">
            <v>REGIMIN</v>
          </cell>
          <cell r="H2706">
            <v>6461</v>
          </cell>
          <cell r="I2706">
            <v>4</v>
          </cell>
          <cell r="J2706" t="str">
            <v>06-461</v>
          </cell>
          <cell r="M2706" t="str">
            <v>adamsowi@o2.pl</v>
          </cell>
        </row>
        <row r="2707">
          <cell r="A2707" t="str">
            <v>13-24331</v>
          </cell>
          <cell r="B2707" t="str">
            <v>GOSPODARSTWO ROLNE KRÓL BOGDAN</v>
          </cell>
          <cell r="C2707" t="str">
            <v>GR KRÓL BOGDAN</v>
          </cell>
          <cell r="D2707" t="str">
            <v>SZREŃSK</v>
          </cell>
          <cell r="E2707" t="str">
            <v>MŁAWSKA</v>
          </cell>
          <cell r="F2707" t="str">
            <v>17A</v>
          </cell>
          <cell r="G2707" t="str">
            <v>SZREŃSK</v>
          </cell>
          <cell r="H2707">
            <v>6550</v>
          </cell>
          <cell r="I2707">
            <v>4</v>
          </cell>
          <cell r="J2707" t="str">
            <v>06-550</v>
          </cell>
          <cell r="K2707" t="str">
            <v>023-683-70-11</v>
          </cell>
          <cell r="M2707" t="str">
            <v>bogdan.krol@poczta.onet.eu</v>
          </cell>
        </row>
        <row r="2708">
          <cell r="A2708" t="str">
            <v>13-24391</v>
          </cell>
          <cell r="B2708" t="str">
            <v>PEPŁOWSKI TADEUSZ</v>
          </cell>
          <cell r="C2708" t="str">
            <v>PEPŁOWSKI TADEUSZ</v>
          </cell>
          <cell r="D2708" t="str">
            <v>BIEŃKI ŚMIETANKI</v>
          </cell>
          <cell r="F2708">
            <v>21</v>
          </cell>
          <cell r="G2708" t="str">
            <v>SOŃSK</v>
          </cell>
          <cell r="H2708">
            <v>6430</v>
          </cell>
          <cell r="I2708">
            <v>4</v>
          </cell>
          <cell r="J2708" t="str">
            <v>06-430</v>
          </cell>
          <cell r="M2708" t="str">
            <v>spmkrasula@o2.pl</v>
          </cell>
        </row>
        <row r="2709">
          <cell r="A2709" t="str">
            <v>13-24431</v>
          </cell>
          <cell r="B2709" t="str">
            <v>GOSPODARSTWO ROLNE WILKOWSKI ANDRZEJ</v>
          </cell>
          <cell r="C2709" t="str">
            <v>GR WILKOWSKI ANDRZEJ</v>
          </cell>
          <cell r="D2709" t="str">
            <v>ŁAGUNY</v>
          </cell>
          <cell r="F2709">
            <v>18</v>
          </cell>
          <cell r="G2709" t="str">
            <v>OPINOGÓRA-GÓRNA</v>
          </cell>
          <cell r="H2709">
            <v>6406</v>
          </cell>
          <cell r="I2709">
            <v>4</v>
          </cell>
          <cell r="J2709" t="str">
            <v>06-406</v>
          </cell>
          <cell r="L2709">
            <v>515124008</v>
          </cell>
          <cell r="M2709" t="str">
            <v>ewuska378@o2.pl</v>
          </cell>
        </row>
        <row r="2710">
          <cell r="A2710" t="str">
            <v>13-24531</v>
          </cell>
          <cell r="B2710" t="str">
            <v>ROMAN JAROSŁAW</v>
          </cell>
          <cell r="C2710" t="str">
            <v>ROMAN JAROSŁAW</v>
          </cell>
          <cell r="D2710" t="str">
            <v>RZECZKI</v>
          </cell>
          <cell r="F2710">
            <v>15</v>
          </cell>
          <cell r="G2710" t="str">
            <v>CIECHANÓW</v>
          </cell>
          <cell r="H2710">
            <v>6400</v>
          </cell>
          <cell r="I2710">
            <v>4</v>
          </cell>
          <cell r="J2710" t="str">
            <v>06-400</v>
          </cell>
          <cell r="M2710" t="str">
            <v>bartoszroman93@wp.pl</v>
          </cell>
        </row>
        <row r="2711">
          <cell r="A2711" t="str">
            <v>13-24541</v>
          </cell>
          <cell r="B2711" t="str">
            <v>JEZIERSKI GRZEGORZ</v>
          </cell>
          <cell r="C2711" t="str">
            <v>JEZIERSKI GRZEGORZ</v>
          </cell>
          <cell r="D2711" t="str">
            <v>SOSNOWO</v>
          </cell>
          <cell r="F2711">
            <v>9</v>
          </cell>
          <cell r="G2711" t="str">
            <v>OPINOGÓRA GÓRNA</v>
          </cell>
          <cell r="H2711">
            <v>6406</v>
          </cell>
          <cell r="I2711">
            <v>4</v>
          </cell>
          <cell r="J2711" t="str">
            <v>06-406</v>
          </cell>
          <cell r="M2711" t="str">
            <v>jezier18@wp.pl</v>
          </cell>
        </row>
        <row r="2712">
          <cell r="A2712" t="str">
            <v>13-24561</v>
          </cell>
          <cell r="B2712" t="str">
            <v>KRYWALSKI MIROSŁAW</v>
          </cell>
          <cell r="C2712" t="str">
            <v>KRYWALSKI MIROSŁAW</v>
          </cell>
          <cell r="D2712" t="str">
            <v>TARGONIE</v>
          </cell>
          <cell r="F2712">
            <v>41</v>
          </cell>
          <cell r="G2712" t="str">
            <v>REGIMIN</v>
          </cell>
          <cell r="H2712">
            <v>6461</v>
          </cell>
          <cell r="I2712">
            <v>4</v>
          </cell>
          <cell r="J2712" t="str">
            <v>06-461</v>
          </cell>
        </row>
        <row r="2713">
          <cell r="A2713" t="str">
            <v>13-24571</v>
          </cell>
          <cell r="B2713" t="str">
            <v>TAŃSKI KRZYSZTOF</v>
          </cell>
          <cell r="C2713" t="str">
            <v>TAŃSKI KRZYSZTOF</v>
          </cell>
          <cell r="D2713" t="str">
            <v>TARGONIE</v>
          </cell>
          <cell r="F2713">
            <v>16</v>
          </cell>
          <cell r="G2713" t="str">
            <v>REGIMIN</v>
          </cell>
          <cell r="H2713">
            <v>6461</v>
          </cell>
          <cell r="I2713">
            <v>4</v>
          </cell>
          <cell r="J2713" t="str">
            <v>06-461</v>
          </cell>
        </row>
        <row r="2714">
          <cell r="A2714" t="str">
            <v>13-24591</v>
          </cell>
          <cell r="B2714" t="str">
            <v>SZCZYPEK JERZY</v>
          </cell>
          <cell r="C2714" t="str">
            <v>SZCZYPEK JERZY</v>
          </cell>
          <cell r="D2714" t="str">
            <v>PATORY</v>
          </cell>
          <cell r="F2714">
            <v>3</v>
          </cell>
          <cell r="G2714" t="str">
            <v>OPINOGÓRA GÓRNA</v>
          </cell>
          <cell r="H2714">
            <v>6406</v>
          </cell>
          <cell r="I2714">
            <v>4</v>
          </cell>
          <cell r="J2714" t="str">
            <v>06-406</v>
          </cell>
          <cell r="M2714" t="str">
            <v>pszczypo@wp.pl</v>
          </cell>
        </row>
        <row r="2715">
          <cell r="A2715" t="str">
            <v>13-24601</v>
          </cell>
          <cell r="B2715" t="str">
            <v>MIKLASZEWSKA EWA</v>
          </cell>
          <cell r="C2715" t="str">
            <v>MIKLASZEWSKA EWA</v>
          </cell>
          <cell r="D2715" t="str">
            <v>OPINOGÓRA KOLONIA</v>
          </cell>
          <cell r="F2715">
            <v>1</v>
          </cell>
          <cell r="G2715" t="str">
            <v>OPINOGÓRA GÓRNA</v>
          </cell>
          <cell r="H2715">
            <v>6406</v>
          </cell>
          <cell r="I2715">
            <v>4</v>
          </cell>
          <cell r="J2715" t="str">
            <v>06-406</v>
          </cell>
        </row>
        <row r="2716">
          <cell r="A2716" t="str">
            <v>13-24651</v>
          </cell>
          <cell r="B2716" t="str">
            <v>GOSPODARSTWO ROLNE KAMIŃSKI JAN</v>
          </cell>
          <cell r="C2716" t="str">
            <v>GR KAMIŃSKI JAN</v>
          </cell>
          <cell r="D2716" t="str">
            <v>KAMIONNA</v>
          </cell>
          <cell r="F2716">
            <v>6</v>
          </cell>
          <cell r="G2716" t="str">
            <v>WINNICA</v>
          </cell>
          <cell r="H2716">
            <v>6120</v>
          </cell>
          <cell r="I2716">
            <v>4</v>
          </cell>
          <cell r="J2716" t="str">
            <v>06-120</v>
          </cell>
          <cell r="M2716" t="str">
            <v>gr.kaminski@wp.pl</v>
          </cell>
        </row>
        <row r="2717">
          <cell r="A2717" t="str">
            <v>13-24781</v>
          </cell>
          <cell r="B2717" t="str">
            <v>KOŁAKOWSKI ANDRZEJ</v>
          </cell>
          <cell r="C2717" t="str">
            <v>KOŁAKOWSKI ANDRZEJ</v>
          </cell>
          <cell r="D2717" t="str">
            <v>SKARŻYNEK</v>
          </cell>
          <cell r="F2717">
            <v>22</v>
          </cell>
          <cell r="G2717" t="str">
            <v>OJRZEŃ</v>
          </cell>
          <cell r="H2717">
            <v>6456</v>
          </cell>
          <cell r="I2717">
            <v>4</v>
          </cell>
          <cell r="J2717" t="str">
            <v>06-456</v>
          </cell>
        </row>
        <row r="2718">
          <cell r="A2718" t="str">
            <v>13-24821</v>
          </cell>
          <cell r="B2718" t="str">
            <v>MARCINKOWSKI JANUSZ</v>
          </cell>
          <cell r="C2718" t="str">
            <v>MARCINKOWSKI JANUSZ</v>
          </cell>
          <cell r="D2718" t="str">
            <v>DOBRSKA KOLONIA</v>
          </cell>
          <cell r="F2718">
            <v>19</v>
          </cell>
          <cell r="G2718" t="str">
            <v>GRALEWO</v>
          </cell>
          <cell r="H2718">
            <v>9166</v>
          </cell>
          <cell r="I2718">
            <v>4</v>
          </cell>
          <cell r="J2718" t="str">
            <v>09-166</v>
          </cell>
          <cell r="M2718" t="str">
            <v>kinga.wachol@wp.pl</v>
          </cell>
        </row>
        <row r="2719">
          <cell r="A2719" t="str">
            <v>13-24921</v>
          </cell>
          <cell r="B2719" t="str">
            <v>ŚMIGIELSKI ZENON JÓZEF</v>
          </cell>
          <cell r="C2719" t="str">
            <v>ŚMIGIELSKI ZENON JÓZEF</v>
          </cell>
          <cell r="D2719" t="str">
            <v>CHROŚCIN</v>
          </cell>
          <cell r="F2719">
            <v>6</v>
          </cell>
          <cell r="G2719" t="str">
            <v>NACPOLSK</v>
          </cell>
          <cell r="H2719">
            <v>9162</v>
          </cell>
          <cell r="I2719">
            <v>4</v>
          </cell>
          <cell r="J2719" t="str">
            <v>09-162</v>
          </cell>
          <cell r="K2719" t="str">
            <v>023-661-56-01</v>
          </cell>
          <cell r="M2719" t="str">
            <v>zenonsmigielski@interia.pl</v>
          </cell>
        </row>
        <row r="2720">
          <cell r="A2720" t="str">
            <v>13-24931</v>
          </cell>
          <cell r="B2720" t="str">
            <v>BIEŻOŃSKA KATARZYNA</v>
          </cell>
          <cell r="C2720" t="str">
            <v>BIEŻOŃSKA KATARZYNA</v>
          </cell>
          <cell r="D2720" t="str">
            <v>PAWŁOWO</v>
          </cell>
          <cell r="F2720">
            <v>11</v>
          </cell>
          <cell r="G2720" t="str">
            <v>WINNICA</v>
          </cell>
          <cell r="H2720">
            <v>6120</v>
          </cell>
          <cell r="I2720">
            <v>4</v>
          </cell>
          <cell r="J2720" t="str">
            <v>06-120</v>
          </cell>
          <cell r="L2720">
            <v>608769878</v>
          </cell>
          <cell r="M2720" t="str">
            <v>wisniewskiw@op.pl</v>
          </cell>
        </row>
        <row r="2721">
          <cell r="A2721" t="str">
            <v>13-24951</v>
          </cell>
          <cell r="B2721" t="str">
            <v>GOSPODARSTWO ROLNE SIKORSKA ELŻBIETA</v>
          </cell>
          <cell r="C2721" t="str">
            <v>GR SIKORSKA ELŻBIETA</v>
          </cell>
          <cell r="D2721" t="str">
            <v>OBRĄB</v>
          </cell>
          <cell r="F2721">
            <v>26</v>
          </cell>
          <cell r="G2721" t="str">
            <v>OJRZEŃ</v>
          </cell>
          <cell r="H2721">
            <v>6456</v>
          </cell>
          <cell r="I2721">
            <v>4</v>
          </cell>
          <cell r="J2721" t="str">
            <v>06-456</v>
          </cell>
          <cell r="K2721">
            <v>236718207</v>
          </cell>
          <cell r="M2721" t="str">
            <v>spmkrasula@o2.pl</v>
          </cell>
        </row>
        <row r="2722">
          <cell r="A2722" t="str">
            <v>13-24971</v>
          </cell>
          <cell r="B2722" t="str">
            <v>GOSPODARSTWO ROLNE BEATA BARBARA KUSKOWSKA</v>
          </cell>
          <cell r="C2722" t="str">
            <v>GR BEATA BARBARA KUSKOWSKA</v>
          </cell>
          <cell r="D2722" t="str">
            <v>CHARZYNY</v>
          </cell>
          <cell r="F2722">
            <v>2</v>
          </cell>
          <cell r="G2722" t="str">
            <v>RACIĄŻ</v>
          </cell>
          <cell r="H2722">
            <v>9140</v>
          </cell>
          <cell r="I2722">
            <v>4</v>
          </cell>
          <cell r="J2722" t="str">
            <v>09-140</v>
          </cell>
          <cell r="K2722" t="str">
            <v>023-679-36-50</v>
          </cell>
          <cell r="M2722" t="str">
            <v>zbigniew.kuskowski@onet.pl</v>
          </cell>
        </row>
        <row r="2723">
          <cell r="A2723" t="str">
            <v>13-24991</v>
          </cell>
          <cell r="B2723" t="str">
            <v>MORAWSKI JANUSZ</v>
          </cell>
          <cell r="C2723" t="str">
            <v>MORAWSKI JANUSZ</v>
          </cell>
          <cell r="D2723" t="str">
            <v>SMOLEŃ-POLUBY</v>
          </cell>
          <cell r="F2723">
            <v>8</v>
          </cell>
          <cell r="G2723" t="str">
            <v>CZERNICE BOROWE</v>
          </cell>
          <cell r="H2723">
            <v>6415</v>
          </cell>
          <cell r="I2723">
            <v>4</v>
          </cell>
          <cell r="J2723" t="str">
            <v>06-415</v>
          </cell>
          <cell r="M2723" t="str">
            <v>madzia198400@wp.pl</v>
          </cell>
        </row>
        <row r="2724">
          <cell r="A2724" t="str">
            <v>13-25021</v>
          </cell>
          <cell r="B2724" t="str">
            <v>KLONOWSKA MIROSŁAWA</v>
          </cell>
          <cell r="C2724" t="str">
            <v>KLONOWSKA MIROSŁAWA</v>
          </cell>
          <cell r="D2724" t="str">
            <v>ŁEBKI WIELKIE</v>
          </cell>
          <cell r="F2724">
            <v>13</v>
          </cell>
          <cell r="G2724" t="str">
            <v>OJRZEŃ</v>
          </cell>
          <cell r="H2724">
            <v>6456</v>
          </cell>
          <cell r="I2724">
            <v>4</v>
          </cell>
          <cell r="J2724" t="str">
            <v>06-456</v>
          </cell>
          <cell r="M2724" t="str">
            <v>klonowski13@wp.pl</v>
          </cell>
        </row>
        <row r="2725">
          <cell r="A2725" t="str">
            <v>13-25031</v>
          </cell>
          <cell r="B2725" t="str">
            <v>JELIŃSKA ANNA</v>
          </cell>
          <cell r="C2725" t="str">
            <v>JELIŃSKA ANNA</v>
          </cell>
          <cell r="D2725" t="str">
            <v>SKIERKI</v>
          </cell>
          <cell r="F2725">
            <v>6</v>
          </cell>
          <cell r="G2725" t="str">
            <v>CZERNICE BOROWE</v>
          </cell>
          <cell r="H2725">
            <v>6415</v>
          </cell>
          <cell r="I2725">
            <v>4</v>
          </cell>
          <cell r="J2725" t="str">
            <v>06-415</v>
          </cell>
          <cell r="K2725">
            <v>517917350</v>
          </cell>
          <cell r="M2725" t="str">
            <v>k.jelinska@wp.pl</v>
          </cell>
        </row>
        <row r="2726">
          <cell r="A2726" t="str">
            <v>13-25051</v>
          </cell>
          <cell r="B2726" t="str">
            <v>NAPIÓRKOWSKI MARCIN</v>
          </cell>
          <cell r="C2726" t="str">
            <v>NAPIÓRKOWSKI MARCIN</v>
          </cell>
          <cell r="D2726" t="str">
            <v>SKASZEWO WŁOŚCIAŃSKIE</v>
          </cell>
          <cell r="F2726">
            <v>11</v>
          </cell>
          <cell r="G2726" t="str">
            <v>GZY</v>
          </cell>
          <cell r="H2726">
            <v>6126</v>
          </cell>
          <cell r="I2726">
            <v>4</v>
          </cell>
          <cell r="J2726" t="str">
            <v>06-126</v>
          </cell>
          <cell r="M2726" t="str">
            <v>henryk.nap@wp.pl</v>
          </cell>
        </row>
        <row r="2727">
          <cell r="A2727" t="str">
            <v>13-25061</v>
          </cell>
          <cell r="B2727" t="str">
            <v>GOSPODARSTWO ROLNE CHEŁCHOWSKI WIESŁAW</v>
          </cell>
          <cell r="C2727" t="str">
            <v>GR CHEŁCHOWSKI WIESŁAW</v>
          </cell>
          <cell r="D2727" t="str">
            <v>MOSAKI-STARA WIEŚ</v>
          </cell>
          <cell r="F2727">
            <v>2</v>
          </cell>
          <cell r="G2727" t="str">
            <v>KRASNE</v>
          </cell>
          <cell r="H2727">
            <v>6408</v>
          </cell>
          <cell r="I2727">
            <v>4</v>
          </cell>
          <cell r="J2727" t="str">
            <v>06-408</v>
          </cell>
          <cell r="K2727" t="str">
            <v>23 676-26-80</v>
          </cell>
          <cell r="L2727">
            <v>517725347</v>
          </cell>
          <cell r="M2727" t="str">
            <v>ziomal23111@wp.pl</v>
          </cell>
        </row>
        <row r="2728">
          <cell r="A2728" t="str">
            <v>13-25081</v>
          </cell>
          <cell r="B2728" t="str">
            <v>RUSZCZYŃSKI ANDRZEJ</v>
          </cell>
          <cell r="C2728" t="str">
            <v>RUSZCZYŃSKI ANDRZEJ</v>
          </cell>
          <cell r="D2728" t="str">
            <v>MOSAKI STARA WIEŚ</v>
          </cell>
          <cell r="F2728">
            <v>13</v>
          </cell>
          <cell r="G2728" t="str">
            <v>KRASNE</v>
          </cell>
          <cell r="H2728">
            <v>6408</v>
          </cell>
          <cell r="I2728">
            <v>4</v>
          </cell>
          <cell r="J2728" t="str">
            <v>06-408</v>
          </cell>
          <cell r="L2728">
            <v>696143432</v>
          </cell>
          <cell r="M2728" t="str">
            <v>andrzej.ruszczynski@wp.pl</v>
          </cell>
        </row>
        <row r="2729">
          <cell r="A2729" t="str">
            <v>13-25101</v>
          </cell>
          <cell r="B2729" t="str">
            <v>POŚPIECH DARIUSZ</v>
          </cell>
          <cell r="C2729" t="str">
            <v>POŚPIECH DARIUSZ</v>
          </cell>
          <cell r="D2729" t="str">
            <v>DUNAJ</v>
          </cell>
          <cell r="F2729">
            <v>48</v>
          </cell>
          <cell r="G2729" t="str">
            <v>KONOPKI</v>
          </cell>
          <cell r="H2729">
            <v>6560</v>
          </cell>
          <cell r="I2729">
            <v>4</v>
          </cell>
          <cell r="J2729" t="str">
            <v>06-560</v>
          </cell>
          <cell r="K2729">
            <v>236532298</v>
          </cell>
          <cell r="M2729" t="str">
            <v>vetpasz@vp.pl</v>
          </cell>
        </row>
        <row r="2730">
          <cell r="A2730" t="str">
            <v>13-25141</v>
          </cell>
          <cell r="B2730" t="str">
            <v>GOSPODARSTWO ROLNE DROGOSZ JAROSŁAW ANTONI</v>
          </cell>
          <cell r="C2730" t="str">
            <v>GR DROGOSZ JAROSŁAW</v>
          </cell>
          <cell r="D2730" t="str">
            <v>SZYMAKI</v>
          </cell>
          <cell r="F2730">
            <v>42</v>
          </cell>
          <cell r="G2730" t="str">
            <v>PŁOŃSK</v>
          </cell>
          <cell r="H2730">
            <v>9100</v>
          </cell>
          <cell r="I2730">
            <v>4</v>
          </cell>
          <cell r="J2730" t="str">
            <v>09-100</v>
          </cell>
          <cell r="L2730">
            <v>608478937</v>
          </cell>
          <cell r="M2730" t="str">
            <v>jarek_drogosz@wp.pl</v>
          </cell>
        </row>
        <row r="2731">
          <cell r="A2731" t="str">
            <v>13-25151</v>
          </cell>
          <cell r="B2731" t="str">
            <v>RYBARCZYK GRZEGORZ</v>
          </cell>
          <cell r="C2731" t="str">
            <v>RYBARCZYK GRZEGORZ</v>
          </cell>
          <cell r="D2731" t="str">
            <v>NOWE SKASZEWO</v>
          </cell>
          <cell r="F2731">
            <v>2</v>
          </cell>
          <cell r="G2731" t="str">
            <v>GZY</v>
          </cell>
          <cell r="H2731">
            <v>6126</v>
          </cell>
          <cell r="I2731">
            <v>4</v>
          </cell>
          <cell r="J2731" t="str">
            <v>06-126</v>
          </cell>
          <cell r="K2731">
            <v>236915216</v>
          </cell>
          <cell r="M2731" t="str">
            <v>grzegorz8-19@o2.pl</v>
          </cell>
        </row>
        <row r="2732">
          <cell r="A2732" t="str">
            <v>13-25161</v>
          </cell>
          <cell r="B2732" t="str">
            <v>GOSTKIEWICZ WIESŁAW FRANCISZEK</v>
          </cell>
          <cell r="C2732" t="str">
            <v>GOSTKIEWICZ WIESŁAW FRANCISZEK</v>
          </cell>
          <cell r="D2732" t="str">
            <v>POWIELIN</v>
          </cell>
          <cell r="F2732">
            <v>1</v>
          </cell>
          <cell r="G2732" t="str">
            <v>WINNICA</v>
          </cell>
          <cell r="H2732">
            <v>6120</v>
          </cell>
          <cell r="I2732">
            <v>4</v>
          </cell>
          <cell r="J2732" t="str">
            <v>06-120</v>
          </cell>
          <cell r="L2732">
            <v>691022054</v>
          </cell>
          <cell r="M2732" t="str">
            <v>w.gostkiewicz@tlen.pl</v>
          </cell>
        </row>
        <row r="2733">
          <cell r="A2733" t="str">
            <v>13-25201</v>
          </cell>
          <cell r="B2733" t="str">
            <v>WAWRZYŃCZAK JERZY</v>
          </cell>
          <cell r="C2733" t="str">
            <v>WAWRZYŃCZAK JERZY</v>
          </cell>
          <cell r="D2733" t="str">
            <v>STUPSK</v>
          </cell>
          <cell r="E2733" t="str">
            <v>ELIZY ORZESZKOWEJ</v>
          </cell>
          <cell r="F2733">
            <v>2</v>
          </cell>
          <cell r="G2733" t="str">
            <v>STUPSK</v>
          </cell>
          <cell r="H2733">
            <v>6561</v>
          </cell>
          <cell r="I2733">
            <v>4</v>
          </cell>
          <cell r="J2733" t="str">
            <v>06-561</v>
          </cell>
          <cell r="M2733" t="str">
            <v>annawaw2@wp.pl</v>
          </cell>
        </row>
        <row r="2734">
          <cell r="A2734" t="str">
            <v>13-25221</v>
          </cell>
          <cell r="B2734" t="str">
            <v>GOSPODARSTWO ROLNE PACEK KRZYSZTOF</v>
          </cell>
          <cell r="C2734" t="str">
            <v>GR PACEK KRZYSZTOF</v>
          </cell>
          <cell r="D2734" t="str">
            <v>BABY</v>
          </cell>
          <cell r="F2734">
            <v>9</v>
          </cell>
          <cell r="G2734" t="str">
            <v>CIECHANÓW</v>
          </cell>
          <cell r="H2734">
            <v>6400</v>
          </cell>
          <cell r="I2734">
            <v>4</v>
          </cell>
          <cell r="J2734" t="str">
            <v>06-400</v>
          </cell>
          <cell r="K2734">
            <v>236727937</v>
          </cell>
          <cell r="L2734">
            <v>606402281</v>
          </cell>
          <cell r="M2734" t="str">
            <v>ANIA986@AMORKI.PL</v>
          </cell>
        </row>
        <row r="2735">
          <cell r="A2735" t="str">
            <v>13-25271</v>
          </cell>
          <cell r="B2735" t="str">
            <v>POŚPIECH GRZEGORZ</v>
          </cell>
          <cell r="C2735" t="str">
            <v>POŚPIECH GRZEGORZ</v>
          </cell>
          <cell r="D2735" t="str">
            <v>SUŁKOWO POLNE</v>
          </cell>
          <cell r="F2735">
            <v>49</v>
          </cell>
          <cell r="G2735" t="str">
            <v>NIEDZBÓRZ</v>
          </cell>
          <cell r="H2735">
            <v>6458</v>
          </cell>
          <cell r="I2735">
            <v>4</v>
          </cell>
          <cell r="J2735" t="str">
            <v>06-458</v>
          </cell>
          <cell r="K2735" t="str">
            <v>023-613-00-26</v>
          </cell>
        </row>
        <row r="2736">
          <cell r="A2736" t="str">
            <v>13-25281</v>
          </cell>
          <cell r="B2736" t="str">
            <v>ŻUKOWSKI WOJCIECH</v>
          </cell>
          <cell r="C2736" t="str">
            <v>ŻUKOWSKI WOJCIECH</v>
          </cell>
          <cell r="D2736" t="str">
            <v>NOWE SKASZEWO</v>
          </cell>
          <cell r="F2736">
            <v>17</v>
          </cell>
          <cell r="G2736" t="str">
            <v>GZY</v>
          </cell>
          <cell r="H2736">
            <v>6126</v>
          </cell>
          <cell r="I2736">
            <v>4</v>
          </cell>
          <cell r="J2736" t="str">
            <v>06-126</v>
          </cell>
          <cell r="K2736" t="str">
            <v>0 509155097</v>
          </cell>
          <cell r="L2736" t="str">
            <v>0 509155098</v>
          </cell>
          <cell r="M2736" t="str">
            <v>kamilmgzr@wp.pl</v>
          </cell>
        </row>
        <row r="2737">
          <cell r="A2737" t="str">
            <v>13-25291</v>
          </cell>
          <cell r="B2737" t="str">
            <v>GOSPODARSTWO ROLNE DOMINIK KAROL JAKUBOWSKI</v>
          </cell>
          <cell r="C2737" t="str">
            <v>GR DOMINIK KAROL JAKUBOWSKI</v>
          </cell>
          <cell r="D2737" t="str">
            <v>BUDY GARLIŃSKIE</v>
          </cell>
          <cell r="F2737">
            <v>1</v>
          </cell>
          <cell r="G2737" t="str">
            <v>SZYDŁOWO</v>
          </cell>
          <cell r="H2737">
            <v>6516</v>
          </cell>
          <cell r="I2737">
            <v>4</v>
          </cell>
          <cell r="J2737" t="str">
            <v>06-516</v>
          </cell>
          <cell r="L2737">
            <v>881422621</v>
          </cell>
          <cell r="M2737" t="str">
            <v>dominik.jakubowski04@gmail.com</v>
          </cell>
        </row>
        <row r="2738">
          <cell r="A2738" t="str">
            <v>13-25331</v>
          </cell>
          <cell r="B2738" t="str">
            <v>GOSPODARSTWO ROLNE CHODKOWSKI MARCIN</v>
          </cell>
          <cell r="C2738" t="str">
            <v>GR CHODKOWSKI MARCIN</v>
          </cell>
          <cell r="D2738" t="str">
            <v>WĘGRA</v>
          </cell>
          <cell r="F2738">
            <v>30</v>
          </cell>
          <cell r="G2738" t="str">
            <v>CZERNICE BOROWE</v>
          </cell>
          <cell r="H2738">
            <v>6415</v>
          </cell>
          <cell r="I2738">
            <v>4</v>
          </cell>
          <cell r="J2738" t="str">
            <v>06-415</v>
          </cell>
          <cell r="M2738" t="str">
            <v>marcinchodkowski5@wp.pl</v>
          </cell>
        </row>
        <row r="2739">
          <cell r="A2739" t="str">
            <v>13-25341</v>
          </cell>
          <cell r="B2739" t="str">
            <v>JASIŃSKI KONRAD</v>
          </cell>
          <cell r="C2739" t="str">
            <v>JASIŃSKI KONRAD</v>
          </cell>
          <cell r="D2739" t="str">
            <v>POWIELIN</v>
          </cell>
          <cell r="F2739">
            <v>17</v>
          </cell>
          <cell r="G2739" t="str">
            <v>WINNICA</v>
          </cell>
          <cell r="H2739">
            <v>6120</v>
          </cell>
          <cell r="I2739">
            <v>4</v>
          </cell>
          <cell r="J2739" t="str">
            <v>06-120</v>
          </cell>
          <cell r="M2739" t="str">
            <v>ANNAKONRAD.JASI@ONET.PL</v>
          </cell>
        </row>
        <row r="2740">
          <cell r="A2740" t="str">
            <v>13-25371</v>
          </cell>
          <cell r="B2740" t="str">
            <v>GOSPODARSTWO ROLNE BOGUMIŁ JAN BRZEZIŃSKI</v>
          </cell>
          <cell r="C2740" t="str">
            <v>GR BOGUMIŁ JAN BRZEZIŃSKI</v>
          </cell>
          <cell r="D2740" t="str">
            <v>CIESZKOWO- KOLONIA</v>
          </cell>
          <cell r="F2740">
            <v>18</v>
          </cell>
          <cell r="G2740" t="str">
            <v>BABOSZEWO</v>
          </cell>
          <cell r="H2740">
            <v>9130</v>
          </cell>
          <cell r="I2740">
            <v>4</v>
          </cell>
          <cell r="J2740" t="str">
            <v>09-130</v>
          </cell>
          <cell r="K2740" t="str">
            <v>023-661-17-21</v>
          </cell>
          <cell r="L2740" t="str">
            <v>513-183-593</v>
          </cell>
          <cell r="M2740" t="str">
            <v>bogumilbrzezinski@op.pl</v>
          </cell>
        </row>
        <row r="2741">
          <cell r="A2741" t="str">
            <v>13-25381</v>
          </cell>
          <cell r="B2741" t="str">
            <v>GOSPODARSTWO ROLNE CHOJNOWSKI ANDRZEJ</v>
          </cell>
          <cell r="C2741" t="str">
            <v>GR CHOJNOWSKI ANDRZEJ</v>
          </cell>
          <cell r="D2741" t="str">
            <v>CIESZKOWO NOWE</v>
          </cell>
          <cell r="F2741">
            <v>1</v>
          </cell>
          <cell r="G2741" t="str">
            <v>BABOSZEWO</v>
          </cell>
          <cell r="H2741">
            <v>9130</v>
          </cell>
          <cell r="I2741">
            <v>4</v>
          </cell>
          <cell r="J2741" t="str">
            <v>09-130</v>
          </cell>
          <cell r="K2741" t="str">
            <v>023-661-16-53</v>
          </cell>
          <cell r="L2741" t="str">
            <v>505-567-612</v>
          </cell>
          <cell r="M2741" t="str">
            <v>r.chojnowska@wp.pl</v>
          </cell>
        </row>
        <row r="2742">
          <cell r="A2742" t="str">
            <v>13-25401</v>
          </cell>
          <cell r="B2742" t="str">
            <v>GOSPODARSTWO ROLNE JEŻ ANNA LIDIA</v>
          </cell>
          <cell r="C2742" t="str">
            <v>GR JEŻ ANNA LIDIA</v>
          </cell>
          <cell r="D2742" t="str">
            <v>POWIELIN</v>
          </cell>
          <cell r="F2742">
            <v>3</v>
          </cell>
          <cell r="G2742" t="str">
            <v>WINNICA</v>
          </cell>
          <cell r="H2742">
            <v>6120</v>
          </cell>
          <cell r="I2742">
            <v>4</v>
          </cell>
          <cell r="J2742" t="str">
            <v>06-120</v>
          </cell>
          <cell r="M2742" t="str">
            <v>ANULAJ03@o2.pl</v>
          </cell>
        </row>
        <row r="2743">
          <cell r="A2743" t="str">
            <v>13-25421</v>
          </cell>
          <cell r="B2743" t="str">
            <v>GOSPODARSTWO ROLNE KALINOWSKI LESZEK</v>
          </cell>
          <cell r="C2743" t="str">
            <v>GR KALINOWSKI LESZEK</v>
          </cell>
          <cell r="D2743" t="str">
            <v>BOLEWO</v>
          </cell>
          <cell r="F2743">
            <v>13</v>
          </cell>
          <cell r="G2743" t="str">
            <v>KONOPKI</v>
          </cell>
          <cell r="H2743">
            <v>6560</v>
          </cell>
          <cell r="I2743">
            <v>4</v>
          </cell>
          <cell r="J2743" t="str">
            <v>06-560</v>
          </cell>
          <cell r="M2743" t="str">
            <v>leszekkalinowski13@wp.pl</v>
          </cell>
        </row>
        <row r="2744">
          <cell r="A2744" t="str">
            <v>13-25441</v>
          </cell>
          <cell r="B2744" t="str">
            <v>GOSPODARSTWO ROLNE ŻMIJEWSKI JÓZEF</v>
          </cell>
          <cell r="C2744" t="str">
            <v>GR ŻMIJEWSKI JÓZEF</v>
          </cell>
          <cell r="D2744" t="str">
            <v>NIESIOBĘDY</v>
          </cell>
          <cell r="F2744">
            <v>1</v>
          </cell>
          <cell r="G2744" t="str">
            <v>KRASNE</v>
          </cell>
          <cell r="H2744">
            <v>6408</v>
          </cell>
          <cell r="I2744">
            <v>4</v>
          </cell>
          <cell r="J2744" t="str">
            <v>06-408</v>
          </cell>
          <cell r="K2744">
            <v>236762619</v>
          </cell>
          <cell r="L2744">
            <v>608612023</v>
          </cell>
          <cell r="M2744" t="str">
            <v>tomek1989-1803@o2.pl</v>
          </cell>
        </row>
        <row r="2745">
          <cell r="A2745" t="str">
            <v>13-25451</v>
          </cell>
          <cell r="B2745" t="str">
            <v>KARPIŃSKI RYSZARD</v>
          </cell>
          <cell r="C2745" t="str">
            <v>KARPIŃSKI RYSZARD</v>
          </cell>
          <cell r="D2745" t="str">
            <v>PŁOCOCHOWO</v>
          </cell>
          <cell r="F2745">
            <v>79</v>
          </cell>
          <cell r="G2745" t="str">
            <v>PUŁTUSK</v>
          </cell>
          <cell r="H2745">
            <v>6100</v>
          </cell>
          <cell r="I2745">
            <v>4</v>
          </cell>
          <cell r="J2745" t="str">
            <v>06-100</v>
          </cell>
          <cell r="K2745">
            <v>236920860</v>
          </cell>
          <cell r="M2745" t="str">
            <v>lukasz.wycech@wipasz.pl</v>
          </cell>
        </row>
        <row r="2746">
          <cell r="A2746" t="str">
            <v>13-25461</v>
          </cell>
          <cell r="B2746" t="str">
            <v>KOZŁOWSKI JERZY</v>
          </cell>
          <cell r="C2746" t="str">
            <v>KOZŁOWSKI JERZY</v>
          </cell>
          <cell r="D2746" t="str">
            <v>PŁOCOCHOWO</v>
          </cell>
          <cell r="F2746">
            <v>25</v>
          </cell>
          <cell r="G2746" t="str">
            <v>PUŁTUSK</v>
          </cell>
          <cell r="H2746">
            <v>6100</v>
          </cell>
          <cell r="I2746">
            <v>4</v>
          </cell>
          <cell r="J2746" t="str">
            <v>06-100</v>
          </cell>
        </row>
        <row r="2747">
          <cell r="A2747" t="str">
            <v>13-25481</v>
          </cell>
          <cell r="B2747" t="str">
            <v>ŻURAWIŃSKI ADAM</v>
          </cell>
          <cell r="C2747" t="str">
            <v>ŻURAWIŃSKI ADAM</v>
          </cell>
          <cell r="D2747" t="str">
            <v>PŁOCOCHOWO</v>
          </cell>
          <cell r="F2747">
            <v>86</v>
          </cell>
          <cell r="G2747" t="str">
            <v>PUŁTUSK</v>
          </cell>
          <cell r="H2747">
            <v>6100</v>
          </cell>
          <cell r="I2747">
            <v>4</v>
          </cell>
          <cell r="J2747" t="str">
            <v>06-100</v>
          </cell>
          <cell r="M2747" t="str">
            <v>ZURAW500@WP.PL</v>
          </cell>
        </row>
        <row r="2748">
          <cell r="A2748" t="str">
            <v>13-25491</v>
          </cell>
          <cell r="B2748" t="str">
            <v>GOSPODARSTWO ROLNE ŻURAWIŃSKI MATEUSZ</v>
          </cell>
          <cell r="C2748" t="str">
            <v>GR ŻURAWIŃSKI MATEUSZ</v>
          </cell>
          <cell r="D2748" t="str">
            <v>PŁOCOCHOWO</v>
          </cell>
          <cell r="F2748">
            <v>85</v>
          </cell>
          <cell r="G2748" t="str">
            <v>PUŁTUSK</v>
          </cell>
          <cell r="H2748">
            <v>6100</v>
          </cell>
          <cell r="I2748">
            <v>4</v>
          </cell>
          <cell r="J2748" t="str">
            <v>06-100</v>
          </cell>
          <cell r="M2748" t="str">
            <v>mateuszzurawinski@wp.pl</v>
          </cell>
        </row>
        <row r="2749">
          <cell r="A2749" t="str">
            <v>13-25501</v>
          </cell>
          <cell r="B2749" t="str">
            <v>DZIERŻANOWSKA-GOŚ RENATA</v>
          </cell>
          <cell r="C2749" t="str">
            <v>DZIERŻANOWSKA-GOŚ RENATA</v>
          </cell>
          <cell r="D2749" t="str">
            <v>ŁYSZKOWO</v>
          </cell>
          <cell r="F2749">
            <v>3</v>
          </cell>
          <cell r="G2749" t="str">
            <v>KRASNE</v>
          </cell>
          <cell r="H2749">
            <v>6408</v>
          </cell>
          <cell r="I2749">
            <v>4</v>
          </cell>
          <cell r="J2749" t="str">
            <v>06-408</v>
          </cell>
          <cell r="L2749" t="str">
            <v>661-048-381</v>
          </cell>
          <cell r="M2749" t="str">
            <v>malenstword@interia.pl</v>
          </cell>
        </row>
        <row r="2750">
          <cell r="A2750" t="str">
            <v>13-25561</v>
          </cell>
          <cell r="B2750" t="str">
            <v>RUTKOWSKI RAFAŁ</v>
          </cell>
          <cell r="C2750" t="str">
            <v>RUTKOWSKI RAFAŁ</v>
          </cell>
          <cell r="D2750" t="str">
            <v>NOWE SKASZEWO</v>
          </cell>
          <cell r="F2750">
            <v>13</v>
          </cell>
          <cell r="G2750" t="str">
            <v>GZY</v>
          </cell>
          <cell r="H2750">
            <v>6126</v>
          </cell>
          <cell r="I2750">
            <v>4</v>
          </cell>
          <cell r="J2750" t="str">
            <v>06-126</v>
          </cell>
          <cell r="M2750" t="str">
            <v>rafalrutkowski19800120@gmail.com</v>
          </cell>
        </row>
        <row r="2751">
          <cell r="A2751" t="str">
            <v>13-25571</v>
          </cell>
          <cell r="B2751" t="str">
            <v>MAJEWSKI DARIUSZ</v>
          </cell>
          <cell r="C2751" t="str">
            <v>MAJEWSKI DARIUSZ</v>
          </cell>
          <cell r="D2751" t="str">
            <v>NOWE BORZA</v>
          </cell>
          <cell r="F2751">
            <v>14</v>
          </cell>
          <cell r="G2751" t="str">
            <v>GZY</v>
          </cell>
          <cell r="H2751">
            <v>6126</v>
          </cell>
          <cell r="I2751">
            <v>4</v>
          </cell>
          <cell r="J2751" t="str">
            <v>06-126</v>
          </cell>
          <cell r="M2751" t="str">
            <v>katarzyna.wioletta.m.@gmail.com</v>
          </cell>
        </row>
        <row r="2752">
          <cell r="A2752" t="str">
            <v>13-25581</v>
          </cell>
          <cell r="B2752" t="str">
            <v>GOSPODARSTWO ROLNE GROSZKOWSKI PAWEŁ</v>
          </cell>
          <cell r="C2752" t="str">
            <v>GR GROSZKOWSKI PAWEŁ</v>
          </cell>
          <cell r="D2752" t="str">
            <v>GROMIN</v>
          </cell>
          <cell r="F2752">
            <v>21</v>
          </cell>
          <cell r="G2752" t="str">
            <v>PUŁTUSK</v>
          </cell>
          <cell r="H2752">
            <v>6100</v>
          </cell>
          <cell r="I2752">
            <v>4</v>
          </cell>
          <cell r="J2752" t="str">
            <v>06-100</v>
          </cell>
          <cell r="M2752" t="str">
            <v>pawel.groszkowski78@wp.pl</v>
          </cell>
        </row>
        <row r="2753">
          <cell r="A2753" t="str">
            <v>13-25641</v>
          </cell>
          <cell r="B2753" t="str">
            <v>GOSPODARSTWO ROLNE PIOTR LUDWICZAK</v>
          </cell>
          <cell r="C2753" t="str">
            <v>GR PIOTR LUDWICZAK</v>
          </cell>
          <cell r="D2753" t="str">
            <v>MDZEWO</v>
          </cell>
          <cell r="F2753">
            <v>69</v>
          </cell>
          <cell r="G2753" t="str">
            <v>STRZEGOWO</v>
          </cell>
          <cell r="H2753">
            <v>6445</v>
          </cell>
          <cell r="I2753">
            <v>4</v>
          </cell>
          <cell r="J2753" t="str">
            <v>06-445</v>
          </cell>
          <cell r="K2753">
            <v>236130255</v>
          </cell>
          <cell r="L2753">
            <v>503347914</v>
          </cell>
          <cell r="M2753" t="str">
            <v>piotrludwiczak.75@wp.pl</v>
          </cell>
        </row>
        <row r="2754">
          <cell r="A2754" t="str">
            <v>13-25651</v>
          </cell>
          <cell r="B2754" t="str">
            <v>PSZCZÓŁKOWSKI ANDRZEJ</v>
          </cell>
          <cell r="C2754" t="str">
            <v>PSZCZÓŁKOWSKI ANDRZEJ</v>
          </cell>
          <cell r="D2754" t="str">
            <v>STRZELNIA</v>
          </cell>
          <cell r="F2754">
            <v>10</v>
          </cell>
          <cell r="G2754" t="str">
            <v>GRUDUSK</v>
          </cell>
          <cell r="H2754">
            <v>6460</v>
          </cell>
          <cell r="I2754">
            <v>4</v>
          </cell>
          <cell r="J2754" t="str">
            <v>06-460</v>
          </cell>
          <cell r="L2754">
            <v>602479044</v>
          </cell>
          <cell r="M2754" t="str">
            <v>a-pszczolkowska@wp.pl</v>
          </cell>
        </row>
        <row r="2755">
          <cell r="A2755" t="str">
            <v>13-25661</v>
          </cell>
          <cell r="B2755" t="str">
            <v>BOBER ANDRZEJ</v>
          </cell>
          <cell r="C2755" t="str">
            <v>BOBER ANDRZEJ</v>
          </cell>
          <cell r="D2755" t="str">
            <v>ŁYSAKOWO</v>
          </cell>
          <cell r="F2755">
            <v>27</v>
          </cell>
          <cell r="G2755" t="str">
            <v>GRUDUSK</v>
          </cell>
          <cell r="H2755">
            <v>6460</v>
          </cell>
          <cell r="I2755">
            <v>4</v>
          </cell>
          <cell r="J2755" t="str">
            <v>06-460</v>
          </cell>
          <cell r="M2755" t="str">
            <v>andrzej4650@op.pl</v>
          </cell>
        </row>
        <row r="2756">
          <cell r="A2756" t="str">
            <v>13-25671</v>
          </cell>
          <cell r="B2756" t="str">
            <v>GOSPODARSTWO ROLNE KIERZKOWSKI PIOTR</v>
          </cell>
          <cell r="C2756" t="str">
            <v>GR KIERZKOWSKI PIOTR</v>
          </cell>
          <cell r="D2756" t="str">
            <v>ŻBIKI GAWRONKI</v>
          </cell>
          <cell r="F2756">
            <v>9</v>
          </cell>
          <cell r="G2756" t="str">
            <v>KRASNE</v>
          </cell>
          <cell r="H2756">
            <v>6408</v>
          </cell>
          <cell r="I2756">
            <v>4</v>
          </cell>
          <cell r="J2756" t="str">
            <v>06-408</v>
          </cell>
          <cell r="L2756">
            <v>600117010</v>
          </cell>
          <cell r="M2756" t="str">
            <v>kierzpiotr@gmail.com</v>
          </cell>
        </row>
        <row r="2757">
          <cell r="A2757" t="str">
            <v>13-25681</v>
          </cell>
          <cell r="B2757" t="str">
            <v>GOSPODARSTWO ROLNE SZYMAŃSKI BOGDAN</v>
          </cell>
          <cell r="C2757" t="str">
            <v>GR SZYMAŃSKI BOGDAN</v>
          </cell>
          <cell r="D2757" t="str">
            <v>JEŻE</v>
          </cell>
          <cell r="F2757">
            <v>6</v>
          </cell>
          <cell r="G2757" t="str">
            <v>STUPSK</v>
          </cell>
          <cell r="H2757">
            <v>6561</v>
          </cell>
          <cell r="I2757">
            <v>4</v>
          </cell>
          <cell r="J2757" t="str">
            <v>06-561</v>
          </cell>
          <cell r="M2757" t="str">
            <v>szymanskib1@wp.pl</v>
          </cell>
        </row>
        <row r="2758">
          <cell r="A2758" t="str">
            <v>13-25701</v>
          </cell>
          <cell r="B2758" t="str">
            <v>GOSPODARSTWO ROLNO HODOWLANE OTŁOWSKI ROBERT</v>
          </cell>
          <cell r="C2758" t="str">
            <v>GRH OTŁOWSKI ROBERT</v>
          </cell>
          <cell r="D2758" t="str">
            <v>TŁUCZNICE</v>
          </cell>
          <cell r="F2758">
            <v>22</v>
          </cell>
          <cell r="G2758" t="str">
            <v>KARNIEWO</v>
          </cell>
          <cell r="H2758">
            <v>6425</v>
          </cell>
          <cell r="I2758">
            <v>4</v>
          </cell>
          <cell r="J2758" t="str">
            <v>06-425</v>
          </cell>
          <cell r="K2758" t="str">
            <v>029 691 11 78</v>
          </cell>
          <cell r="L2758" t="str">
            <v>0 692 425 904</v>
          </cell>
          <cell r="M2758" t="str">
            <v>robert.otlowski@gmail.com</v>
          </cell>
        </row>
        <row r="2759">
          <cell r="A2759" t="str">
            <v>13-25711</v>
          </cell>
          <cell r="B2759" t="str">
            <v>KIERZKOWSKI ALOJZY</v>
          </cell>
          <cell r="C2759" t="str">
            <v>KIERZKOWSKI ALOJZY</v>
          </cell>
          <cell r="D2759" t="str">
            <v>TRĘTOWO MAZARNIĘTA</v>
          </cell>
          <cell r="F2759">
            <v>3</v>
          </cell>
          <cell r="G2759" t="str">
            <v>OPINOGÓRA GÓRNA</v>
          </cell>
          <cell r="H2759">
            <v>6406</v>
          </cell>
          <cell r="I2759">
            <v>4</v>
          </cell>
          <cell r="J2759" t="str">
            <v>06-406</v>
          </cell>
          <cell r="K2759">
            <v>236717328</v>
          </cell>
          <cell r="M2759" t="str">
            <v>czarkierz@gmail.com</v>
          </cell>
        </row>
        <row r="2760">
          <cell r="A2760" t="str">
            <v>13-25721</v>
          </cell>
          <cell r="B2760" t="str">
            <v>GOSPODARSTWO ROLNE GOGOLEWSKI MAREK</v>
          </cell>
          <cell r="C2760" t="str">
            <v>GR GOGOLEWSKI MAREK</v>
          </cell>
          <cell r="D2760" t="str">
            <v>CHEŁCHY IŁOWE</v>
          </cell>
          <cell r="F2760">
            <v>4</v>
          </cell>
          <cell r="G2760" t="str">
            <v>KARNIEWO</v>
          </cell>
          <cell r="H2760">
            <v>6425</v>
          </cell>
          <cell r="I2760">
            <v>4</v>
          </cell>
          <cell r="J2760" t="str">
            <v>06-425</v>
          </cell>
          <cell r="K2760">
            <v>2959360201</v>
          </cell>
          <cell r="M2760" t="str">
            <v>piotrgogolewski@onet.pl</v>
          </cell>
        </row>
        <row r="2761">
          <cell r="A2761" t="str">
            <v>13-25741</v>
          </cell>
          <cell r="B2761" t="str">
            <v>GOSPODARSTWO ROLNE BIEŃKOWSKI ARKADIUSZ</v>
          </cell>
          <cell r="C2761" t="str">
            <v>GR BIEŃKOWKI ARKADIUSZ</v>
          </cell>
          <cell r="D2761" t="str">
            <v>RZECZKI</v>
          </cell>
          <cell r="F2761">
            <v>5</v>
          </cell>
          <cell r="G2761" t="str">
            <v>CIECHANÓW</v>
          </cell>
          <cell r="H2761">
            <v>6400</v>
          </cell>
          <cell r="I2761">
            <v>4</v>
          </cell>
          <cell r="J2761" t="str">
            <v>06-400</v>
          </cell>
          <cell r="K2761">
            <v>236110080</v>
          </cell>
          <cell r="M2761" t="str">
            <v>mariuszek4321@gmail.com</v>
          </cell>
        </row>
        <row r="2762">
          <cell r="A2762" t="str">
            <v>13-25811</v>
          </cell>
          <cell r="B2762" t="str">
            <v>MIERZEJEWSKI SŁAWOMIR</v>
          </cell>
          <cell r="C2762" t="str">
            <v>MIERZEJEWSKI SŁAWOMIR</v>
          </cell>
          <cell r="D2762" t="str">
            <v>WINDYKI</v>
          </cell>
          <cell r="F2762">
            <v>128</v>
          </cell>
          <cell r="G2762" t="str">
            <v>WIECZFNIA KOŚCIELNA</v>
          </cell>
          <cell r="H2762">
            <v>6513</v>
          </cell>
          <cell r="I2762">
            <v>4</v>
          </cell>
          <cell r="J2762" t="str">
            <v>06-513</v>
          </cell>
          <cell r="L2762">
            <v>511820612</v>
          </cell>
        </row>
        <row r="2763">
          <cell r="A2763" t="str">
            <v>13-25821</v>
          </cell>
          <cell r="B2763" t="str">
            <v>ZGLINICKI PAWEŁ</v>
          </cell>
          <cell r="C2763" t="str">
            <v>ZGLINICKI PAWEŁ</v>
          </cell>
          <cell r="D2763" t="str">
            <v>ZDUNÓWEK</v>
          </cell>
          <cell r="F2763">
            <v>3</v>
          </cell>
          <cell r="G2763" t="str">
            <v>RACIĄŻ</v>
          </cell>
          <cell r="H2763">
            <v>9140</v>
          </cell>
          <cell r="I2763">
            <v>4</v>
          </cell>
          <cell r="J2763" t="str">
            <v>09-140</v>
          </cell>
          <cell r="K2763">
            <v>236792109</v>
          </cell>
          <cell r="M2763" t="str">
            <v>andre89pl@o2.pl</v>
          </cell>
        </row>
        <row r="2764">
          <cell r="A2764" t="str">
            <v>13-25871</v>
          </cell>
          <cell r="B2764" t="str">
            <v>GADOMSKA IRENA</v>
          </cell>
          <cell r="C2764" t="str">
            <v>GADOMSKA IRENA</v>
          </cell>
          <cell r="D2764" t="str">
            <v>OSTASZEWO WŁUSKI</v>
          </cell>
          <cell r="F2764">
            <v>10</v>
          </cell>
          <cell r="G2764" t="str">
            <v>GZY</v>
          </cell>
          <cell r="H2764">
            <v>6126</v>
          </cell>
          <cell r="I2764">
            <v>4</v>
          </cell>
          <cell r="J2764" t="str">
            <v>06-126</v>
          </cell>
        </row>
        <row r="2765">
          <cell r="A2765" t="str">
            <v>13-25971</v>
          </cell>
          <cell r="B2765" t="str">
            <v>DĄBROWSKI WIESŁAW</v>
          </cell>
          <cell r="C2765" t="str">
            <v>DĄBROWSKI WIESŁAW</v>
          </cell>
          <cell r="D2765" t="str">
            <v>KLONOWO</v>
          </cell>
          <cell r="F2765">
            <v>5</v>
          </cell>
          <cell r="G2765" t="str">
            <v>OPINOGÓRA GÓRNA</v>
          </cell>
          <cell r="H2765">
            <v>6406</v>
          </cell>
          <cell r="I2765">
            <v>4</v>
          </cell>
          <cell r="J2765" t="str">
            <v>06-406</v>
          </cell>
          <cell r="M2765" t="str">
            <v>piotrdabrowski.07@wp.pl</v>
          </cell>
        </row>
        <row r="2766">
          <cell r="A2766" t="str">
            <v>13-26071</v>
          </cell>
          <cell r="B2766" t="str">
            <v>GOSPODARSTWO ROLNE PIOTR KOTELBA</v>
          </cell>
          <cell r="C2766" t="str">
            <v>GR PIOTR KOTELBA</v>
          </cell>
          <cell r="D2766" t="str">
            <v>MALEWO</v>
          </cell>
          <cell r="F2766">
            <v>10</v>
          </cell>
          <cell r="G2766" t="str">
            <v>RACIĄŻ</v>
          </cell>
          <cell r="H2766">
            <v>9140</v>
          </cell>
          <cell r="I2766">
            <v>4</v>
          </cell>
          <cell r="J2766" t="str">
            <v>09-140</v>
          </cell>
          <cell r="K2766" t="str">
            <v>23 679-72-16</v>
          </cell>
          <cell r="L2766">
            <v>668405804</v>
          </cell>
          <cell r="M2766" t="str">
            <v>piotr.kotelba@gmail.com</v>
          </cell>
        </row>
        <row r="2767">
          <cell r="A2767" t="str">
            <v>13-26111</v>
          </cell>
          <cell r="B2767" t="str">
            <v>GOSPODARSTWO ROLNE KOZŁOWSKA DOROTA</v>
          </cell>
          <cell r="C2767" t="str">
            <v>GR KOZŁOWSKA DOROTA</v>
          </cell>
          <cell r="D2767" t="str">
            <v>POWIELIN</v>
          </cell>
          <cell r="F2767">
            <v>22</v>
          </cell>
          <cell r="G2767" t="str">
            <v>WINNICA</v>
          </cell>
          <cell r="H2767">
            <v>6120</v>
          </cell>
          <cell r="I2767">
            <v>4</v>
          </cell>
          <cell r="J2767" t="str">
            <v>06-120</v>
          </cell>
          <cell r="K2767">
            <v>236914118</v>
          </cell>
          <cell r="M2767" t="str">
            <v>kozlowska_dorota@o2.pl</v>
          </cell>
        </row>
        <row r="2768">
          <cell r="A2768" t="str">
            <v>13-26121</v>
          </cell>
          <cell r="B2768" t="str">
            <v>GOSPODARSTWO ROLNE PŁATEK WALDEMAR</v>
          </cell>
          <cell r="C2768" t="str">
            <v>GR PŁATEK WALDEMAR</v>
          </cell>
          <cell r="D2768" t="str">
            <v>HUMIĘCINO</v>
          </cell>
          <cell r="F2768">
            <v>28</v>
          </cell>
          <cell r="G2768" t="str">
            <v>GRUDUSK</v>
          </cell>
          <cell r="H2768">
            <v>6460</v>
          </cell>
          <cell r="I2768">
            <v>4</v>
          </cell>
          <cell r="J2768" t="str">
            <v>06-460</v>
          </cell>
          <cell r="K2768" t="str">
            <v>671-55-06</v>
          </cell>
        </row>
        <row r="2769">
          <cell r="A2769" t="str">
            <v>13-26141</v>
          </cell>
          <cell r="B2769" t="str">
            <v>WIŚNIEWSKI ANDRZEJ</v>
          </cell>
          <cell r="C2769" t="str">
            <v>WIŚNIEWSKI ANDRZEJ</v>
          </cell>
          <cell r="D2769" t="str">
            <v>HUMIĘCINO ANDRYCHY</v>
          </cell>
          <cell r="F2769">
            <v>27</v>
          </cell>
          <cell r="G2769" t="str">
            <v>GRUDUSK</v>
          </cell>
          <cell r="H2769">
            <v>6460</v>
          </cell>
          <cell r="I2769">
            <v>4</v>
          </cell>
          <cell r="J2769" t="str">
            <v>06-460</v>
          </cell>
          <cell r="M2769" t="str">
            <v>przemyslawbartosiewicz92@gmail.com</v>
          </cell>
        </row>
        <row r="2770">
          <cell r="A2770" t="str">
            <v>13-26181</v>
          </cell>
          <cell r="B2770" t="str">
            <v>GOSPODARSTWO ROLNE ZEMBRZUSKI JACEK</v>
          </cell>
          <cell r="C2770" t="str">
            <v>GR ZEMBRZUSKI JACEK</v>
          </cell>
          <cell r="D2770" t="str">
            <v>ŻBIKI GAWRONKI</v>
          </cell>
          <cell r="F2770">
            <v>7</v>
          </cell>
          <cell r="G2770" t="str">
            <v>KRASNE</v>
          </cell>
          <cell r="H2770">
            <v>6408</v>
          </cell>
          <cell r="I2770">
            <v>4</v>
          </cell>
          <cell r="J2770" t="str">
            <v>06-408</v>
          </cell>
          <cell r="K2770">
            <v>236710307</v>
          </cell>
          <cell r="L2770">
            <v>608284585</v>
          </cell>
          <cell r="M2770" t="str">
            <v>jacek10.zembrzuski@gmail.com</v>
          </cell>
        </row>
        <row r="2771">
          <cell r="A2771" t="str">
            <v>13-26221</v>
          </cell>
          <cell r="B2771" t="str">
            <v>GOSPODARSTWO ROLNE STRYJEWSKI MARCIN</v>
          </cell>
          <cell r="C2771" t="str">
            <v>GR STRYJEWSKI MARCIN</v>
          </cell>
          <cell r="D2771" t="str">
            <v>KOCIĘCIN TWORKI</v>
          </cell>
          <cell r="F2771">
            <v>3</v>
          </cell>
          <cell r="G2771" t="str">
            <v>RACIĄŻ</v>
          </cell>
          <cell r="H2771">
            <v>9140</v>
          </cell>
          <cell r="I2771">
            <v>4</v>
          </cell>
          <cell r="J2771" t="str">
            <v>09-140</v>
          </cell>
          <cell r="K2771" t="str">
            <v>023-679-36-43</v>
          </cell>
          <cell r="M2771" t="str">
            <v>GRSTRYJEWSKIMARCIN@WP.PL</v>
          </cell>
        </row>
        <row r="2772">
          <cell r="A2772" t="str">
            <v>13-26231</v>
          </cell>
          <cell r="B2772" t="str">
            <v>DŁUGOŁĘCKA ANGELIKA</v>
          </cell>
          <cell r="C2772" t="str">
            <v>DŁUGOŁĘCKA ANGELIKA</v>
          </cell>
          <cell r="D2772" t="str">
            <v>MILEWO-KULKI</v>
          </cell>
          <cell r="F2772">
            <v>3</v>
          </cell>
          <cell r="G2772" t="str">
            <v>KRASNE</v>
          </cell>
          <cell r="H2772">
            <v>6408</v>
          </cell>
          <cell r="I2772">
            <v>4</v>
          </cell>
          <cell r="J2772" t="str">
            <v>06-408</v>
          </cell>
          <cell r="K2772" t="str">
            <v>500-692-400</v>
          </cell>
          <cell r="L2772" t="str">
            <v>511-322-353</v>
          </cell>
          <cell r="M2772" t="str">
            <v>XYZ_1@POCZTA.ONET.PL</v>
          </cell>
        </row>
        <row r="2773">
          <cell r="A2773" t="str">
            <v>13-26241</v>
          </cell>
          <cell r="B2773" t="str">
            <v>GOSPODARSTWO ROLNE CHODKOWSKI ANDRZEJ</v>
          </cell>
          <cell r="C2773" t="str">
            <v>GR CHODKOWSKI ANDRZEJ</v>
          </cell>
          <cell r="D2773" t="str">
            <v>OLSZEWIEC</v>
          </cell>
          <cell r="F2773">
            <v>42</v>
          </cell>
          <cell r="G2773" t="str">
            <v>CZERNICE BOROWE</v>
          </cell>
          <cell r="H2773">
            <v>6415</v>
          </cell>
          <cell r="I2773">
            <v>4</v>
          </cell>
          <cell r="J2773" t="str">
            <v>06-415</v>
          </cell>
          <cell r="L2773" t="str">
            <v>505 12 85 85</v>
          </cell>
          <cell r="M2773" t="str">
            <v>k.duszczyk@parzniew.pfhb.pl</v>
          </cell>
        </row>
        <row r="2774">
          <cell r="A2774" t="str">
            <v>13-26261</v>
          </cell>
          <cell r="B2774" t="str">
            <v>GOSPODARSTWO ROLNE SOBECKA CECYLIA</v>
          </cell>
          <cell r="C2774" t="str">
            <v>GR SOBECKA CECYLIA</v>
          </cell>
          <cell r="D2774" t="str">
            <v>BŁOMINO JEŻE</v>
          </cell>
          <cell r="F2774">
            <v>4</v>
          </cell>
          <cell r="G2774" t="str">
            <v>DZIERZĄŻNIA</v>
          </cell>
          <cell r="H2774">
            <v>9164</v>
          </cell>
          <cell r="I2774">
            <v>4</v>
          </cell>
          <cell r="J2774" t="str">
            <v>09-164</v>
          </cell>
          <cell r="L2774" t="str">
            <v>506-266-937</v>
          </cell>
          <cell r="M2774" t="str">
            <v>sobek_87@op.pl</v>
          </cell>
        </row>
        <row r="2775">
          <cell r="A2775" t="str">
            <v>13-26291</v>
          </cell>
          <cell r="B2775" t="str">
            <v>PINGIELSKI ZBIGNIEW</v>
          </cell>
          <cell r="C2775" t="str">
            <v>PINGIELSKI ZBIGNIEW</v>
          </cell>
          <cell r="D2775" t="str">
            <v>CZERNICE</v>
          </cell>
          <cell r="F2775">
            <v>14</v>
          </cell>
          <cell r="G2775" t="str">
            <v>OPINOGÓRA  GÓRNA</v>
          </cell>
          <cell r="H2775">
            <v>6406</v>
          </cell>
          <cell r="I2775">
            <v>4</v>
          </cell>
          <cell r="J2775" t="str">
            <v>06-406</v>
          </cell>
        </row>
        <row r="2776">
          <cell r="A2776" t="str">
            <v>13-26321</v>
          </cell>
          <cell r="B2776" t="str">
            <v>KRZYCZKOWSKI BARTŁOMIEJ</v>
          </cell>
          <cell r="C2776" t="str">
            <v>KRZYCZKOWSKI BARTŁOMIEJ</v>
          </cell>
          <cell r="D2776" t="str">
            <v>KRZYCZKI PIENIĄŻKI</v>
          </cell>
          <cell r="F2776">
            <v>22</v>
          </cell>
          <cell r="G2776" t="str">
            <v>NASIELSK</v>
          </cell>
          <cell r="H2776">
            <v>5190</v>
          </cell>
          <cell r="I2776">
            <v>4</v>
          </cell>
          <cell r="J2776" t="str">
            <v>05-190</v>
          </cell>
          <cell r="K2776" t="str">
            <v>23/691-27-04</v>
          </cell>
          <cell r="M2776" t="str">
            <v>a.krzyszkowska@wp.pl</v>
          </cell>
        </row>
        <row r="2777">
          <cell r="A2777" t="str">
            <v>13-26335</v>
          </cell>
          <cell r="B2777" t="str">
            <v>GOSPODARSTWO HODOWLANE JACEK SADOWSKI</v>
          </cell>
          <cell r="C2777" t="str">
            <v>GH JACEK SADOWSKI</v>
          </cell>
          <cell r="D2777" t="str">
            <v>KRZYCZKI-ŻABICZKI</v>
          </cell>
          <cell r="F2777">
            <v>39</v>
          </cell>
          <cell r="G2777" t="str">
            <v>NASIELSK</v>
          </cell>
          <cell r="H2777">
            <v>5190</v>
          </cell>
          <cell r="I2777">
            <v>4</v>
          </cell>
          <cell r="J2777" t="str">
            <v>05-190</v>
          </cell>
          <cell r="K2777" t="str">
            <v>022-794-35-45</v>
          </cell>
          <cell r="M2777" t="str">
            <v>a.j.sadowscy@wp.pl</v>
          </cell>
        </row>
        <row r="2778">
          <cell r="A2778" t="str">
            <v>13-26391</v>
          </cell>
          <cell r="B2778" t="str">
            <v>GRĄDZKI PAWEŁ</v>
          </cell>
          <cell r="C2778" t="str">
            <v>GRĄDZKI PAWEŁ</v>
          </cell>
          <cell r="D2778" t="str">
            <v>ZAWADY</v>
          </cell>
          <cell r="F2778">
            <v>61</v>
          </cell>
          <cell r="G2778" t="str">
            <v>LIPOWIEC</v>
          </cell>
          <cell r="H2778">
            <v>6545</v>
          </cell>
          <cell r="I2778">
            <v>4</v>
          </cell>
          <cell r="J2778" t="str">
            <v>06-545</v>
          </cell>
          <cell r="K2778">
            <v>236555185</v>
          </cell>
          <cell r="M2778" t="str">
            <v>pawelgradz@wp.pl</v>
          </cell>
        </row>
        <row r="2779">
          <cell r="A2779" t="str">
            <v>13-26421</v>
          </cell>
          <cell r="B2779" t="str">
            <v>SZUBERT MAGDALENA</v>
          </cell>
          <cell r="C2779" t="str">
            <v>SZUBERT MAGDALENA</v>
          </cell>
          <cell r="D2779" t="str">
            <v>OBRĘBEK</v>
          </cell>
          <cell r="F2779">
            <v>10</v>
          </cell>
          <cell r="G2779" t="str">
            <v>POKRZYWNICA</v>
          </cell>
          <cell r="H2779">
            <v>6121</v>
          </cell>
          <cell r="I2779">
            <v>4</v>
          </cell>
          <cell r="J2779" t="str">
            <v>06-121</v>
          </cell>
          <cell r="M2779" t="str">
            <v>magielona@onet.eu</v>
          </cell>
        </row>
        <row r="2780">
          <cell r="A2780" t="str">
            <v>13-26441</v>
          </cell>
          <cell r="B2780" t="str">
            <v>GOSPODARSTWO ROLNE KOWALEWSKI JÓZEF ZBIGNIEW</v>
          </cell>
          <cell r="C2780" t="str">
            <v>GR KOWALEWSKI JÓZEF ZBIGNIEW</v>
          </cell>
          <cell r="D2780" t="str">
            <v>KAMIONNA</v>
          </cell>
          <cell r="F2780">
            <v>5</v>
          </cell>
          <cell r="G2780" t="str">
            <v>WINNICA</v>
          </cell>
          <cell r="H2780">
            <v>6120</v>
          </cell>
          <cell r="I2780">
            <v>4</v>
          </cell>
          <cell r="J2780" t="str">
            <v>06-120</v>
          </cell>
          <cell r="M2780" t="str">
            <v>GOSPODARSTWO.ROLNE.KOWALEWSCY@ONET.PL</v>
          </cell>
        </row>
        <row r="2781">
          <cell r="A2781" t="str">
            <v>13-26491</v>
          </cell>
          <cell r="B2781" t="str">
            <v>GOSPODARSTWO ROLNE KOŁAKOWSKA ANETA</v>
          </cell>
          <cell r="C2781" t="str">
            <v>GR KOŁAKOWSKA ANETA</v>
          </cell>
          <cell r="D2781" t="str">
            <v>WOLA WIERZBOWSKA</v>
          </cell>
          <cell r="F2781">
            <v>22</v>
          </cell>
          <cell r="G2781" t="str">
            <v>OPINOGÓRA-GÓRNA</v>
          </cell>
          <cell r="H2781">
            <v>6406</v>
          </cell>
          <cell r="I2781">
            <v>4</v>
          </cell>
          <cell r="J2781" t="str">
            <v>06-406</v>
          </cell>
          <cell r="L2781">
            <v>503077767</v>
          </cell>
          <cell r="M2781" t="str">
            <v>kolakowska.aneta@interia.pl</v>
          </cell>
        </row>
        <row r="2782">
          <cell r="A2782" t="str">
            <v>13-26511</v>
          </cell>
          <cell r="B2782" t="str">
            <v>STEFAŃSKI ANDRZEJ</v>
          </cell>
          <cell r="C2782" t="str">
            <v>STEFAŃSKI ANDRZEJ</v>
          </cell>
          <cell r="D2782" t="str">
            <v>ARCELIN</v>
          </cell>
          <cell r="F2782">
            <v>84</v>
          </cell>
          <cell r="G2782" t="str">
            <v>PŁOŃSK</v>
          </cell>
          <cell r="H2782">
            <v>9100</v>
          </cell>
          <cell r="I2782">
            <v>4</v>
          </cell>
          <cell r="J2782" t="str">
            <v>09-100</v>
          </cell>
          <cell r="K2782" t="str">
            <v>023-661-74-23</v>
          </cell>
          <cell r="M2782" t="str">
            <v>andrzejjanstefanski@gmail.com</v>
          </cell>
        </row>
        <row r="2783">
          <cell r="A2783" t="str">
            <v>13-26531</v>
          </cell>
          <cell r="B2783" t="str">
            <v>GOSPODARSTWO ROLNE MICHAŁ ROMAN</v>
          </cell>
          <cell r="C2783" t="str">
            <v>GR MICHAŁ ROMAN</v>
          </cell>
          <cell r="D2783" t="str">
            <v>PIECHY</v>
          </cell>
          <cell r="F2783">
            <v>1</v>
          </cell>
          <cell r="G2783" t="str">
            <v>CZERNICE BOROWE</v>
          </cell>
          <cell r="H2783">
            <v>6415</v>
          </cell>
          <cell r="I2783">
            <v>4</v>
          </cell>
          <cell r="J2783" t="str">
            <v>06-415</v>
          </cell>
          <cell r="L2783">
            <v>511637066</v>
          </cell>
          <cell r="M2783" t="str">
            <v>mroman872@gmail.com</v>
          </cell>
        </row>
        <row r="2784">
          <cell r="A2784" t="str">
            <v>13-26571</v>
          </cell>
          <cell r="B2784" t="str">
            <v>PSZCZÓŁKOWSKI ALEKSANDER</v>
          </cell>
          <cell r="C2784" t="str">
            <v>PSZCZÓŁKOWSKI ALEKSANDER</v>
          </cell>
          <cell r="D2784" t="str">
            <v>WOLA WIERZBOWSKA</v>
          </cell>
          <cell r="F2784">
            <v>39</v>
          </cell>
          <cell r="G2784" t="str">
            <v>OPINOGÓRA GÓRNA</v>
          </cell>
          <cell r="H2784">
            <v>6406</v>
          </cell>
          <cell r="I2784">
            <v>4</v>
          </cell>
          <cell r="J2784" t="str">
            <v>06-406</v>
          </cell>
          <cell r="L2784">
            <v>601595030</v>
          </cell>
          <cell r="M2784" t="str">
            <v>atenawp12@wp.pl</v>
          </cell>
        </row>
        <row r="2785">
          <cell r="A2785" t="str">
            <v>13-26581</v>
          </cell>
          <cell r="B2785" t="str">
            <v>SOKÓŁ DARIUSZ</v>
          </cell>
          <cell r="C2785" t="str">
            <v>SOKÓŁ DARIUSZ</v>
          </cell>
          <cell r="D2785" t="str">
            <v>RUSZKOWO</v>
          </cell>
          <cell r="F2785">
            <v>45</v>
          </cell>
          <cell r="G2785" t="str">
            <v>GOŁYMIN OŚRODEK</v>
          </cell>
          <cell r="H2785">
            <v>6420</v>
          </cell>
          <cell r="I2785">
            <v>4</v>
          </cell>
          <cell r="J2785" t="str">
            <v>06-420</v>
          </cell>
          <cell r="M2785" t="str">
            <v>milakom10@wp.pl</v>
          </cell>
        </row>
        <row r="2786">
          <cell r="A2786" t="str">
            <v>13-26601</v>
          </cell>
          <cell r="B2786" t="str">
            <v>GOSPODARSTWO ROLNE WILKOWSKI GRZEGORZ</v>
          </cell>
          <cell r="C2786" t="str">
            <v>GR WILKOWSKI GRZEGORZ</v>
          </cell>
          <cell r="D2786" t="str">
            <v>KOWNATY</v>
          </cell>
          <cell r="F2786">
            <v>12</v>
          </cell>
          <cell r="G2786" t="str">
            <v>CZERNICE BOROWE</v>
          </cell>
          <cell r="H2786">
            <v>6415</v>
          </cell>
          <cell r="I2786">
            <v>4</v>
          </cell>
          <cell r="J2786" t="str">
            <v>06-415</v>
          </cell>
          <cell r="M2786" t="str">
            <v>lekwet@interia.eu</v>
          </cell>
        </row>
        <row r="2787">
          <cell r="A2787" t="str">
            <v>13-26611</v>
          </cell>
          <cell r="B2787" t="str">
            <v>GOSPODARSTWO ROLNE KLIMKOWSKI MARIUSZ</v>
          </cell>
          <cell r="C2787" t="str">
            <v>GR KLIMKOWSKI MARIUSZ</v>
          </cell>
          <cell r="D2787" t="str">
            <v>HUMIĘCINO ANDRYCHY</v>
          </cell>
          <cell r="F2787">
            <v>28</v>
          </cell>
          <cell r="G2787" t="str">
            <v>GRUDUSK</v>
          </cell>
          <cell r="H2787">
            <v>6460</v>
          </cell>
          <cell r="I2787">
            <v>4</v>
          </cell>
          <cell r="J2787" t="str">
            <v>06-460</v>
          </cell>
          <cell r="K2787" t="str">
            <v>23 671-54-54</v>
          </cell>
          <cell r="M2787" t="str">
            <v>lekwet@interia.eu</v>
          </cell>
        </row>
        <row r="2788">
          <cell r="A2788" t="str">
            <v>13-26771</v>
          </cell>
          <cell r="B2788" t="str">
            <v>LUBIŃSKI WALDEMAR</v>
          </cell>
          <cell r="C2788" t="str">
            <v>LUBIŃSKI WALDEMAR</v>
          </cell>
          <cell r="D2788" t="str">
            <v>REMBOWO</v>
          </cell>
          <cell r="F2788">
            <v>4</v>
          </cell>
          <cell r="G2788" t="str">
            <v>OPINOGÓRA GÓRNA</v>
          </cell>
          <cell r="H2788">
            <v>6406</v>
          </cell>
          <cell r="I2788">
            <v>4</v>
          </cell>
          <cell r="J2788" t="str">
            <v>06-406</v>
          </cell>
          <cell r="K2788">
            <v>236717294</v>
          </cell>
          <cell r="M2788" t="str">
            <v>waldek.lubinski@wp.pl</v>
          </cell>
        </row>
        <row r="2789">
          <cell r="A2789" t="str">
            <v>13-26841</v>
          </cell>
          <cell r="B2789" t="str">
            <v>TOPOLEWSKI STANISŁAW</v>
          </cell>
          <cell r="C2789" t="str">
            <v>TOPOLEWSKI STANISŁAW</v>
          </cell>
          <cell r="D2789" t="str">
            <v>ZŁOTOPOLE</v>
          </cell>
          <cell r="F2789">
            <v>12</v>
          </cell>
          <cell r="G2789" t="str">
            <v>GRALEWO</v>
          </cell>
          <cell r="H2789">
            <v>9166</v>
          </cell>
          <cell r="I2789">
            <v>4</v>
          </cell>
          <cell r="J2789" t="str">
            <v>09-166</v>
          </cell>
          <cell r="M2789" t="str">
            <v>pawel4231@wp.pl</v>
          </cell>
        </row>
        <row r="2790">
          <cell r="A2790" t="str">
            <v>13-26871</v>
          </cell>
          <cell r="B2790" t="str">
            <v>GOSPODARSTWO ROLNE KOCIĘCKA ANETA</v>
          </cell>
          <cell r="C2790" t="str">
            <v>GR KOCIĘCKA ANETA</v>
          </cell>
          <cell r="D2790" t="str">
            <v>CZARNOCIN</v>
          </cell>
          <cell r="F2790">
            <v>13</v>
          </cell>
          <cell r="G2790" t="str">
            <v>NIEDZBÓRZ</v>
          </cell>
          <cell r="H2790">
            <v>6458</v>
          </cell>
          <cell r="I2790">
            <v>4</v>
          </cell>
          <cell r="J2790" t="str">
            <v>06-458</v>
          </cell>
          <cell r="K2790">
            <v>236130371</v>
          </cell>
          <cell r="M2790" t="str">
            <v>damek215@wp.pl</v>
          </cell>
        </row>
        <row r="2791">
          <cell r="A2791" t="str">
            <v>13-26881</v>
          </cell>
          <cell r="B2791" t="str">
            <v>MARKIEWICZ MICHAŁ</v>
          </cell>
          <cell r="C2791" t="str">
            <v>MARKIEWICZ MICHAŁ</v>
          </cell>
          <cell r="D2791" t="str">
            <v>CZARNOCIN</v>
          </cell>
          <cell r="F2791">
            <v>9</v>
          </cell>
          <cell r="G2791" t="str">
            <v>NIEDZBÓRZ</v>
          </cell>
          <cell r="H2791">
            <v>6458</v>
          </cell>
          <cell r="I2791">
            <v>4</v>
          </cell>
          <cell r="J2791" t="str">
            <v>06-458</v>
          </cell>
          <cell r="K2791">
            <v>236794560</v>
          </cell>
        </row>
        <row r="2792">
          <cell r="A2792" t="str">
            <v>13-26941</v>
          </cell>
          <cell r="B2792" t="str">
            <v>MARIA BARBARA DĄBROWSKA</v>
          </cell>
          <cell r="C2792" t="str">
            <v>MARIA BARBARA DĄBROWSKA</v>
          </cell>
          <cell r="D2792" t="str">
            <v>ZIELONA</v>
          </cell>
          <cell r="F2792">
            <v>9</v>
          </cell>
          <cell r="G2792" t="str">
            <v>KRASNE</v>
          </cell>
          <cell r="H2792">
            <v>6408</v>
          </cell>
          <cell r="I2792">
            <v>4</v>
          </cell>
          <cell r="J2792" t="str">
            <v>06-408</v>
          </cell>
          <cell r="L2792" t="str">
            <v>512-425-553</v>
          </cell>
          <cell r="M2792" t="str">
            <v>basia_honey@wp.pl</v>
          </cell>
        </row>
        <row r="2793">
          <cell r="A2793" t="str">
            <v>13-26971</v>
          </cell>
          <cell r="B2793" t="str">
            <v>MICHALSKI PIOTR</v>
          </cell>
          <cell r="C2793" t="str">
            <v>MICHALSKI PIOTR</v>
          </cell>
          <cell r="D2793" t="str">
            <v>GALOMIN</v>
          </cell>
          <cell r="F2793">
            <v>16</v>
          </cell>
          <cell r="G2793" t="str">
            <v>BABOSZEWO</v>
          </cell>
          <cell r="H2793">
            <v>9130</v>
          </cell>
          <cell r="I2793">
            <v>4</v>
          </cell>
          <cell r="J2793" t="str">
            <v>09-130</v>
          </cell>
          <cell r="K2793">
            <v>236612223</v>
          </cell>
          <cell r="M2793" t="str">
            <v>ewa.s161@wp.pl</v>
          </cell>
        </row>
        <row r="2794">
          <cell r="A2794" t="str">
            <v>13-27021</v>
          </cell>
          <cell r="B2794" t="str">
            <v>GOSPODARSTWO ROLNE KARPIŃSKI KAZIMIERZ</v>
          </cell>
          <cell r="C2794" t="str">
            <v>GR KARPIŃSKI KAZIMIERZ</v>
          </cell>
          <cell r="D2794" t="str">
            <v>BOGURZYNEK</v>
          </cell>
          <cell r="F2794">
            <v>27</v>
          </cell>
          <cell r="G2794" t="str">
            <v>WIŚNIEWO</v>
          </cell>
          <cell r="H2794">
            <v>6521</v>
          </cell>
          <cell r="I2794">
            <v>4</v>
          </cell>
          <cell r="J2794" t="str">
            <v>06-521</v>
          </cell>
          <cell r="K2794">
            <v>236558046</v>
          </cell>
          <cell r="M2794" t="str">
            <v>kazimierz.karpinski@wp.pl</v>
          </cell>
        </row>
        <row r="2795">
          <cell r="A2795" t="str">
            <v>13-27031</v>
          </cell>
          <cell r="B2795" t="str">
            <v>ZDUNOWSKI KRZYSZTOF</v>
          </cell>
          <cell r="C2795" t="str">
            <v>ZDUNOWSKI KRZYSZTOF</v>
          </cell>
          <cell r="D2795" t="str">
            <v>CIESZKOWO STARE</v>
          </cell>
          <cell r="F2795">
            <v>8</v>
          </cell>
          <cell r="G2795" t="str">
            <v>BABOSZEWO</v>
          </cell>
          <cell r="H2795">
            <v>9130</v>
          </cell>
          <cell r="I2795">
            <v>4</v>
          </cell>
          <cell r="J2795" t="str">
            <v>09-130</v>
          </cell>
          <cell r="K2795">
            <v>236611694</v>
          </cell>
          <cell r="L2795">
            <v>604055639</v>
          </cell>
        </row>
        <row r="2796">
          <cell r="A2796" t="str">
            <v>13-27061</v>
          </cell>
          <cell r="B2796" t="str">
            <v>GOSPODARSTWO ROLNE MARKOWSKA AGNIESZKA MARIA</v>
          </cell>
          <cell r="C2796" t="str">
            <v>GR MARKOWSKA AGNIESZKA MARIA</v>
          </cell>
          <cell r="D2796" t="str">
            <v>MAŁOCIN</v>
          </cell>
          <cell r="F2796">
            <v>28</v>
          </cell>
          <cell r="G2796" t="str">
            <v>BIEŻUŃ</v>
          </cell>
          <cell r="H2796">
            <v>9320</v>
          </cell>
          <cell r="I2796">
            <v>4</v>
          </cell>
          <cell r="J2796" t="str">
            <v>09-320</v>
          </cell>
          <cell r="K2796">
            <v>236573790</v>
          </cell>
          <cell r="M2796" t="str">
            <v>agnieszkamarkowska1976@wp.pl</v>
          </cell>
        </row>
        <row r="2797">
          <cell r="A2797" t="str">
            <v>13-27091</v>
          </cell>
          <cell r="B2797" t="str">
            <v>KRETKIEWICZ RYSZARD BENEDYKT</v>
          </cell>
          <cell r="C2797" t="str">
            <v>KRETKIEWICZ RYSZARD BENEDYKT</v>
          </cell>
          <cell r="D2797" t="str">
            <v>WILAMOWICE</v>
          </cell>
          <cell r="F2797">
            <v>10</v>
          </cell>
          <cell r="G2797" t="str">
            <v>PŁOŃSK</v>
          </cell>
          <cell r="H2797">
            <v>9100</v>
          </cell>
          <cell r="I2797">
            <v>4</v>
          </cell>
          <cell r="J2797" t="str">
            <v>09-100</v>
          </cell>
          <cell r="K2797">
            <v>236629149</v>
          </cell>
          <cell r="M2797" t="str">
            <v>agatka_94@onet.pl</v>
          </cell>
        </row>
        <row r="2798">
          <cell r="A2798" t="str">
            <v>13-27101</v>
          </cell>
          <cell r="B2798" t="str">
            <v>GOSPODARSTWO ROLNE WOŹNICKA MAŁGORZATA BOŻENA</v>
          </cell>
          <cell r="C2798" t="str">
            <v>GR WOŹNICKA MAŁGORZATA BOŻENA</v>
          </cell>
          <cell r="D2798" t="str">
            <v>KRASZEWO-FALKI</v>
          </cell>
          <cell r="F2798">
            <v>7</v>
          </cell>
          <cell r="G2798" t="str">
            <v>RACIĄŻ</v>
          </cell>
          <cell r="H2798">
            <v>9140</v>
          </cell>
          <cell r="I2798">
            <v>4</v>
          </cell>
          <cell r="J2798" t="str">
            <v>09-140</v>
          </cell>
          <cell r="K2798" t="str">
            <v>(23)679-73-13</v>
          </cell>
          <cell r="L2798" t="str">
            <v>608-709-667</v>
          </cell>
          <cell r="M2798" t="str">
            <v>adamsfj@wp.pl</v>
          </cell>
        </row>
        <row r="2799">
          <cell r="A2799" t="str">
            <v>13-27121</v>
          </cell>
          <cell r="B2799" t="str">
            <v>GOSPODARSTWO ROLNE MILEWSKI MICHAŁ</v>
          </cell>
          <cell r="C2799" t="str">
            <v>GR MILEWSKI MICHAŁ</v>
          </cell>
          <cell r="D2799" t="str">
            <v>SZLASY-UMIEMY</v>
          </cell>
          <cell r="F2799">
            <v>9</v>
          </cell>
          <cell r="G2799" t="str">
            <v>KRASNE</v>
          </cell>
          <cell r="H2799">
            <v>6408</v>
          </cell>
          <cell r="I2799">
            <v>4</v>
          </cell>
          <cell r="J2799" t="str">
            <v>06-408</v>
          </cell>
          <cell r="K2799">
            <v>236710071</v>
          </cell>
          <cell r="L2799">
            <v>798747823</v>
          </cell>
          <cell r="M2799" t="str">
            <v>MICHAL_MILEWSKI@ONET.PL</v>
          </cell>
        </row>
        <row r="2800">
          <cell r="A2800" t="str">
            <v>13-27131</v>
          </cell>
          <cell r="B2800" t="str">
            <v>SĘKOWSKI WOJCIECH</v>
          </cell>
          <cell r="C2800" t="str">
            <v>SĘKOWSKI WOJCIECH</v>
          </cell>
          <cell r="D2800" t="str">
            <v>KUCZBORK OSADA</v>
          </cell>
          <cell r="E2800" t="str">
            <v>GLINKI</v>
          </cell>
          <cell r="F2800">
            <v>8</v>
          </cell>
          <cell r="G2800" t="str">
            <v>KUCZBORK</v>
          </cell>
          <cell r="H2800">
            <v>9310</v>
          </cell>
          <cell r="I2800">
            <v>4</v>
          </cell>
          <cell r="J2800" t="str">
            <v>09-310</v>
          </cell>
          <cell r="K2800">
            <v>236576355</v>
          </cell>
          <cell r="M2800" t="str">
            <v>w.sekowski@wp.pl</v>
          </cell>
        </row>
        <row r="2801">
          <cell r="A2801" t="str">
            <v>13-27141</v>
          </cell>
          <cell r="B2801" t="str">
            <v>PSZENNY ARKADIUSZ</v>
          </cell>
          <cell r="C2801" t="str">
            <v>PSZENNY ARKADIUSZ</v>
          </cell>
          <cell r="D2801" t="str">
            <v>OSOWA</v>
          </cell>
          <cell r="F2801">
            <v>10</v>
          </cell>
          <cell r="G2801" t="str">
            <v>KUCZBORK</v>
          </cell>
          <cell r="H2801">
            <v>9310</v>
          </cell>
          <cell r="I2801">
            <v>4</v>
          </cell>
          <cell r="J2801" t="str">
            <v>09-310</v>
          </cell>
          <cell r="K2801">
            <v>236576360</v>
          </cell>
        </row>
        <row r="2802">
          <cell r="A2802" t="str">
            <v>13-27151</v>
          </cell>
          <cell r="B2802" t="str">
            <v>GOSPODARSTWO ROLNE SZWEJKOWSKI ANDRZEJ</v>
          </cell>
          <cell r="C2802" t="str">
            <v>GR SZWEJKOWSKI ANDRZEJ</v>
          </cell>
          <cell r="D2802" t="str">
            <v>PATORY</v>
          </cell>
          <cell r="F2802">
            <v>1</v>
          </cell>
          <cell r="G2802" t="str">
            <v>OPINOGÓRA GÓRNA</v>
          </cell>
          <cell r="H2802">
            <v>6406</v>
          </cell>
          <cell r="I2802">
            <v>4</v>
          </cell>
          <cell r="J2802" t="str">
            <v>06-406</v>
          </cell>
          <cell r="M2802" t="str">
            <v>andrzej.szwejkowski@wp.pl</v>
          </cell>
        </row>
        <row r="2803">
          <cell r="A2803" t="str">
            <v>13-27201</v>
          </cell>
          <cell r="B2803" t="str">
            <v>GOSPODARSTWO ROLNE SŁAWOMIR KACPRZAK</v>
          </cell>
          <cell r="C2803" t="str">
            <v>GR SŁAWOMIR KACPRZAK</v>
          </cell>
          <cell r="D2803" t="str">
            <v>SOSNÓWKA</v>
          </cell>
          <cell r="F2803">
            <v>2</v>
          </cell>
          <cell r="G2803" t="str">
            <v>DZIERZGOWO</v>
          </cell>
          <cell r="H2803">
            <v>6520</v>
          </cell>
          <cell r="I2803">
            <v>4</v>
          </cell>
          <cell r="J2803" t="str">
            <v>06-520</v>
          </cell>
          <cell r="K2803" t="str">
            <v>516-146-491</v>
          </cell>
          <cell r="L2803">
            <v>502133743</v>
          </cell>
          <cell r="M2803" t="str">
            <v>kacprzyk_88@interia.pl</v>
          </cell>
        </row>
        <row r="2804">
          <cell r="A2804" t="str">
            <v>13-27241</v>
          </cell>
          <cell r="B2804" t="str">
            <v>STARZYK MIROSŁAW</v>
          </cell>
          <cell r="C2804" t="str">
            <v>STARZYK MIROSŁAW</v>
          </cell>
          <cell r="D2804" t="str">
            <v>NOWE CZERNICE</v>
          </cell>
          <cell r="F2804">
            <v>15</v>
          </cell>
          <cell r="G2804" t="str">
            <v>CZERNICE BOROWE</v>
          </cell>
          <cell r="H2804">
            <v>6415</v>
          </cell>
          <cell r="I2804">
            <v>4</v>
          </cell>
          <cell r="J2804" t="str">
            <v>06-415</v>
          </cell>
          <cell r="K2804">
            <v>514354959</v>
          </cell>
          <cell r="L2804">
            <v>511946012</v>
          </cell>
          <cell r="M2804" t="str">
            <v>jacekstarzyk@wp.pl</v>
          </cell>
        </row>
        <row r="2805">
          <cell r="A2805" t="str">
            <v>13-27251</v>
          </cell>
          <cell r="B2805" t="str">
            <v>CZAPLICKA MARIANNA</v>
          </cell>
          <cell r="C2805" t="str">
            <v>CZAPLICKA MARIANNA</v>
          </cell>
          <cell r="D2805" t="str">
            <v>NAŁĘCZE</v>
          </cell>
          <cell r="F2805">
            <v>3</v>
          </cell>
          <cell r="G2805" t="str">
            <v>CZERNICE BOROWE</v>
          </cell>
          <cell r="H2805">
            <v>6415</v>
          </cell>
          <cell r="I2805">
            <v>4</v>
          </cell>
          <cell r="J2805" t="str">
            <v>06-415</v>
          </cell>
          <cell r="K2805">
            <v>236762143</v>
          </cell>
          <cell r="M2805" t="str">
            <v>czaplicki531320@gmail.com</v>
          </cell>
        </row>
        <row r="2806">
          <cell r="A2806" t="str">
            <v>13-27261</v>
          </cell>
          <cell r="B2806" t="str">
            <v>RADKOWSKI WIESŁAW</v>
          </cell>
          <cell r="C2806" t="str">
            <v>RADKOWSKI WIESŁAW</v>
          </cell>
          <cell r="D2806" t="str">
            <v>JARLUTY DUŻE</v>
          </cell>
          <cell r="F2806">
            <v>54</v>
          </cell>
          <cell r="G2806" t="str">
            <v>REGIMIN</v>
          </cell>
          <cell r="H2806">
            <v>6461</v>
          </cell>
          <cell r="I2806">
            <v>4</v>
          </cell>
          <cell r="J2806" t="str">
            <v>06-461</v>
          </cell>
          <cell r="M2806" t="str">
            <v>ZANETA.RAD@WP.PL</v>
          </cell>
        </row>
        <row r="2807">
          <cell r="A2807" t="str">
            <v>13-27281</v>
          </cell>
          <cell r="B2807" t="str">
            <v>CHROSTOWSKI RYSZARD</v>
          </cell>
          <cell r="C2807" t="str">
            <v>CHROSTOWSKI RYSZARD</v>
          </cell>
          <cell r="D2807" t="str">
            <v>ŻMIJEWO KUCE</v>
          </cell>
          <cell r="F2807">
            <v>19</v>
          </cell>
          <cell r="G2807" t="str">
            <v>KONOPKI</v>
          </cell>
          <cell r="H2807">
            <v>6560</v>
          </cell>
          <cell r="I2807">
            <v>4</v>
          </cell>
          <cell r="J2807" t="str">
            <v>06-560</v>
          </cell>
          <cell r="M2807" t="str">
            <v>chrostyfer@op.pl</v>
          </cell>
        </row>
        <row r="2808">
          <cell r="A2808" t="str">
            <v>13-27311</v>
          </cell>
          <cell r="B2808" t="str">
            <v>GOSPODARSTWO ROLNE WILOCH KRZYSZTOF</v>
          </cell>
          <cell r="C2808" t="str">
            <v>GR WILOCH KRZYSZTOF</v>
          </cell>
          <cell r="D2808" t="str">
            <v>KRZYWKI PIASKI</v>
          </cell>
          <cell r="F2808">
            <v>1</v>
          </cell>
          <cell r="G2808" t="str">
            <v>SZREŃSK</v>
          </cell>
          <cell r="H2808">
            <v>6550</v>
          </cell>
          <cell r="I2808">
            <v>4</v>
          </cell>
          <cell r="J2808" t="str">
            <v>06-550</v>
          </cell>
          <cell r="K2808">
            <v>236527058</v>
          </cell>
          <cell r="M2808" t="str">
            <v>krzysztofwiloch@gmail.com</v>
          </cell>
        </row>
        <row r="2809">
          <cell r="A2809" t="str">
            <v>13-27341</v>
          </cell>
          <cell r="B2809" t="str">
            <v>JAKOWSKI ROMAN</v>
          </cell>
          <cell r="C2809" t="str">
            <v>JAKOWSKI ROMAN</v>
          </cell>
          <cell r="D2809" t="str">
            <v>SEROKI</v>
          </cell>
          <cell r="F2809">
            <v>71</v>
          </cell>
          <cell r="G2809" t="str">
            <v>LUTOCIN</v>
          </cell>
          <cell r="H2809">
            <v>9317</v>
          </cell>
          <cell r="I2809">
            <v>4</v>
          </cell>
          <cell r="J2809" t="str">
            <v>09-317</v>
          </cell>
          <cell r="K2809">
            <v>236581168</v>
          </cell>
          <cell r="M2809" t="str">
            <v>romek44@vp.pl</v>
          </cell>
        </row>
        <row r="2810">
          <cell r="A2810" t="str">
            <v>13-27361</v>
          </cell>
          <cell r="B2810" t="str">
            <v>MILEWSKI JÓZEF</v>
          </cell>
          <cell r="C2810" t="str">
            <v>MILEWSKI JÓZEF</v>
          </cell>
          <cell r="D2810" t="str">
            <v>SOSNOWO</v>
          </cell>
          <cell r="F2810">
            <v>5</v>
          </cell>
          <cell r="G2810" t="str">
            <v>OPINOGÓRA GÓRNA</v>
          </cell>
          <cell r="H2810">
            <v>6406</v>
          </cell>
          <cell r="I2810">
            <v>4</v>
          </cell>
          <cell r="J2810" t="str">
            <v>06-406</v>
          </cell>
        </row>
        <row r="2811">
          <cell r="A2811" t="str">
            <v>13-27371</v>
          </cell>
          <cell r="B2811" t="str">
            <v>GOSPODARSTWO ROLNE MARIUSZ KLIMEK</v>
          </cell>
          <cell r="C2811" t="str">
            <v>GR MARIUSZ KLIMEK</v>
          </cell>
          <cell r="D2811" t="str">
            <v>NIEGOCIN</v>
          </cell>
          <cell r="F2811">
            <v>87</v>
          </cell>
          <cell r="G2811" t="str">
            <v>LIPOWIEC KOŚCIELNY</v>
          </cell>
          <cell r="H2811">
            <v>6545</v>
          </cell>
          <cell r="I2811">
            <v>4</v>
          </cell>
          <cell r="J2811" t="str">
            <v>06-545</v>
          </cell>
          <cell r="K2811">
            <v>236555187</v>
          </cell>
          <cell r="L2811">
            <v>505839576</v>
          </cell>
          <cell r="M2811" t="str">
            <v>maniekniegoc@neostrada.pl</v>
          </cell>
        </row>
        <row r="2812">
          <cell r="A2812" t="str">
            <v>13-27391</v>
          </cell>
          <cell r="B2812" t="str">
            <v>PIELAT KRZYSZTOF BRONISŁAW</v>
          </cell>
          <cell r="C2812" t="str">
            <v>PIELAT KRZYSZTOF BRONISŁAW</v>
          </cell>
          <cell r="D2812" t="str">
            <v>SKARSZYN</v>
          </cell>
          <cell r="F2812">
            <v>43</v>
          </cell>
          <cell r="G2812" t="str">
            <v>NACPOLSK</v>
          </cell>
          <cell r="H2812">
            <v>9162</v>
          </cell>
          <cell r="I2812">
            <v>4</v>
          </cell>
          <cell r="J2812" t="str">
            <v>09-162</v>
          </cell>
          <cell r="K2812">
            <v>236632062</v>
          </cell>
          <cell r="M2812" t="str">
            <v>agnieszka.pielat@gazeta.pl</v>
          </cell>
        </row>
        <row r="2813">
          <cell r="A2813" t="str">
            <v>13-27411</v>
          </cell>
          <cell r="B2813" t="str">
            <v>OLSZEWSKI KRZYSZTOF</v>
          </cell>
          <cell r="C2813" t="str">
            <v>OLSZEWSKI KRZYSZTOF</v>
          </cell>
          <cell r="D2813" t="str">
            <v>KUCICE</v>
          </cell>
          <cell r="F2813">
            <v>26</v>
          </cell>
          <cell r="G2813" t="str">
            <v>DZIERZĄŻNIA</v>
          </cell>
          <cell r="H2813">
            <v>9164</v>
          </cell>
          <cell r="I2813">
            <v>4</v>
          </cell>
          <cell r="J2813" t="str">
            <v>09-164</v>
          </cell>
          <cell r="K2813">
            <v>236615622</v>
          </cell>
          <cell r="M2813" t="str">
            <v>krzysztofolszewski68@gmail.com</v>
          </cell>
        </row>
        <row r="2814">
          <cell r="A2814" t="str">
            <v>13-27421</v>
          </cell>
          <cell r="B2814" t="str">
            <v>GOSPODARSTWO ROLNE SZCZEPANKOWSKI WŁODZIMIERZ</v>
          </cell>
          <cell r="C2814" t="str">
            <v>GR SZCZEPANKOWSKI WŁODZIMIERZ</v>
          </cell>
          <cell r="D2814" t="str">
            <v>ZAKRZEWO</v>
          </cell>
          <cell r="F2814">
            <v>24</v>
          </cell>
          <cell r="G2814" t="str">
            <v>KARNIEWO</v>
          </cell>
          <cell r="H2814">
            <v>6425</v>
          </cell>
          <cell r="I2814">
            <v>4</v>
          </cell>
          <cell r="J2814" t="str">
            <v>06-425</v>
          </cell>
          <cell r="K2814">
            <v>296911558</v>
          </cell>
          <cell r="L2814">
            <v>602588704</v>
          </cell>
          <cell r="M2814" t="str">
            <v>szczepankowski23@gmail.com</v>
          </cell>
        </row>
        <row r="2815">
          <cell r="A2815" t="str">
            <v>13-27441</v>
          </cell>
          <cell r="B2815" t="str">
            <v>GOSPODARSTWO ROLNE KOPCZYŃSKI JERZY WALDEMAR</v>
          </cell>
          <cell r="C2815" t="str">
            <v>GR KOPCZYŃSKI JERZY WALDEMAR</v>
          </cell>
          <cell r="D2815" t="str">
            <v>DOBRSKA WŁOŚCIANY</v>
          </cell>
          <cell r="F2815">
            <v>22</v>
          </cell>
          <cell r="G2815" t="str">
            <v>RACIĄŻ</v>
          </cell>
          <cell r="H2815">
            <v>9140</v>
          </cell>
          <cell r="I2815">
            <v>4</v>
          </cell>
          <cell r="J2815" t="str">
            <v>09-140</v>
          </cell>
          <cell r="K2815">
            <v>236793369</v>
          </cell>
          <cell r="M2815" t="str">
            <v>gosproljkop@onet.pl</v>
          </cell>
        </row>
        <row r="2816">
          <cell r="A2816" t="str">
            <v>13-27461</v>
          </cell>
          <cell r="B2816" t="str">
            <v>GOSPODARSTWO ROLNE DOBRZYŃSKA GRAŻYNA</v>
          </cell>
          <cell r="C2816" t="str">
            <v>GR DOBRZYŃSKA GRAŻYNA</v>
          </cell>
          <cell r="D2816" t="str">
            <v>KRZYWKI BRATKI</v>
          </cell>
          <cell r="F2816">
            <v>19</v>
          </cell>
          <cell r="G2816" t="str">
            <v>KUCZBORK-OSADA</v>
          </cell>
          <cell r="H2816">
            <v>9310</v>
          </cell>
          <cell r="I2816">
            <v>4</v>
          </cell>
          <cell r="J2816" t="str">
            <v>09-310</v>
          </cell>
          <cell r="K2816">
            <v>236576402</v>
          </cell>
          <cell r="M2816" t="str">
            <v>AGNIESZKA.STRYJKOWSKA@OP.PL</v>
          </cell>
        </row>
        <row r="2817">
          <cell r="A2817" t="str">
            <v>43-15901</v>
          </cell>
          <cell r="B2817" t="str">
            <v>GOSPODARSTWO ROLNE TYSZUK LESZEK</v>
          </cell>
          <cell r="C2817" t="str">
            <v>GR TYSZUK LESZEK</v>
          </cell>
          <cell r="D2817" t="str">
            <v>BORSUKI</v>
          </cell>
          <cell r="F2817">
            <v>78</v>
          </cell>
          <cell r="G2817" t="str">
            <v>SARNAKI</v>
          </cell>
          <cell r="H2817">
            <v>8221</v>
          </cell>
          <cell r="I2817">
            <v>4</v>
          </cell>
          <cell r="J2817" t="str">
            <v>08-221</v>
          </cell>
          <cell r="K2817" t="str">
            <v>(083)359-82-73</v>
          </cell>
          <cell r="M2817" t="str">
            <v>GABI1912@OP.PL</v>
          </cell>
        </row>
        <row r="2818">
          <cell r="A2818" t="str">
            <v>43-56011</v>
          </cell>
          <cell r="B2818" t="str">
            <v>GOSPODARSTWO ROLNE SZANIAWSKI MAREK</v>
          </cell>
          <cell r="C2818" t="str">
            <v>GR SZANIAWSKI MAREK</v>
          </cell>
          <cell r="D2818" t="str">
            <v>WÓLKA SOSEŃSKA</v>
          </cell>
          <cell r="F2818">
            <v>26</v>
          </cell>
          <cell r="G2818" t="str">
            <v>MORDY</v>
          </cell>
          <cell r="H2818">
            <v>8140</v>
          </cell>
          <cell r="I2818">
            <v>4</v>
          </cell>
          <cell r="J2818" t="str">
            <v>08-140</v>
          </cell>
          <cell r="K2818">
            <v>506450986</v>
          </cell>
          <cell r="L2818">
            <v>666350161</v>
          </cell>
          <cell r="M2818" t="str">
            <v>maro3004@wp.pl</v>
          </cell>
        </row>
        <row r="2819">
          <cell r="A2819" t="str">
            <v>43-64201</v>
          </cell>
          <cell r="B2819" t="str">
            <v>GOSPODARSTWO ROLNE RYPINA ANDRZEJ</v>
          </cell>
          <cell r="C2819" t="str">
            <v>GR RYPINA ANDRZEJ</v>
          </cell>
          <cell r="D2819" t="str">
            <v>WALIM</v>
          </cell>
          <cell r="F2819">
            <v>15</v>
          </cell>
          <cell r="G2819" t="str">
            <v>STARA KORNICA</v>
          </cell>
          <cell r="H2819">
            <v>8205</v>
          </cell>
          <cell r="I2819">
            <v>4</v>
          </cell>
          <cell r="J2819" t="str">
            <v>08-205</v>
          </cell>
          <cell r="L2819">
            <v>512208624</v>
          </cell>
          <cell r="M2819" t="str">
            <v>maciekrypina@onet.pl</v>
          </cell>
        </row>
        <row r="2820">
          <cell r="A2820" t="str">
            <v>45-02031</v>
          </cell>
          <cell r="B2820" t="str">
            <v>GOSPODARSTWO ROLNE KAZIMIERCZUK JUSTYNA</v>
          </cell>
          <cell r="C2820" t="str">
            <v>GR KAZIMIERCZUK JUSTYNA</v>
          </cell>
          <cell r="D2820" t="str">
            <v>PIEŃKI WIELKIE</v>
          </cell>
          <cell r="F2820">
            <v>20</v>
          </cell>
          <cell r="G2820" t="str">
            <v>ANDRZEJEWO</v>
          </cell>
          <cell r="H2820">
            <v>7305</v>
          </cell>
          <cell r="I2820">
            <v>4</v>
          </cell>
          <cell r="J2820" t="str">
            <v>07-305</v>
          </cell>
          <cell r="K2820">
            <v>862719071</v>
          </cell>
          <cell r="M2820" t="str">
            <v>kazimierczuk3@o2.pl</v>
          </cell>
        </row>
        <row r="2821">
          <cell r="A2821" t="str">
            <v>45-02041</v>
          </cell>
          <cell r="B2821" t="str">
            <v>GOSPODARSTWO ROLNO-HODOWLANE ZYSIK ANTONI</v>
          </cell>
          <cell r="C2821" t="str">
            <v>GRH ZYSIK ANTONI</v>
          </cell>
          <cell r="D2821" t="str">
            <v>ANDRZEJEWO KOLONIE</v>
          </cell>
          <cell r="F2821">
            <v>2</v>
          </cell>
          <cell r="G2821" t="str">
            <v>ANDRZEJEWO</v>
          </cell>
          <cell r="H2821">
            <v>7305</v>
          </cell>
          <cell r="I2821">
            <v>4</v>
          </cell>
          <cell r="J2821" t="str">
            <v>07-305</v>
          </cell>
          <cell r="M2821" t="str">
            <v>antoni_zysik@wp.pl</v>
          </cell>
        </row>
        <row r="2822">
          <cell r="A2822" t="str">
            <v>45-11751</v>
          </cell>
          <cell r="B2822" t="str">
            <v>KOZŁOWSKA BARBARA</v>
          </cell>
          <cell r="C2822" t="str">
            <v>KOZŁOWSKA BARBARA</v>
          </cell>
          <cell r="D2822" t="str">
            <v>KUTYŁOWO PERYSIE</v>
          </cell>
          <cell r="F2822">
            <v>27</v>
          </cell>
          <cell r="G2822" t="str">
            <v>BOGUTY PIANKI</v>
          </cell>
          <cell r="H2822">
            <v>7325</v>
          </cell>
          <cell r="I2822">
            <v>4</v>
          </cell>
          <cell r="J2822" t="str">
            <v>07-325</v>
          </cell>
          <cell r="K2822" t="str">
            <v>086-277-50-11</v>
          </cell>
          <cell r="M2822" t="str">
            <v>wojtek352@amorki.pl</v>
          </cell>
        </row>
        <row r="2823">
          <cell r="A2823" t="str">
            <v>45-12801</v>
          </cell>
          <cell r="B2823" t="str">
            <v>GOSPODARSTWO ROLNE KAŃKOWSKI KRZYSZTOF</v>
          </cell>
          <cell r="C2823" t="str">
            <v>GR KAŃKOWSKI KRZYSZTOF</v>
          </cell>
          <cell r="D2823" t="str">
            <v>STARA RUSKOŁĘKA</v>
          </cell>
          <cell r="F2823">
            <v>57</v>
          </cell>
          <cell r="G2823" t="str">
            <v>ANDRZEJEWO</v>
          </cell>
          <cell r="H2823">
            <v>7305</v>
          </cell>
          <cell r="I2823">
            <v>4</v>
          </cell>
          <cell r="J2823" t="str">
            <v>07-305</v>
          </cell>
          <cell r="K2823" t="str">
            <v>086-271-95-95</v>
          </cell>
          <cell r="M2823" t="str">
            <v>kankowski20@wp.pl</v>
          </cell>
        </row>
        <row r="2824">
          <cell r="A2824" t="str">
            <v>45-12811</v>
          </cell>
          <cell r="B2824" t="str">
            <v>KOTOMSKA WIESŁAWA</v>
          </cell>
          <cell r="C2824" t="str">
            <v>KOTOMSKA WIESŁAWA</v>
          </cell>
          <cell r="D2824" t="str">
            <v>STARA RUSKOŁĘKA</v>
          </cell>
          <cell r="F2824">
            <v>62</v>
          </cell>
          <cell r="G2824" t="str">
            <v>ANDRZEJEWO</v>
          </cell>
          <cell r="H2824">
            <v>7305</v>
          </cell>
          <cell r="I2824">
            <v>4</v>
          </cell>
          <cell r="J2824" t="str">
            <v>07-305</v>
          </cell>
        </row>
        <row r="2825">
          <cell r="A2825" t="str">
            <v>45-15031</v>
          </cell>
          <cell r="B2825" t="str">
            <v>ZAREMBA BOGDAN</v>
          </cell>
          <cell r="C2825" t="str">
            <v>ZAREMBA BOGDAN</v>
          </cell>
          <cell r="D2825" t="str">
            <v>ZARĘBY CHOROMANY</v>
          </cell>
          <cell r="F2825">
            <v>2</v>
          </cell>
          <cell r="G2825" t="str">
            <v>CZYŻEW</v>
          </cell>
          <cell r="H2825">
            <v>18220</v>
          </cell>
          <cell r="I2825">
            <v>5</v>
          </cell>
          <cell r="J2825" t="str">
            <v>18-220</v>
          </cell>
          <cell r="M2825" t="str">
            <v>agaibogdan1@o2.pl</v>
          </cell>
        </row>
        <row r="2826">
          <cell r="A2826" t="str">
            <v>45-16991</v>
          </cell>
          <cell r="B2826" t="str">
            <v>GOSPODARSTWO ROLNE KOSSOWSKI TADEUSZ</v>
          </cell>
          <cell r="C2826" t="str">
            <v>GR KOSSOWSKI TADEUSZ</v>
          </cell>
          <cell r="D2826" t="str">
            <v>DREWNOWO LIPSKIE</v>
          </cell>
          <cell r="F2826">
            <v>12</v>
          </cell>
          <cell r="G2826" t="str">
            <v>BOGUTY</v>
          </cell>
          <cell r="H2826">
            <v>7325</v>
          </cell>
          <cell r="I2826">
            <v>4</v>
          </cell>
          <cell r="J2826" t="str">
            <v>07-325</v>
          </cell>
          <cell r="K2826" t="str">
            <v>0 86 2775207</v>
          </cell>
          <cell r="L2826" t="str">
            <v>519-183-003</v>
          </cell>
          <cell r="M2826" t="str">
            <v>kossowska12@interia.pl</v>
          </cell>
        </row>
        <row r="2827">
          <cell r="A2827" t="str">
            <v>45-17161</v>
          </cell>
          <cell r="B2827" t="str">
            <v>PRZEŹDZIECKA AGATA</v>
          </cell>
          <cell r="C2827" t="str">
            <v>PRZEŹDZIECKA AGATA</v>
          </cell>
          <cell r="D2827" t="str">
            <v>PRZEŹDZIECKO DWORAKI</v>
          </cell>
          <cell r="F2827">
            <v>10</v>
          </cell>
          <cell r="G2827" t="str">
            <v>ANDRZEJEWO</v>
          </cell>
          <cell r="H2827">
            <v>7305</v>
          </cell>
          <cell r="I2827">
            <v>4</v>
          </cell>
          <cell r="J2827" t="str">
            <v>07-305</v>
          </cell>
          <cell r="L2827">
            <v>539439496</v>
          </cell>
        </row>
        <row r="2828">
          <cell r="A2828" t="str">
            <v>45-17581</v>
          </cell>
          <cell r="B2828" t="str">
            <v>JAKUBIAK WANDA</v>
          </cell>
          <cell r="C2828" t="str">
            <v>JAKUBIAK WANDA</v>
          </cell>
          <cell r="D2828" t="str">
            <v>ZARĘBY CHOROMANY</v>
          </cell>
          <cell r="F2828">
            <v>7</v>
          </cell>
          <cell r="G2828" t="str">
            <v>CZYŻEW</v>
          </cell>
          <cell r="H2828">
            <v>18220</v>
          </cell>
          <cell r="I2828">
            <v>5</v>
          </cell>
          <cell r="J2828" t="str">
            <v>18-220</v>
          </cell>
          <cell r="K2828" t="str">
            <v>086-271-73-17</v>
          </cell>
          <cell r="M2828" t="str">
            <v>wjakubiak1@wp.pl</v>
          </cell>
        </row>
        <row r="2829">
          <cell r="A2829" t="str">
            <v>45-17701</v>
          </cell>
          <cell r="B2829" t="str">
            <v>IWANOWSKI PIOTR BOGUSŁAW</v>
          </cell>
          <cell r="C2829" t="str">
            <v>IWANOWSKI PIOTR B.</v>
          </cell>
          <cell r="D2829" t="str">
            <v>OLSZEWO CECHNY</v>
          </cell>
          <cell r="F2829">
            <v>12</v>
          </cell>
          <cell r="G2829" t="str">
            <v>ANDRZEJEWO</v>
          </cell>
          <cell r="H2829">
            <v>7305</v>
          </cell>
          <cell r="I2829">
            <v>4</v>
          </cell>
          <cell r="J2829" t="str">
            <v>07-305</v>
          </cell>
          <cell r="K2829" t="str">
            <v>086-271-71-31</v>
          </cell>
          <cell r="M2829" t="str">
            <v>iwanow@o2.pl</v>
          </cell>
        </row>
        <row r="2830">
          <cell r="A2830" t="str">
            <v>45-19531</v>
          </cell>
          <cell r="B2830" t="str">
            <v>GODLEWSKI DARIUSZ</v>
          </cell>
          <cell r="C2830" t="str">
            <v>GODLEWSKI DARIUSZ</v>
          </cell>
          <cell r="D2830" t="str">
            <v>PIEŃKI WIELKIE</v>
          </cell>
          <cell r="F2830">
            <v>1</v>
          </cell>
          <cell r="G2830" t="str">
            <v>ANDRZEJEWO</v>
          </cell>
          <cell r="H2830">
            <v>7305</v>
          </cell>
          <cell r="I2830">
            <v>4</v>
          </cell>
          <cell r="J2830" t="str">
            <v>07-305</v>
          </cell>
          <cell r="K2830" t="str">
            <v>086-271-90-69</v>
          </cell>
          <cell r="M2830" t="str">
            <v>godlewskid@wp.pl</v>
          </cell>
        </row>
        <row r="2831">
          <cell r="A2831" t="str">
            <v>45-20061</v>
          </cell>
          <cell r="B2831" t="str">
            <v>GOSPODARSTWO ROLNE OŁOWSKI ALEKSANDER</v>
          </cell>
          <cell r="C2831" t="str">
            <v>GR OŁOWSKI ALEKSANDER</v>
          </cell>
          <cell r="D2831" t="str">
            <v>OŁOWSKIE</v>
          </cell>
          <cell r="F2831">
            <v>8</v>
          </cell>
          <cell r="G2831" t="str">
            <v>NUR</v>
          </cell>
          <cell r="H2831">
            <v>7322</v>
          </cell>
          <cell r="I2831">
            <v>4</v>
          </cell>
          <cell r="J2831" t="str">
            <v>07-322</v>
          </cell>
          <cell r="K2831">
            <v>862774116</v>
          </cell>
          <cell r="M2831" t="str">
            <v>marian3@poczta.onet.pl</v>
          </cell>
        </row>
        <row r="2832">
          <cell r="A2832" t="str">
            <v>45-20271</v>
          </cell>
          <cell r="B2832" t="str">
            <v>ARKADIUSZ KAPUSTA</v>
          </cell>
          <cell r="C2832" t="str">
            <v>ARKADIUSZ KAPUSTA</v>
          </cell>
          <cell r="D2832" t="str">
            <v>NOWA RUSKOŁĘKA</v>
          </cell>
          <cell r="F2832">
            <v>20</v>
          </cell>
          <cell r="G2832" t="str">
            <v>ANDRZEJEWO</v>
          </cell>
          <cell r="H2832">
            <v>7305</v>
          </cell>
          <cell r="I2832">
            <v>4</v>
          </cell>
          <cell r="J2832" t="str">
            <v>07-305</v>
          </cell>
          <cell r="M2832" t="str">
            <v>kapusta28@op.pl</v>
          </cell>
        </row>
        <row r="2833">
          <cell r="A2833" t="str">
            <v>45-20361</v>
          </cell>
          <cell r="B2833" t="str">
            <v>ZAKRZEWSKA BEATA</v>
          </cell>
          <cell r="C2833" t="str">
            <v>ZAKRZEWSKA BEATA</v>
          </cell>
          <cell r="D2833" t="str">
            <v>MURAWSKIE MIAZGI</v>
          </cell>
          <cell r="F2833">
            <v>4</v>
          </cell>
          <cell r="G2833" t="str">
            <v>BOGUTY PIANKI</v>
          </cell>
          <cell r="H2833">
            <v>7325</v>
          </cell>
          <cell r="I2833">
            <v>4</v>
          </cell>
          <cell r="J2833" t="str">
            <v>07-325</v>
          </cell>
          <cell r="K2833" t="str">
            <v>086-277-51-62</v>
          </cell>
          <cell r="M2833" t="str">
            <v>zakrzewski.z4@wp.pl</v>
          </cell>
        </row>
        <row r="2834">
          <cell r="A2834" t="str">
            <v>45-20661</v>
          </cell>
          <cell r="B2834" t="str">
            <v>GOSPODARSTWO ROLNE WOJTKOWSKI MICHAŁ</v>
          </cell>
          <cell r="C2834" t="str">
            <v>GR WOJTKOWSKI MICHAŁ</v>
          </cell>
          <cell r="D2834" t="str">
            <v>PIEŃKI WIELKIE</v>
          </cell>
          <cell r="F2834">
            <v>28</v>
          </cell>
          <cell r="G2834" t="str">
            <v>ANDRZEJEWO</v>
          </cell>
          <cell r="H2834">
            <v>7305</v>
          </cell>
          <cell r="I2834">
            <v>4</v>
          </cell>
          <cell r="J2834" t="str">
            <v>07-305</v>
          </cell>
          <cell r="K2834">
            <v>862719022</v>
          </cell>
          <cell r="M2834" t="str">
            <v>zosiawojtkowska@gazeta.pl</v>
          </cell>
        </row>
        <row r="2835">
          <cell r="A2835" t="str">
            <v>45-21241</v>
          </cell>
          <cell r="B2835" t="str">
            <v>GOSPODARSTWO ROLNE GODLEWSKI WACŁAW</v>
          </cell>
          <cell r="C2835" t="str">
            <v>GR GODLEWSKI WACŁAW</v>
          </cell>
          <cell r="D2835" t="str">
            <v>KUNIN ZAMEK</v>
          </cell>
          <cell r="F2835">
            <v>6</v>
          </cell>
          <cell r="G2835" t="str">
            <v>BOGUTY</v>
          </cell>
          <cell r="H2835">
            <v>7325</v>
          </cell>
          <cell r="I2835">
            <v>4</v>
          </cell>
          <cell r="J2835" t="str">
            <v>07-325</v>
          </cell>
          <cell r="K2835">
            <v>8627775171</v>
          </cell>
          <cell r="M2835" t="str">
            <v>mwgodlewscy@wp.pl</v>
          </cell>
        </row>
        <row r="2836">
          <cell r="A2836" t="str">
            <v>45-21861</v>
          </cell>
          <cell r="B2836" t="str">
            <v>ZARĘBA DANIEL</v>
          </cell>
          <cell r="C2836" t="str">
            <v>ZARĘBA DANIEL</v>
          </cell>
          <cell r="D2836" t="str">
            <v>ZARĘBY CHOROMANY</v>
          </cell>
          <cell r="F2836">
            <v>8</v>
          </cell>
          <cell r="G2836" t="str">
            <v>CZYŻEW</v>
          </cell>
          <cell r="H2836">
            <v>18220</v>
          </cell>
          <cell r="I2836">
            <v>5</v>
          </cell>
          <cell r="J2836" t="str">
            <v>18-220</v>
          </cell>
          <cell r="K2836" t="str">
            <v>86-271-73-39</v>
          </cell>
          <cell r="M2836" t="str">
            <v>mariusz23456@wp.pl</v>
          </cell>
        </row>
        <row r="2837">
          <cell r="A2837" t="str">
            <v>45-22111</v>
          </cell>
          <cell r="B2837" t="str">
            <v>GOSPODARSTWO ROLNE PAWLAK ADAM</v>
          </cell>
          <cell r="C2837" t="str">
            <v>GR PAWLAK ADAM</v>
          </cell>
          <cell r="D2837" t="str">
            <v>BRULINO LIPSKIE</v>
          </cell>
          <cell r="F2837">
            <v>13</v>
          </cell>
          <cell r="G2837" t="str">
            <v>SZULBORZE WIELKIE</v>
          </cell>
          <cell r="H2837">
            <v>7324</v>
          </cell>
          <cell r="I2837">
            <v>4</v>
          </cell>
          <cell r="J2837" t="str">
            <v>07-324</v>
          </cell>
          <cell r="K2837">
            <v>697258558</v>
          </cell>
          <cell r="M2837" t="str">
            <v>ewelinaolszewska101@wp.pl</v>
          </cell>
        </row>
        <row r="2838">
          <cell r="A2838" t="str">
            <v>45-22211</v>
          </cell>
          <cell r="B2838" t="str">
            <v>GOSPODARSTWO ROLNE RAFAŁ JAMIOŁKOWSKI</v>
          </cell>
          <cell r="C2838" t="str">
            <v>GR RAFAŁ JAMIOŁKOWSKI</v>
          </cell>
          <cell r="D2838" t="str">
            <v>MICHAŁOWO-WRÓBLE</v>
          </cell>
          <cell r="F2838">
            <v>1</v>
          </cell>
          <cell r="G2838" t="str">
            <v>BOGUTY-PIANKI</v>
          </cell>
          <cell r="H2838">
            <v>7325</v>
          </cell>
          <cell r="I2838">
            <v>4</v>
          </cell>
          <cell r="J2838" t="str">
            <v>07-325</v>
          </cell>
          <cell r="K2838" t="str">
            <v>86/277-50-47</v>
          </cell>
          <cell r="L2838">
            <v>511083464</v>
          </cell>
          <cell r="M2838" t="str">
            <v>rafal.jamiolkowski@gmail.com</v>
          </cell>
        </row>
        <row r="2839">
          <cell r="A2839" t="str">
            <v>45-22281</v>
          </cell>
          <cell r="B2839" t="str">
            <v>GOSPODARSTWO ROLNO-HODOWLANE MAŁACHOWICZ PIOTR</v>
          </cell>
          <cell r="C2839" t="str">
            <v>GR-H MAŁACHOWICZ PIOTR</v>
          </cell>
          <cell r="D2839" t="str">
            <v>GODLEWO MIERNIKI</v>
          </cell>
          <cell r="F2839">
            <v>27</v>
          </cell>
          <cell r="G2839" t="str">
            <v>NUR</v>
          </cell>
          <cell r="H2839">
            <v>7322</v>
          </cell>
          <cell r="I2839">
            <v>4</v>
          </cell>
          <cell r="J2839" t="str">
            <v>07-322</v>
          </cell>
          <cell r="K2839">
            <v>862774286</v>
          </cell>
          <cell r="L2839" t="str">
            <v>504-192-627</v>
          </cell>
        </row>
        <row r="2840">
          <cell r="A2840" t="str">
            <v>45-22591</v>
          </cell>
          <cell r="B2840" t="str">
            <v>GOSPODARSTWO ROLNE GODLEWSKI KRZYSZTOF</v>
          </cell>
          <cell r="C2840" t="str">
            <v>GR GODLEWSKI KRZYSZTOF</v>
          </cell>
          <cell r="D2840" t="str">
            <v>KULESZKI NIENAŁTY</v>
          </cell>
          <cell r="F2840">
            <v>4</v>
          </cell>
          <cell r="G2840" t="str">
            <v>ANDRZEJEWO</v>
          </cell>
          <cell r="H2840">
            <v>7305</v>
          </cell>
          <cell r="I2840">
            <v>4</v>
          </cell>
          <cell r="J2840" t="str">
            <v>07-305</v>
          </cell>
          <cell r="K2840">
            <v>862717033</v>
          </cell>
          <cell r="M2840" t="str">
            <v>kgodlewski12@wp.pl</v>
          </cell>
        </row>
        <row r="2841">
          <cell r="A2841" t="str">
            <v>45-23311</v>
          </cell>
          <cell r="B2841" t="str">
            <v>GOSPODARSTWO SPECJALISTYCZNE "DIWEKS" GRZEGORZ STPICZYŃSKI</v>
          </cell>
          <cell r="C2841" t="str">
            <v>GS DIWEKS GRZEGORZ STPICZYŃSKI</v>
          </cell>
          <cell r="D2841" t="str">
            <v>NUR</v>
          </cell>
          <cell r="E2841" t="str">
            <v>DROHICZYŃSKA</v>
          </cell>
          <cell r="F2841">
            <v>65</v>
          </cell>
          <cell r="G2841" t="str">
            <v>NUR</v>
          </cell>
          <cell r="H2841">
            <v>7322</v>
          </cell>
          <cell r="I2841">
            <v>4</v>
          </cell>
          <cell r="J2841" t="str">
            <v>07-322</v>
          </cell>
          <cell r="L2841" t="str">
            <v>606-655-780</v>
          </cell>
          <cell r="M2841" t="str">
            <v>grzesiek.s3@op.pl</v>
          </cell>
        </row>
        <row r="2842">
          <cell r="A2842" t="str">
            <v>45-23881</v>
          </cell>
          <cell r="B2842" t="str">
            <v>GOSPODARSTWO ROLNE ROMAN TYMIŃSKI</v>
          </cell>
          <cell r="C2842" t="str">
            <v>GR ROMAN TYMIŃSKI</v>
          </cell>
          <cell r="D2842" t="str">
            <v>TYMIANKI OKUNIE</v>
          </cell>
          <cell r="F2842">
            <v>6</v>
          </cell>
          <cell r="G2842" t="str">
            <v>BOGUTY PIANKI</v>
          </cell>
          <cell r="H2842">
            <v>7325</v>
          </cell>
          <cell r="I2842">
            <v>4</v>
          </cell>
          <cell r="J2842" t="str">
            <v>07-325</v>
          </cell>
          <cell r="K2842" t="str">
            <v>086-277-52-95</v>
          </cell>
          <cell r="L2842" t="str">
            <v>516-588-567</v>
          </cell>
          <cell r="M2842" t="str">
            <v>roman.tyminski@vp.pl</v>
          </cell>
        </row>
        <row r="2843">
          <cell r="A2843" t="str">
            <v>45-23911</v>
          </cell>
          <cell r="B2843" t="str">
            <v>GOSPODARSTWO ROLNE MAREK MURAWSKI</v>
          </cell>
          <cell r="C2843" t="str">
            <v>GR MAREK MURAWSKI</v>
          </cell>
          <cell r="D2843" t="str">
            <v>KAMIANKA NADBUŻNA</v>
          </cell>
          <cell r="F2843">
            <v>7</v>
          </cell>
          <cell r="G2843" t="str">
            <v>NUR</v>
          </cell>
          <cell r="H2843">
            <v>7322</v>
          </cell>
          <cell r="I2843">
            <v>4</v>
          </cell>
          <cell r="J2843" t="str">
            <v>07-322</v>
          </cell>
          <cell r="K2843" t="str">
            <v>86 478-35-58</v>
          </cell>
          <cell r="L2843">
            <v>795054315</v>
          </cell>
          <cell r="M2843" t="str">
            <v>ppelamurawska@gmail.com</v>
          </cell>
        </row>
        <row r="2844">
          <cell r="A2844" t="str">
            <v>45-24371</v>
          </cell>
          <cell r="B2844" t="str">
            <v>GOSPODARSTWO ROLNO-HODOWLANE SEBASTIAN NIEMYJSKI</v>
          </cell>
          <cell r="C2844" t="str">
            <v>GRH SEBASTIAN NIEMYJSKI</v>
          </cell>
          <cell r="D2844" t="str">
            <v>KUTYŁOWO PERYSIE</v>
          </cell>
          <cell r="F2844">
            <v>32</v>
          </cell>
          <cell r="G2844" t="str">
            <v>BOGUTY- PIANKI</v>
          </cell>
          <cell r="H2844">
            <v>7325</v>
          </cell>
          <cell r="I2844">
            <v>4</v>
          </cell>
          <cell r="J2844" t="str">
            <v>07-325</v>
          </cell>
          <cell r="L2844">
            <v>513535814</v>
          </cell>
          <cell r="M2844" t="str">
            <v>sebastian.niemyjski@wp.pl</v>
          </cell>
        </row>
        <row r="2845">
          <cell r="A2845" t="str">
            <v>45-24481</v>
          </cell>
          <cell r="B2845" t="str">
            <v>GOSPODARSTWO ROLNE GÓRAL JAROSŁAW</v>
          </cell>
          <cell r="C2845" t="str">
            <v>GR GÓRAL JAROSŁAW</v>
          </cell>
          <cell r="D2845" t="str">
            <v>ZUZELA</v>
          </cell>
          <cell r="F2845">
            <v>8</v>
          </cell>
          <cell r="G2845" t="str">
            <v>NUR</v>
          </cell>
          <cell r="H2845">
            <v>7322</v>
          </cell>
          <cell r="I2845">
            <v>4</v>
          </cell>
          <cell r="J2845" t="str">
            <v>07-322</v>
          </cell>
          <cell r="K2845">
            <v>862774318</v>
          </cell>
          <cell r="M2845" t="str">
            <v>jarekgoral8@wp.pl</v>
          </cell>
        </row>
        <row r="2846">
          <cell r="A2846" t="str">
            <v>45-24521</v>
          </cell>
          <cell r="B2846" t="str">
            <v>GOSPODARSTWO ROLNO-HODOWLANE SŁAWOMIR GODLEWSKI</v>
          </cell>
          <cell r="C2846" t="str">
            <v>G R-H SŁAWOMIR GODLEWSKI</v>
          </cell>
          <cell r="D2846" t="str">
            <v>OŁOWSKIE</v>
          </cell>
          <cell r="F2846">
            <v>18</v>
          </cell>
          <cell r="G2846" t="str">
            <v>NUR</v>
          </cell>
          <cell r="H2846">
            <v>7322</v>
          </cell>
          <cell r="I2846">
            <v>4</v>
          </cell>
          <cell r="J2846" t="str">
            <v>07-322</v>
          </cell>
        </row>
        <row r="2847">
          <cell r="A2847" t="str">
            <v>45-24781</v>
          </cell>
          <cell r="B2847" t="str">
            <v>GOSPODARSTWO ROLNO-HODOWLANE DĄBKOWSKI WIESŁAW</v>
          </cell>
          <cell r="C2847" t="str">
            <v>GRH DĄBKOWSKI WIESŁAW</v>
          </cell>
          <cell r="D2847" t="str">
            <v>UŚCIANEK WIELKI</v>
          </cell>
          <cell r="F2847">
            <v>11</v>
          </cell>
          <cell r="G2847" t="str">
            <v>ZARĘBY KOŚCIELNE</v>
          </cell>
          <cell r="H2847">
            <v>7323</v>
          </cell>
          <cell r="I2847">
            <v>4</v>
          </cell>
          <cell r="J2847" t="str">
            <v>07-323</v>
          </cell>
          <cell r="K2847">
            <v>864752447</v>
          </cell>
          <cell r="M2847" t="str">
            <v>w_dabkowski@o2.pl</v>
          </cell>
        </row>
        <row r="2848">
          <cell r="A2848" t="str">
            <v>45-25281</v>
          </cell>
          <cell r="B2848" t="str">
            <v>GOSPODARSTWO ROLNE ADAM USZYŃSKI</v>
          </cell>
          <cell r="C2848" t="str">
            <v>GR ADAM USZYŃSKI</v>
          </cell>
          <cell r="D2848" t="str">
            <v>DREWNOWO LIPSKIE</v>
          </cell>
          <cell r="F2848">
            <v>1</v>
          </cell>
          <cell r="G2848" t="str">
            <v>BOGUTY PIANKI</v>
          </cell>
          <cell r="H2848">
            <v>7325</v>
          </cell>
          <cell r="I2848">
            <v>4</v>
          </cell>
          <cell r="J2848" t="str">
            <v>07-325</v>
          </cell>
          <cell r="K2848">
            <v>862775042</v>
          </cell>
          <cell r="L2848">
            <v>515550767</v>
          </cell>
          <cell r="M2848" t="str">
            <v>adam130388@o2.pl</v>
          </cell>
        </row>
        <row r="2849">
          <cell r="A2849" t="str">
            <v>45-25411</v>
          </cell>
          <cell r="B2849" t="str">
            <v>GOSPODARSTWO ROLNO-HODOWLANE JAKUBIAK MARIUSZ</v>
          </cell>
          <cell r="C2849" t="str">
            <v>GRH JAKUBIAK MARIUSZ</v>
          </cell>
          <cell r="D2849" t="str">
            <v>ZARĘBY BOLĘDY</v>
          </cell>
          <cell r="F2849">
            <v>32</v>
          </cell>
          <cell r="G2849" t="str">
            <v>CZYŻEW</v>
          </cell>
          <cell r="H2849">
            <v>18220</v>
          </cell>
          <cell r="I2849">
            <v>5</v>
          </cell>
          <cell r="J2849" t="str">
            <v>18-220</v>
          </cell>
          <cell r="M2849" t="str">
            <v>jakubiak.mariusz@o2.pl</v>
          </cell>
        </row>
        <row r="2850">
          <cell r="A2850" t="str">
            <v>45-25551</v>
          </cell>
          <cell r="B2850" t="str">
            <v>BOGUCKI ANDRZEJ</v>
          </cell>
          <cell r="C2850" t="str">
            <v>BOGUCKI ANDRZEJ</v>
          </cell>
          <cell r="D2850" t="str">
            <v>KAMIEŃCZYK BOROWY</v>
          </cell>
          <cell r="F2850">
            <v>2</v>
          </cell>
          <cell r="G2850" t="str">
            <v>BOGUTY PIANKI</v>
          </cell>
          <cell r="H2850">
            <v>7325</v>
          </cell>
          <cell r="I2850">
            <v>4</v>
          </cell>
          <cell r="J2850" t="str">
            <v>07-325</v>
          </cell>
          <cell r="K2850" t="str">
            <v>086-277-51-72</v>
          </cell>
          <cell r="M2850" t="str">
            <v>anbog66@wp.pl</v>
          </cell>
        </row>
        <row r="2851">
          <cell r="A2851" t="str">
            <v>45-26371</v>
          </cell>
          <cell r="B2851" t="str">
            <v>TYMIŃSKI JANUSZ</v>
          </cell>
          <cell r="C2851" t="str">
            <v>TYMIŃSKI JANUSZ</v>
          </cell>
          <cell r="D2851" t="str">
            <v>KUTYŁOWO PERYSIE</v>
          </cell>
          <cell r="F2851">
            <v>36</v>
          </cell>
          <cell r="G2851" t="str">
            <v>BOGUTY-PIANKI</v>
          </cell>
          <cell r="H2851">
            <v>7325</v>
          </cell>
          <cell r="I2851">
            <v>4</v>
          </cell>
          <cell r="J2851" t="str">
            <v>07-325</v>
          </cell>
          <cell r="K2851" t="str">
            <v>086-277-53-03</v>
          </cell>
          <cell r="M2851" t="str">
            <v>kaslawa23@wp.pl</v>
          </cell>
        </row>
        <row r="2852">
          <cell r="A2852" t="str">
            <v>45-27001</v>
          </cell>
          <cell r="B2852" t="str">
            <v>GOSPODARSTWO ROLNO-HODOWLANE SUTKOWSKI ZBIGNIEW</v>
          </cell>
          <cell r="C2852" t="str">
            <v>GR-H SUTKOWSKI ZBIGNIEW</v>
          </cell>
          <cell r="D2852" t="str">
            <v>PRZEŹDZIECKO JACHY</v>
          </cell>
          <cell r="F2852">
            <v>30</v>
          </cell>
          <cell r="G2852" t="str">
            <v>ANDRZEJEWO</v>
          </cell>
          <cell r="H2852">
            <v>7305</v>
          </cell>
          <cell r="I2852">
            <v>4</v>
          </cell>
          <cell r="J2852" t="str">
            <v>07-305</v>
          </cell>
          <cell r="K2852" t="str">
            <v>086-271-74-60</v>
          </cell>
          <cell r="M2852" t="str">
            <v>zbigniewsutkowski19@wp.pl</v>
          </cell>
        </row>
        <row r="2853">
          <cell r="A2853" t="str">
            <v>47-11941</v>
          </cell>
          <cell r="B2853" t="str">
            <v>SOBIECKI HENRYK</v>
          </cell>
          <cell r="C2853" t="str">
            <v>SOBIECKI HENRYK</v>
          </cell>
          <cell r="D2853" t="str">
            <v>RADZANOWO-DĘBNIKI</v>
          </cell>
          <cell r="F2853">
            <v>36</v>
          </cell>
          <cell r="G2853" t="str">
            <v>RADZANOWO</v>
          </cell>
          <cell r="H2853">
            <v>9451</v>
          </cell>
          <cell r="I2853">
            <v>4</v>
          </cell>
          <cell r="J2853" t="str">
            <v>09-451</v>
          </cell>
          <cell r="K2853">
            <v>242654585</v>
          </cell>
          <cell r="M2853" t="str">
            <v>marcin.fronczak@onet.eu</v>
          </cell>
        </row>
        <row r="2854">
          <cell r="A2854" t="str">
            <v>47-11961</v>
          </cell>
          <cell r="B2854" t="str">
            <v>GOSPODARSTWO ROLNE KOWALKOWSKI WALDEMAR</v>
          </cell>
          <cell r="C2854" t="str">
            <v>GR KOWALKOWSKI WALDEMAR</v>
          </cell>
          <cell r="D2854" t="str">
            <v>STRZESZEWO</v>
          </cell>
          <cell r="F2854">
            <v>7</v>
          </cell>
          <cell r="G2854" t="str">
            <v>STAROŹREBY</v>
          </cell>
          <cell r="H2854">
            <v>9440</v>
          </cell>
          <cell r="I2854">
            <v>4</v>
          </cell>
          <cell r="J2854" t="str">
            <v>09-440</v>
          </cell>
          <cell r="M2854" t="str">
            <v>maniek_kowal@op.pl</v>
          </cell>
        </row>
        <row r="2855">
          <cell r="A2855" t="str">
            <v>47-11971</v>
          </cell>
          <cell r="B2855" t="str">
            <v>GOSPODARSTWO ROLNE SZUMAŃSKI MICHAŁ PAWEŁ</v>
          </cell>
          <cell r="C2855" t="str">
            <v>GR SZUMAŃSKI MICHAŁ</v>
          </cell>
          <cell r="D2855" t="str">
            <v>STRZESZEWO</v>
          </cell>
          <cell r="F2855">
            <v>2</v>
          </cell>
          <cell r="G2855" t="str">
            <v>STAROŹREBY</v>
          </cell>
          <cell r="H2855">
            <v>9440</v>
          </cell>
          <cell r="I2855">
            <v>4</v>
          </cell>
          <cell r="J2855" t="str">
            <v>09-440</v>
          </cell>
          <cell r="M2855" t="str">
            <v>SZUMANSKI.MICHAL@WP.PL</v>
          </cell>
        </row>
        <row r="2856">
          <cell r="A2856" t="str">
            <v>47-12031</v>
          </cell>
          <cell r="B2856" t="str">
            <v>GOSPODARSTWO ROLNE SZYMERSKI MARIUSZ</v>
          </cell>
          <cell r="C2856" t="str">
            <v>GR SZYMERSKI MARIUSZ</v>
          </cell>
          <cell r="D2856" t="str">
            <v>RĘBOWO</v>
          </cell>
          <cell r="F2856">
            <v>27</v>
          </cell>
          <cell r="G2856" t="str">
            <v>WYSZOGRÓD</v>
          </cell>
          <cell r="H2856">
            <v>9450</v>
          </cell>
          <cell r="I2856">
            <v>4</v>
          </cell>
          <cell r="J2856" t="str">
            <v>09-450</v>
          </cell>
          <cell r="M2856" t="str">
            <v>m.szymerski@wp.pl</v>
          </cell>
        </row>
        <row r="2857">
          <cell r="A2857" t="str">
            <v>47-12461</v>
          </cell>
          <cell r="B2857" t="str">
            <v>GOSPODARSTWO ROLNE KRYSIŃSKI SŁAWOMIR</v>
          </cell>
          <cell r="C2857" t="str">
            <v>GR KRYSIŃSKI SŁAWOMIR</v>
          </cell>
          <cell r="D2857" t="str">
            <v>KOSMACZEWO</v>
          </cell>
          <cell r="F2857">
            <v>12</v>
          </cell>
          <cell r="G2857" t="str">
            <v>ZAWIDZ</v>
          </cell>
          <cell r="H2857">
            <v>9226</v>
          </cell>
          <cell r="I2857">
            <v>4</v>
          </cell>
          <cell r="J2857" t="str">
            <v>09-226</v>
          </cell>
          <cell r="K2857">
            <v>242766988</v>
          </cell>
          <cell r="M2857" t="str">
            <v>kryspol67@wp.pl</v>
          </cell>
        </row>
        <row r="2858">
          <cell r="A2858" t="str">
            <v>47-12681</v>
          </cell>
          <cell r="B2858" t="str">
            <v>GOSPODARSTWO ROLNE KAJKOWSKI SŁAWOMIR</v>
          </cell>
          <cell r="C2858" t="str">
            <v>GR KAJKOWSKI SŁAWOMI</v>
          </cell>
          <cell r="D2858" t="str">
            <v>KOLCZYN</v>
          </cell>
          <cell r="F2858">
            <v>29</v>
          </cell>
          <cell r="G2858" t="str">
            <v>GOZDOWO</v>
          </cell>
          <cell r="H2858">
            <v>9213</v>
          </cell>
          <cell r="I2858">
            <v>4</v>
          </cell>
          <cell r="J2858" t="str">
            <v>09-213</v>
          </cell>
          <cell r="M2858" t="str">
            <v>h.lewandowski@poczta.onet.pl</v>
          </cell>
        </row>
        <row r="2859">
          <cell r="A2859" t="str">
            <v>47-13111</v>
          </cell>
          <cell r="B2859" t="str">
            <v>GOSPODARSTWO ROLNE WÓJCIK JAROSŁAW</v>
          </cell>
          <cell r="C2859" t="str">
            <v>GR WÓJCIK JAROSŁAW</v>
          </cell>
          <cell r="D2859" t="str">
            <v>LEKSYN</v>
          </cell>
          <cell r="F2859">
            <v>31</v>
          </cell>
          <cell r="G2859" t="str">
            <v>BODZANÓW</v>
          </cell>
          <cell r="H2859">
            <v>9470</v>
          </cell>
          <cell r="I2859">
            <v>4</v>
          </cell>
          <cell r="J2859" t="str">
            <v>09-470</v>
          </cell>
          <cell r="L2859" t="str">
            <v>0 506119444</v>
          </cell>
        </row>
        <row r="2860">
          <cell r="A2860" t="str">
            <v>47-13151</v>
          </cell>
          <cell r="B2860" t="str">
            <v>NOWAK ANDRZEJ</v>
          </cell>
          <cell r="C2860" t="str">
            <v>NOWAK ANDRZEJ</v>
          </cell>
          <cell r="D2860" t="str">
            <v>BIAŁA</v>
          </cell>
          <cell r="E2860" t="str">
            <v>BANKOWA</v>
          </cell>
          <cell r="F2860">
            <v>22</v>
          </cell>
          <cell r="G2860" t="str">
            <v>BIAŁA</v>
          </cell>
          <cell r="H2860">
            <v>9411</v>
          </cell>
          <cell r="I2860">
            <v>4</v>
          </cell>
          <cell r="J2860" t="str">
            <v>09-411</v>
          </cell>
          <cell r="K2860">
            <v>243650560</v>
          </cell>
          <cell r="M2860" t="str">
            <v>abnowak@onet.eu</v>
          </cell>
        </row>
        <row r="2861">
          <cell r="A2861" t="str">
            <v>47-13391</v>
          </cell>
          <cell r="B2861" t="str">
            <v>GOSPODARSTWO ROLNE SOBOCIŃSKI BOGDAN</v>
          </cell>
          <cell r="C2861" t="str">
            <v>GR SOBOCIŃSKI BOGDAN</v>
          </cell>
          <cell r="D2861" t="str">
            <v>ŻABOWO</v>
          </cell>
          <cell r="F2861">
            <v>63</v>
          </cell>
          <cell r="G2861" t="str">
            <v>ZAWIDZ</v>
          </cell>
          <cell r="H2861">
            <v>9226</v>
          </cell>
          <cell r="I2861">
            <v>4</v>
          </cell>
          <cell r="J2861" t="str">
            <v>09-226</v>
          </cell>
          <cell r="L2861">
            <v>691629112</v>
          </cell>
          <cell r="M2861" t="str">
            <v>bogdan.sobocinski@tlen.pl</v>
          </cell>
        </row>
        <row r="2862">
          <cell r="A2862" t="str">
            <v>47-13411</v>
          </cell>
          <cell r="B2862" t="str">
            <v>KAŹMIERCZAK MARCIN</v>
          </cell>
          <cell r="C2862" t="str">
            <v>KAŹMIERCZAK MARCIN</v>
          </cell>
          <cell r="D2862" t="str">
            <v>ORŁÓW</v>
          </cell>
          <cell r="F2862">
            <v>26</v>
          </cell>
          <cell r="G2862" t="str">
            <v>NOWA SUCHA</v>
          </cell>
          <cell r="H2862">
            <v>96513</v>
          </cell>
          <cell r="I2862">
            <v>5</v>
          </cell>
          <cell r="J2862" t="str">
            <v>96-513</v>
          </cell>
          <cell r="K2862" t="str">
            <v>46 861-21-56</v>
          </cell>
          <cell r="M2862" t="str">
            <v>beata.kazmierczak4@wp.pl</v>
          </cell>
        </row>
        <row r="2863">
          <cell r="A2863" t="str">
            <v>47-13461</v>
          </cell>
          <cell r="B2863" t="str">
            <v>PANKOWSKI STANISŁAW</v>
          </cell>
          <cell r="C2863" t="str">
            <v>PANKOWSKI STANISŁAW</v>
          </cell>
          <cell r="D2863" t="str">
            <v>STARA BIAŁA</v>
          </cell>
          <cell r="F2863">
            <v>19</v>
          </cell>
          <cell r="G2863" t="str">
            <v>BIAŁA</v>
          </cell>
          <cell r="H2863">
            <v>9411</v>
          </cell>
          <cell r="I2863">
            <v>4</v>
          </cell>
          <cell r="J2863" t="str">
            <v>09-411</v>
          </cell>
          <cell r="K2863">
            <v>243650853</v>
          </cell>
          <cell r="M2863" t="str">
            <v>st.pankowski@gmail.com</v>
          </cell>
        </row>
        <row r="2864">
          <cell r="A2864" t="str">
            <v>47-13481</v>
          </cell>
          <cell r="B2864" t="str">
            <v>FABIANOWICZ JAN</v>
          </cell>
          <cell r="C2864" t="str">
            <v>FABIANOWICZ JAN</v>
          </cell>
          <cell r="D2864" t="str">
            <v>RĘBOWO</v>
          </cell>
          <cell r="F2864">
            <v>175</v>
          </cell>
          <cell r="G2864" t="str">
            <v>WYSZOGRÓD</v>
          </cell>
          <cell r="H2864">
            <v>9450</v>
          </cell>
          <cell r="I2864">
            <v>4</v>
          </cell>
          <cell r="J2864" t="str">
            <v>09-450</v>
          </cell>
          <cell r="M2864" t="str">
            <v>janfabianowicz@vp.pl</v>
          </cell>
        </row>
        <row r="2865">
          <cell r="A2865" t="str">
            <v>47-13501</v>
          </cell>
          <cell r="B2865" t="str">
            <v>TOMASZEWSKI RYSZARD</v>
          </cell>
          <cell r="C2865" t="str">
            <v>TOMASZEWSKI RYSZARD</v>
          </cell>
          <cell r="D2865" t="str">
            <v>BOMBALICE</v>
          </cell>
          <cell r="F2865">
            <v>13</v>
          </cell>
          <cell r="G2865" t="str">
            <v>GOZDOWO</v>
          </cell>
          <cell r="H2865">
            <v>9213</v>
          </cell>
          <cell r="I2865">
            <v>4</v>
          </cell>
          <cell r="J2865" t="str">
            <v>09-213</v>
          </cell>
          <cell r="M2865" t="str">
            <v>gr.tomaszewski@interia.pl</v>
          </cell>
        </row>
        <row r="2866">
          <cell r="A2866" t="str">
            <v>47-13541</v>
          </cell>
          <cell r="B2866" t="str">
            <v>GOSPODARSTWO ROLNE ROSKOSZ JAN</v>
          </cell>
          <cell r="C2866" t="str">
            <v>GR ROSKOSZ JAN</v>
          </cell>
          <cell r="D2866" t="str">
            <v>LUBIKÓW</v>
          </cell>
          <cell r="F2866">
            <v>17</v>
          </cell>
          <cell r="G2866" t="str">
            <v>SANNIKI</v>
          </cell>
          <cell r="H2866">
            <v>9540</v>
          </cell>
          <cell r="I2866">
            <v>4</v>
          </cell>
          <cell r="J2866" t="str">
            <v>09-540</v>
          </cell>
          <cell r="M2866" t="str">
            <v>roskoszag@wp.pl</v>
          </cell>
        </row>
        <row r="2867">
          <cell r="A2867" t="str">
            <v>47-13581</v>
          </cell>
          <cell r="B2867" t="str">
            <v>GOSPODARSTWO ROLNE GŁOWACKI PAWEŁ</v>
          </cell>
          <cell r="C2867" t="str">
            <v>GR GŁOWACKI PAWEŁ</v>
          </cell>
          <cell r="D2867" t="str">
            <v>RĘBOWO</v>
          </cell>
          <cell r="F2867">
            <v>59</v>
          </cell>
          <cell r="G2867" t="str">
            <v>WYSZOGRÓD</v>
          </cell>
          <cell r="H2867">
            <v>9450</v>
          </cell>
          <cell r="I2867">
            <v>4</v>
          </cell>
          <cell r="J2867" t="str">
            <v>09-450</v>
          </cell>
          <cell r="M2867" t="str">
            <v>glowacki.p93@gmail.com</v>
          </cell>
        </row>
        <row r="2868">
          <cell r="A2868" t="str">
            <v>47-13611</v>
          </cell>
          <cell r="B2868" t="str">
            <v>GOSPODARSTWO ROLNE ŻBIKOWSKI JAN</v>
          </cell>
          <cell r="C2868" t="str">
            <v>GR ŻBIKOWSKI JAN</v>
          </cell>
          <cell r="D2868" t="str">
            <v>GOŁOCIN</v>
          </cell>
          <cell r="F2868">
            <v>2</v>
          </cell>
          <cell r="G2868" t="str">
            <v>ZAWIDZ</v>
          </cell>
          <cell r="H2868">
            <v>9226</v>
          </cell>
          <cell r="I2868">
            <v>4</v>
          </cell>
          <cell r="J2868" t="str">
            <v>09-226</v>
          </cell>
          <cell r="K2868">
            <v>242760735</v>
          </cell>
          <cell r="M2868" t="str">
            <v>janpzbikowski@gmail.com</v>
          </cell>
        </row>
        <row r="2869">
          <cell r="A2869" t="str">
            <v>47-13621</v>
          </cell>
          <cell r="B2869" t="str">
            <v>GOSPODARSTWO ROLNE GŁOWACKI MAREK</v>
          </cell>
          <cell r="C2869" t="str">
            <v>GR GŁOWACKI MAREK</v>
          </cell>
          <cell r="D2869" t="str">
            <v>RĘBOWO</v>
          </cell>
          <cell r="F2869">
            <v>125</v>
          </cell>
          <cell r="G2869" t="str">
            <v>WYSZOGRÓD</v>
          </cell>
          <cell r="H2869">
            <v>9450</v>
          </cell>
          <cell r="I2869">
            <v>4</v>
          </cell>
          <cell r="J2869" t="str">
            <v>09-450</v>
          </cell>
          <cell r="M2869" t="str">
            <v>marek1977@op.pl</v>
          </cell>
        </row>
        <row r="2870">
          <cell r="A2870" t="str">
            <v>47-13821</v>
          </cell>
          <cell r="B2870" t="str">
            <v>KOŁODZIEJSKI MARCIN</v>
          </cell>
          <cell r="C2870" t="str">
            <v>KOŁODZIEJSKI MARCIN</v>
          </cell>
          <cell r="D2870" t="str">
            <v>RUMUNKI-CHWAŁY</v>
          </cell>
          <cell r="F2870">
            <v>22</v>
          </cell>
          <cell r="G2870" t="str">
            <v>ROŚCISZEWO</v>
          </cell>
          <cell r="H2870">
            <v>9204</v>
          </cell>
          <cell r="I2870">
            <v>4</v>
          </cell>
          <cell r="J2870" t="str">
            <v>09-204</v>
          </cell>
          <cell r="M2870" t="str">
            <v>annakolodziejska811120@onet.pl</v>
          </cell>
        </row>
        <row r="2871">
          <cell r="A2871" t="str">
            <v>47-13941</v>
          </cell>
          <cell r="B2871" t="str">
            <v>GOSPODARSTWO ROLNE TRACZYK BARTŁOMIEJ</v>
          </cell>
          <cell r="C2871" t="str">
            <v>GR TRACZYK BARTŁOMIEJ</v>
          </cell>
          <cell r="D2871" t="str">
            <v>WILCZOGÓRA</v>
          </cell>
          <cell r="F2871">
            <v>1</v>
          </cell>
          <cell r="G2871" t="str">
            <v>SIERPC</v>
          </cell>
          <cell r="H2871">
            <v>9200</v>
          </cell>
          <cell r="I2871">
            <v>4</v>
          </cell>
          <cell r="J2871" t="str">
            <v>09-200</v>
          </cell>
          <cell r="K2871">
            <v>242752426</v>
          </cell>
          <cell r="M2871" t="str">
            <v>lukasztraczyk@wp.pl</v>
          </cell>
        </row>
        <row r="2872">
          <cell r="A2872" t="str">
            <v>47-14041</v>
          </cell>
          <cell r="B2872" t="str">
            <v>JAWORSKI JAROSŁAW</v>
          </cell>
          <cell r="C2872" t="str">
            <v>JAWORSKI JAROSŁAW</v>
          </cell>
          <cell r="D2872" t="str">
            <v>ZAWIDZ MAŁY</v>
          </cell>
          <cell r="F2872">
            <v>32</v>
          </cell>
          <cell r="G2872" t="str">
            <v>ZAWIDZ</v>
          </cell>
          <cell r="H2872">
            <v>9226</v>
          </cell>
          <cell r="I2872">
            <v>4</v>
          </cell>
          <cell r="J2872" t="str">
            <v>09-226</v>
          </cell>
          <cell r="M2872" t="str">
            <v>juliajaw121@wp.pl</v>
          </cell>
        </row>
        <row r="2873">
          <cell r="A2873" t="str">
            <v>47-14191</v>
          </cell>
          <cell r="B2873" t="str">
            <v>PAWLAK SŁAWOMIR</v>
          </cell>
          <cell r="C2873" t="str">
            <v>PAWLAK SŁAWOMIR</v>
          </cell>
          <cell r="D2873" t="str">
            <v>LIWIN</v>
          </cell>
          <cell r="F2873">
            <v>7</v>
          </cell>
          <cell r="G2873" t="str">
            <v>MAŁA WIEŚ</v>
          </cell>
          <cell r="H2873">
            <v>9460</v>
          </cell>
          <cell r="I2873">
            <v>4</v>
          </cell>
          <cell r="J2873" t="str">
            <v>09-460</v>
          </cell>
        </row>
        <row r="2874">
          <cell r="A2874" t="str">
            <v>47-14291</v>
          </cell>
          <cell r="B2874" t="str">
            <v>GOSPODARSTWO ROLNE MROWIŃSKI GRZEGORZ</v>
          </cell>
          <cell r="C2874" t="str">
            <v>GR MROWIŃSKI GRZEGORZ</v>
          </cell>
          <cell r="D2874" t="str">
            <v>BISKUPICE</v>
          </cell>
          <cell r="F2874">
            <v>10</v>
          </cell>
          <cell r="G2874" t="str">
            <v>DROBIN</v>
          </cell>
          <cell r="H2874">
            <v>9210</v>
          </cell>
          <cell r="I2874">
            <v>4</v>
          </cell>
          <cell r="J2874" t="str">
            <v>09-210</v>
          </cell>
          <cell r="K2874">
            <v>242601534</v>
          </cell>
          <cell r="M2874" t="str">
            <v>iza72@onet.eu</v>
          </cell>
        </row>
        <row r="2875">
          <cell r="A2875" t="str">
            <v>47-14441</v>
          </cell>
          <cell r="B2875" t="str">
            <v>SADOWSKI MIROSŁAW</v>
          </cell>
          <cell r="C2875" t="str">
            <v>SADOWSKI MIROSŁAW</v>
          </cell>
          <cell r="D2875" t="str">
            <v>BENDORZYN</v>
          </cell>
          <cell r="F2875">
            <v>22</v>
          </cell>
          <cell r="G2875" t="str">
            <v>MOCHOWO</v>
          </cell>
          <cell r="H2875">
            <v>9214</v>
          </cell>
          <cell r="I2875">
            <v>4</v>
          </cell>
          <cell r="J2875" t="str">
            <v>09-214</v>
          </cell>
        </row>
        <row r="2876">
          <cell r="A2876" t="str">
            <v>47-14481</v>
          </cell>
          <cell r="B2876" t="str">
            <v>GOSPODARSTWO ROLNE ŻUCHNIEWICZ PAWEŁ</v>
          </cell>
          <cell r="C2876" t="str">
            <v>GR ŻUCHNIEWICZ PAWEŁ</v>
          </cell>
          <cell r="D2876" t="str">
            <v>RAKÓW</v>
          </cell>
          <cell r="F2876">
            <v>35</v>
          </cell>
          <cell r="G2876" t="str">
            <v>PACYNA</v>
          </cell>
          <cell r="H2876">
            <v>9541</v>
          </cell>
          <cell r="I2876">
            <v>4</v>
          </cell>
          <cell r="J2876" t="str">
            <v>09-541</v>
          </cell>
          <cell r="L2876" t="str">
            <v>603-100-004</v>
          </cell>
          <cell r="M2876" t="str">
            <v>p.zuchniewicz@wp.pl</v>
          </cell>
        </row>
        <row r="2877">
          <cell r="A2877" t="str">
            <v>47-14501</v>
          </cell>
          <cell r="B2877" t="str">
            <v>WOJA HENRYK</v>
          </cell>
          <cell r="C2877" t="str">
            <v>WOJA HENRYK</v>
          </cell>
          <cell r="D2877" t="str">
            <v>RĘBOWO</v>
          </cell>
          <cell r="F2877">
            <v>123</v>
          </cell>
          <cell r="G2877" t="str">
            <v>WYSZOGRÓD</v>
          </cell>
          <cell r="H2877">
            <v>9450</v>
          </cell>
          <cell r="I2877">
            <v>4</v>
          </cell>
          <cell r="J2877" t="str">
            <v>09-450</v>
          </cell>
          <cell r="M2877" t="str">
            <v>koko37@onet.pl</v>
          </cell>
        </row>
        <row r="2878">
          <cell r="A2878" t="str">
            <v>47-14511</v>
          </cell>
          <cell r="B2878" t="str">
            <v>KLIMCZEWSKI JAN</v>
          </cell>
          <cell r="C2878" t="str">
            <v>KLIMCZEWSKI JAN</v>
          </cell>
          <cell r="D2878" t="str">
            <v>RĘBOWO</v>
          </cell>
          <cell r="F2878">
            <v>132</v>
          </cell>
          <cell r="G2878" t="str">
            <v>WYSZOGRÓD</v>
          </cell>
          <cell r="H2878">
            <v>9450</v>
          </cell>
          <cell r="I2878">
            <v>4</v>
          </cell>
          <cell r="J2878" t="str">
            <v>09-450</v>
          </cell>
        </row>
        <row r="2879">
          <cell r="A2879" t="str">
            <v>47-14561</v>
          </cell>
          <cell r="B2879" t="str">
            <v>GOSPODARSTWO ROLNE ŚNIECHOWSKI WALDEMAR</v>
          </cell>
          <cell r="C2879" t="str">
            <v>GR ŚNIECHOWSKI WALDEMAR</v>
          </cell>
          <cell r="D2879" t="str">
            <v>WILCZOGÓRA</v>
          </cell>
          <cell r="F2879">
            <v>13</v>
          </cell>
          <cell r="G2879" t="str">
            <v>SIERPC</v>
          </cell>
          <cell r="H2879">
            <v>9200</v>
          </cell>
          <cell r="I2879">
            <v>4</v>
          </cell>
          <cell r="J2879" t="str">
            <v>09-200</v>
          </cell>
          <cell r="K2879">
            <v>242743042</v>
          </cell>
          <cell r="L2879">
            <v>501086152</v>
          </cell>
          <cell r="M2879" t="str">
            <v>rafal89081@wp.pl</v>
          </cell>
        </row>
        <row r="2880">
          <cell r="A2880" t="str">
            <v>47-14611</v>
          </cell>
          <cell r="B2880" t="str">
            <v>GOSPODARSTWO ROLNE PIJANKOWSKI ZBIGNIEW</v>
          </cell>
          <cell r="C2880" t="str">
            <v>GR PIJANKOWSKI ZBIGNIEW</v>
          </cell>
          <cell r="D2880" t="str">
            <v>SZEWCE</v>
          </cell>
          <cell r="F2880">
            <v>13</v>
          </cell>
          <cell r="G2880" t="str">
            <v>BIELSK</v>
          </cell>
          <cell r="H2880">
            <v>9230</v>
          </cell>
          <cell r="I2880">
            <v>4</v>
          </cell>
          <cell r="J2880" t="str">
            <v>09-230</v>
          </cell>
          <cell r="M2880" t="str">
            <v>zbyszekpijankowski@op.pl</v>
          </cell>
        </row>
        <row r="2881">
          <cell r="A2881" t="str">
            <v>47-14751</v>
          </cell>
          <cell r="B2881" t="str">
            <v>GOSPODARSTWO ROLNE POPIOŁEK ZBIGNIEW</v>
          </cell>
          <cell r="C2881" t="str">
            <v>GR POPIOŁEK ZBIGNIEW</v>
          </cell>
          <cell r="D2881" t="str">
            <v>ORSZYMOWO</v>
          </cell>
          <cell r="F2881">
            <v>20</v>
          </cell>
          <cell r="G2881" t="str">
            <v>MAŁA WIEŚ</v>
          </cell>
          <cell r="H2881">
            <v>9460</v>
          </cell>
          <cell r="I2881">
            <v>4</v>
          </cell>
          <cell r="J2881" t="str">
            <v>09-460</v>
          </cell>
        </row>
        <row r="2882">
          <cell r="A2882" t="str">
            <v>55-00031</v>
          </cell>
          <cell r="B2882" t="str">
            <v>PRZEDSIĘBIORSTWO WIELOBRANŻOWE AGROMEX SP.Z O.O.</v>
          </cell>
          <cell r="C2882" t="str">
            <v>PRZ.WIEL.AGROMEX SP.</v>
          </cell>
          <cell r="D2882" t="str">
            <v>ZALESIE</v>
          </cell>
          <cell r="F2882" t="str">
            <v>62/1</v>
          </cell>
          <cell r="G2882" t="str">
            <v>OSTRÓW MAZOWIECKA 3</v>
          </cell>
          <cell r="H2882">
            <v>7302</v>
          </cell>
          <cell r="I2882">
            <v>4</v>
          </cell>
          <cell r="J2882" t="str">
            <v>07-302</v>
          </cell>
          <cell r="M2882" t="str">
            <v>agromex00@poczta.onet.pl</v>
          </cell>
        </row>
        <row r="2883">
          <cell r="A2883" t="str">
            <v>55-00081</v>
          </cell>
          <cell r="B2883" t="str">
            <v>GOSPODARSTWO ROLNE PONIKIEW MAŁA SZCZYGIELSKI BENIAMIN</v>
          </cell>
          <cell r="C2883" t="str">
            <v>GR PONIKIEW M.BE.SZ.</v>
          </cell>
          <cell r="D2883" t="str">
            <v>GOWOROWO</v>
          </cell>
          <cell r="E2883" t="str">
            <v>RYNEK</v>
          </cell>
          <cell r="F2883">
            <v>15</v>
          </cell>
          <cell r="G2883" t="str">
            <v>GOWOROWO</v>
          </cell>
          <cell r="H2883">
            <v>7440</v>
          </cell>
          <cell r="I2883">
            <v>4</v>
          </cell>
          <cell r="J2883" t="str">
            <v>07-440</v>
          </cell>
          <cell r="K2883">
            <v>297614009</v>
          </cell>
          <cell r="M2883" t="str">
            <v>BSZCZYGIELSKI@WP.PL</v>
          </cell>
        </row>
        <row r="2884">
          <cell r="A2884" t="str">
            <v>55-00541</v>
          </cell>
          <cell r="B2884" t="str">
            <v>GOSPODARSTWO ROLNE ROBERT KOBYLIŃSKI</v>
          </cell>
          <cell r="C2884" t="str">
            <v>GR ROBERT KOBYLIŃSKI</v>
          </cell>
          <cell r="D2884" t="str">
            <v>BUDZYNO - LIPNIKI</v>
          </cell>
          <cell r="F2884">
            <v>8</v>
          </cell>
          <cell r="G2884" t="str">
            <v>MAKÓW MAZOWIECKI</v>
          </cell>
          <cell r="H2884">
            <v>6200</v>
          </cell>
          <cell r="I2884">
            <v>4</v>
          </cell>
          <cell r="J2884" t="str">
            <v>06-200</v>
          </cell>
          <cell r="L2884">
            <v>511822811</v>
          </cell>
          <cell r="M2884" t="str">
            <v>robertkobylinski830@gmail.com</v>
          </cell>
        </row>
        <row r="2885">
          <cell r="A2885" t="str">
            <v>55-00851</v>
          </cell>
          <cell r="B2885" t="str">
            <v>PSZCZÓŁKOWSKI ANDRZEJ</v>
          </cell>
          <cell r="C2885" t="str">
            <v>PSZCZÓŁKOWSKI ANDRZEJ</v>
          </cell>
          <cell r="D2885" t="str">
            <v>KRZYNOWŁOGA MAŁA</v>
          </cell>
          <cell r="E2885" t="str">
            <v>OFIAR FASZYZMU</v>
          </cell>
          <cell r="F2885">
            <v>8</v>
          </cell>
          <cell r="G2885" t="str">
            <v>KRZYNOWŁOGA MAŁA</v>
          </cell>
          <cell r="H2885">
            <v>6316</v>
          </cell>
          <cell r="I2885">
            <v>4</v>
          </cell>
          <cell r="J2885" t="str">
            <v>06-316</v>
          </cell>
          <cell r="M2885" t="str">
            <v>patiemi2005@interia.pl</v>
          </cell>
        </row>
        <row r="2886">
          <cell r="A2886" t="str">
            <v>55-00951</v>
          </cell>
          <cell r="B2886" t="str">
            <v>GOSPODARSTWO ROLNE PONIKIEWSKI MARCIN</v>
          </cell>
          <cell r="C2886" t="str">
            <v>GR PONIKIEWSKI MARCIN</v>
          </cell>
          <cell r="D2886" t="str">
            <v>MCHOWO</v>
          </cell>
          <cell r="F2886" t="str">
            <v>30 A</v>
          </cell>
          <cell r="G2886" t="str">
            <v>PRZASNYSZ</v>
          </cell>
          <cell r="H2886">
            <v>6300</v>
          </cell>
          <cell r="I2886">
            <v>4</v>
          </cell>
          <cell r="J2886" t="str">
            <v>06-300</v>
          </cell>
          <cell r="L2886">
            <v>509080207</v>
          </cell>
          <cell r="M2886" t="str">
            <v>marcinponikiewski258@wp.pl</v>
          </cell>
        </row>
        <row r="2887">
          <cell r="A2887" t="str">
            <v>55-01021</v>
          </cell>
          <cell r="B2887" t="str">
            <v>SOSNOWSKI MIROSŁAW</v>
          </cell>
          <cell r="C2887" t="str">
            <v>SOSNOWSKI MIROSŁAW</v>
          </cell>
          <cell r="D2887" t="str">
            <v>PRZASNYSZ</v>
          </cell>
          <cell r="E2887" t="str">
            <v>MAZOWIECKA</v>
          </cell>
          <cell r="F2887">
            <v>43</v>
          </cell>
          <cell r="G2887" t="str">
            <v>PRZASNYSZ</v>
          </cell>
          <cell r="H2887">
            <v>6300</v>
          </cell>
          <cell r="I2887">
            <v>4</v>
          </cell>
          <cell r="J2887" t="str">
            <v>06-300</v>
          </cell>
        </row>
        <row r="2888">
          <cell r="A2888" t="str">
            <v>55-01031</v>
          </cell>
          <cell r="B2888" t="str">
            <v>GALEWSKI ZENON</v>
          </cell>
          <cell r="C2888" t="str">
            <v>GALEWSKI ZENON</v>
          </cell>
          <cell r="D2888" t="str">
            <v>PRZASNYSZ</v>
          </cell>
          <cell r="E2888" t="str">
            <v>MAZOWIECKA</v>
          </cell>
          <cell r="F2888">
            <v>47</v>
          </cell>
          <cell r="G2888" t="str">
            <v>PRZASNYSZ</v>
          </cell>
          <cell r="H2888">
            <v>6300</v>
          </cell>
          <cell r="I2888">
            <v>4</v>
          </cell>
          <cell r="J2888" t="str">
            <v>06-300</v>
          </cell>
          <cell r="M2888" t="str">
            <v>marek_ziolkowskiop@wp.pl</v>
          </cell>
        </row>
        <row r="2889">
          <cell r="A2889" t="str">
            <v>55-01161</v>
          </cell>
          <cell r="B2889" t="str">
            <v>GOSPODARSTWO ROLNO-HODOWLANE JASIŃSKI JAKUB</v>
          </cell>
          <cell r="C2889" t="str">
            <v>GR-H JASIŃSKI JAKUB</v>
          </cell>
          <cell r="D2889" t="str">
            <v>PRZASNYSZ</v>
          </cell>
          <cell r="E2889" t="str">
            <v>ZAWODZIE</v>
          </cell>
          <cell r="F2889">
            <v>68</v>
          </cell>
          <cell r="G2889" t="str">
            <v>PRZASNYSZ</v>
          </cell>
          <cell r="H2889">
            <v>6300</v>
          </cell>
          <cell r="I2889">
            <v>4</v>
          </cell>
          <cell r="J2889" t="str">
            <v>06-300</v>
          </cell>
          <cell r="L2889">
            <v>517682923</v>
          </cell>
          <cell r="M2889" t="str">
            <v>jasinskijakub1@gmail.com</v>
          </cell>
        </row>
        <row r="2890">
          <cell r="A2890" t="str">
            <v>55-01271</v>
          </cell>
          <cell r="B2890" t="str">
            <v>MÓRAWSKI ANDRZEJ</v>
          </cell>
          <cell r="C2890" t="str">
            <v>MÓRAWSKI ANDRZEJ</v>
          </cell>
          <cell r="D2890" t="str">
            <v>GOLANY</v>
          </cell>
          <cell r="F2890">
            <v>21</v>
          </cell>
          <cell r="G2890" t="str">
            <v>PRZASNYSZ</v>
          </cell>
          <cell r="H2890">
            <v>6300</v>
          </cell>
          <cell r="I2890">
            <v>4</v>
          </cell>
          <cell r="J2890" t="str">
            <v>06-300</v>
          </cell>
          <cell r="K2890">
            <v>297522540</v>
          </cell>
          <cell r="M2890" t="str">
            <v>andrzejmorawski9@wp.pl</v>
          </cell>
        </row>
        <row r="2891">
          <cell r="A2891" t="str">
            <v>55-01331</v>
          </cell>
          <cell r="B2891" t="str">
            <v>GOSPODARSTWO ROLNE MATEUSZ SZTYCH</v>
          </cell>
          <cell r="C2891" t="str">
            <v>GR MATEUSZ SZTYCH</v>
          </cell>
          <cell r="D2891" t="str">
            <v>DRĄŻDŻEWO MAŁE</v>
          </cell>
          <cell r="F2891">
            <v>4</v>
          </cell>
          <cell r="G2891" t="str">
            <v>KRASNOSIELC</v>
          </cell>
          <cell r="H2891">
            <v>6212</v>
          </cell>
          <cell r="I2891">
            <v>4</v>
          </cell>
          <cell r="J2891" t="str">
            <v>06-212</v>
          </cell>
          <cell r="K2891">
            <v>297141265</v>
          </cell>
          <cell r="M2891" t="str">
            <v>matisztych@wp.pl</v>
          </cell>
        </row>
        <row r="2892">
          <cell r="A2892" t="str">
            <v>55-01371</v>
          </cell>
          <cell r="B2892" t="str">
            <v>NIESTĘPSKI MAREK</v>
          </cell>
          <cell r="C2892" t="str">
            <v>NIESTĘPSKI MAREK</v>
          </cell>
          <cell r="D2892" t="str">
            <v>BOBINO GRZYBKI</v>
          </cell>
          <cell r="F2892">
            <v>14</v>
          </cell>
          <cell r="G2892" t="str">
            <v>PŁONIAWY BRAMURA</v>
          </cell>
          <cell r="H2892">
            <v>6210</v>
          </cell>
          <cell r="I2892">
            <v>4</v>
          </cell>
          <cell r="J2892" t="str">
            <v>06-210</v>
          </cell>
          <cell r="M2892" t="str">
            <v>marek.niestepski@interia.pl</v>
          </cell>
        </row>
        <row r="2893">
          <cell r="A2893" t="str">
            <v>55-01541</v>
          </cell>
          <cell r="B2893" t="str">
            <v>GOSPODARSTWO ROLNE CZARKOWSKI MARIAN</v>
          </cell>
          <cell r="C2893" t="str">
            <v>GR CZARKOWSKI MARIAN</v>
          </cell>
          <cell r="D2893" t="str">
            <v>GRABOWO</v>
          </cell>
          <cell r="F2893">
            <v>1</v>
          </cell>
          <cell r="G2893" t="str">
            <v>KRASNOSIELC</v>
          </cell>
          <cell r="H2893">
            <v>6212</v>
          </cell>
          <cell r="I2893">
            <v>4</v>
          </cell>
          <cell r="J2893" t="str">
            <v>06-212</v>
          </cell>
          <cell r="K2893">
            <v>501606158</v>
          </cell>
          <cell r="M2893" t="str">
            <v>pawelekx190726@vp.pl</v>
          </cell>
        </row>
        <row r="2894">
          <cell r="A2894" t="str">
            <v>55-01561</v>
          </cell>
          <cell r="B2894" t="str">
            <v>GOSPODARSTWO ROLNE BŁASZCZAK ADRIAN</v>
          </cell>
          <cell r="C2894" t="str">
            <v>GR BŁASZCZAK ADRIAN</v>
          </cell>
          <cell r="D2894" t="str">
            <v>BAGIENICE FOLWARK</v>
          </cell>
          <cell r="F2894">
            <v>6</v>
          </cell>
          <cell r="G2894" t="str">
            <v>KRASNOSIELC</v>
          </cell>
          <cell r="H2894">
            <v>6212</v>
          </cell>
          <cell r="I2894">
            <v>4</v>
          </cell>
          <cell r="J2894" t="str">
            <v>06-212</v>
          </cell>
          <cell r="K2894">
            <v>297175960</v>
          </cell>
          <cell r="M2894" t="str">
            <v>pylek0@interia.eu</v>
          </cell>
        </row>
        <row r="2895">
          <cell r="A2895" t="str">
            <v>55-01711</v>
          </cell>
          <cell r="B2895" t="str">
            <v>GOSPODARSTWO ROLNE ŻEBROWSKI JERZY</v>
          </cell>
          <cell r="C2895" t="str">
            <v>GR ŻEBROWSKI JERZY</v>
          </cell>
          <cell r="D2895" t="str">
            <v>STARE GLINKI</v>
          </cell>
          <cell r="F2895">
            <v>4</v>
          </cell>
          <cell r="G2895" t="str">
            <v>SYPNIEWO</v>
          </cell>
          <cell r="H2895">
            <v>6216</v>
          </cell>
          <cell r="I2895">
            <v>4</v>
          </cell>
          <cell r="J2895" t="str">
            <v>06-216</v>
          </cell>
          <cell r="K2895">
            <v>297177584</v>
          </cell>
          <cell r="M2895" t="str">
            <v>1960barbara@wp.pl</v>
          </cell>
        </row>
        <row r="2896">
          <cell r="A2896" t="str">
            <v>55-01771</v>
          </cell>
          <cell r="B2896" t="str">
            <v>GOSPODARSTWO ROLNE ŁUKASZ MAJKOWSKI</v>
          </cell>
          <cell r="C2896" t="str">
            <v>GR ŁUKASZ MAJKOWSKI</v>
          </cell>
          <cell r="D2896" t="str">
            <v>MAJKI-TYKIEWKI</v>
          </cell>
          <cell r="F2896">
            <v>4</v>
          </cell>
          <cell r="G2896" t="str">
            <v>SYPNIEWO</v>
          </cell>
          <cell r="H2896">
            <v>6216</v>
          </cell>
          <cell r="I2896">
            <v>4</v>
          </cell>
          <cell r="J2896" t="str">
            <v>06-216</v>
          </cell>
          <cell r="L2896">
            <v>792016524</v>
          </cell>
          <cell r="M2896" t="str">
            <v>lukaszmajkowski88@gmail.com</v>
          </cell>
        </row>
        <row r="2897">
          <cell r="A2897" t="str">
            <v>55-01951</v>
          </cell>
          <cell r="B2897" t="str">
            <v>GOSPODARSTWO ROLNE TOMASZ MATŁACH</v>
          </cell>
          <cell r="C2897" t="str">
            <v>GR TOMASZ MATŁACH</v>
          </cell>
          <cell r="D2897" t="str">
            <v>DYLEWO</v>
          </cell>
          <cell r="F2897">
            <v>16</v>
          </cell>
          <cell r="G2897" t="str">
            <v>SYPNIEWO</v>
          </cell>
          <cell r="H2897">
            <v>6216</v>
          </cell>
          <cell r="I2897">
            <v>4</v>
          </cell>
          <cell r="J2897" t="str">
            <v>06-216</v>
          </cell>
          <cell r="K2897">
            <v>297177856</v>
          </cell>
          <cell r="M2897" t="str">
            <v>tomaszek-86m@o2.pl</v>
          </cell>
        </row>
        <row r="2898">
          <cell r="A2898" t="str">
            <v>55-02171</v>
          </cell>
          <cell r="B2898" t="str">
            <v>OSTROWSKI KRZYSZTOF</v>
          </cell>
          <cell r="C2898" t="str">
            <v>OSTROWSKI KRZYSZTOF</v>
          </cell>
          <cell r="D2898" t="str">
            <v>KAKI MROCZKI</v>
          </cell>
          <cell r="F2898">
            <v>10</v>
          </cell>
          <cell r="G2898" t="str">
            <v>KRZYNOWŁOGA MAŁA</v>
          </cell>
          <cell r="H2898">
            <v>6316</v>
          </cell>
          <cell r="I2898">
            <v>4</v>
          </cell>
          <cell r="J2898" t="str">
            <v>06-316</v>
          </cell>
          <cell r="K2898">
            <v>295970250</v>
          </cell>
        </row>
        <row r="2899">
          <cell r="A2899" t="str">
            <v>55-03041</v>
          </cell>
          <cell r="B2899" t="str">
            <v>GOSPODARSTWO ROLNE ROSTKOWSKI MARIUSZ</v>
          </cell>
          <cell r="C2899" t="str">
            <v>GR ROSTKOWSKI MARIUSZ</v>
          </cell>
          <cell r="D2899" t="str">
            <v>MILEWO ŁOSIE</v>
          </cell>
          <cell r="F2899">
            <v>7</v>
          </cell>
          <cell r="G2899" t="str">
            <v>TROSZYN</v>
          </cell>
          <cell r="H2899">
            <v>7405</v>
          </cell>
          <cell r="I2899">
            <v>4</v>
          </cell>
          <cell r="J2899" t="str">
            <v>07-405</v>
          </cell>
          <cell r="M2899" t="str">
            <v>mm.rostkowski@wp.pl</v>
          </cell>
        </row>
        <row r="2900">
          <cell r="A2900" t="str">
            <v>55-03061</v>
          </cell>
          <cell r="B2900" t="str">
            <v>GOSPODARSTWO ROLNE ŁUKASIK PIOTR</v>
          </cell>
          <cell r="C2900" t="str">
            <v>GR ŁUKASIK PIOTR</v>
          </cell>
          <cell r="D2900" t="str">
            <v>ŁAWY</v>
          </cell>
          <cell r="F2900">
            <v>24</v>
          </cell>
          <cell r="G2900" t="str">
            <v>RZEKUŃ</v>
          </cell>
          <cell r="H2900">
            <v>7411</v>
          </cell>
          <cell r="I2900">
            <v>4</v>
          </cell>
          <cell r="J2900" t="str">
            <v>07-411</v>
          </cell>
          <cell r="L2900">
            <v>660868672</v>
          </cell>
          <cell r="M2900" t="str">
            <v>piotrlukasik1@o2.pl</v>
          </cell>
        </row>
        <row r="2901">
          <cell r="A2901" t="str">
            <v>55-03271</v>
          </cell>
          <cell r="B2901" t="str">
            <v>GOSPODARSTWO ROLNE GOŚ KRZYSZTOF</v>
          </cell>
          <cell r="C2901" t="str">
            <v>GR GOŚ KRZYSZTOF</v>
          </cell>
          <cell r="D2901" t="str">
            <v>SZLA</v>
          </cell>
          <cell r="F2901">
            <v>37</v>
          </cell>
          <cell r="G2901" t="str">
            <v>PRZASNYSZ</v>
          </cell>
          <cell r="H2901">
            <v>6300</v>
          </cell>
          <cell r="I2901">
            <v>4</v>
          </cell>
          <cell r="J2901" t="str">
            <v>06-300</v>
          </cell>
          <cell r="M2901" t="str">
            <v>krzysgos10@wp.pl</v>
          </cell>
        </row>
        <row r="2902">
          <cell r="A2902" t="str">
            <v>55-03281</v>
          </cell>
          <cell r="B2902" t="str">
            <v>GOSPODARSTWO ROLNE JAROSŁAW KRZYKOWSKI</v>
          </cell>
          <cell r="C2902" t="str">
            <v>GR JAROSŁAW KRZYKOWSKI</v>
          </cell>
          <cell r="D2902" t="str">
            <v>SZLA</v>
          </cell>
          <cell r="F2902" t="str">
            <v>40A</v>
          </cell>
          <cell r="G2902" t="str">
            <v>PRZASNYSZ</v>
          </cell>
          <cell r="H2902">
            <v>6300</v>
          </cell>
          <cell r="I2902">
            <v>4</v>
          </cell>
          <cell r="J2902" t="str">
            <v>06-300</v>
          </cell>
          <cell r="K2902" t="str">
            <v>29 751-20-92</v>
          </cell>
          <cell r="M2902" t="str">
            <v>jkrzykowski@wp.pl</v>
          </cell>
        </row>
        <row r="2903">
          <cell r="A2903" t="str">
            <v>55-03831</v>
          </cell>
          <cell r="B2903" t="str">
            <v>GOSPODARSTWO ROLNE SOSNOWSKI KRZYSZTOF</v>
          </cell>
          <cell r="C2903" t="str">
            <v>GR SOSNOWSKI KRZYSZTOF</v>
          </cell>
          <cell r="D2903" t="str">
            <v>CZAPLICE-KURKI</v>
          </cell>
          <cell r="F2903">
            <v>6</v>
          </cell>
          <cell r="G2903" t="str">
            <v>KRZYNOWŁOGA MAŁA</v>
          </cell>
          <cell r="H2903">
            <v>6316</v>
          </cell>
          <cell r="I2903">
            <v>4</v>
          </cell>
          <cell r="J2903" t="str">
            <v>06-316</v>
          </cell>
          <cell r="M2903" t="str">
            <v>ksosnow1@wp.pl</v>
          </cell>
        </row>
        <row r="2904">
          <cell r="A2904" t="str">
            <v>55-03851</v>
          </cell>
          <cell r="B2904" t="str">
            <v>GOSPODARSTWO ROLNE CZAPLICKI DARIUSZ</v>
          </cell>
          <cell r="C2904" t="str">
            <v>GR CZAPLICKI DARIUSZ</v>
          </cell>
          <cell r="D2904" t="str">
            <v>CZAPLICE- KURKI</v>
          </cell>
          <cell r="F2904">
            <v>8</v>
          </cell>
          <cell r="G2904" t="str">
            <v>KRZYNOWŁOGA MAŁA</v>
          </cell>
          <cell r="H2904">
            <v>6316</v>
          </cell>
          <cell r="I2904">
            <v>4</v>
          </cell>
          <cell r="J2904" t="str">
            <v>06-316</v>
          </cell>
          <cell r="L2904" t="str">
            <v>505-011-540</v>
          </cell>
          <cell r="M2904" t="str">
            <v>lekwet@interia.eu</v>
          </cell>
        </row>
        <row r="2905">
          <cell r="A2905" t="str">
            <v>55-04101</v>
          </cell>
          <cell r="B2905" t="str">
            <v>GOSPODARSTWO ROLNE ANNA BUKOWSKA</v>
          </cell>
          <cell r="C2905" t="str">
            <v>GR ANNA BUKOWSKA</v>
          </cell>
          <cell r="D2905" t="str">
            <v>GRĄDY</v>
          </cell>
          <cell r="F2905">
            <v>74</v>
          </cell>
          <cell r="G2905" t="str">
            <v>KRASNOSIELC</v>
          </cell>
          <cell r="H2905">
            <v>6212</v>
          </cell>
          <cell r="I2905">
            <v>4</v>
          </cell>
          <cell r="J2905" t="str">
            <v>06-212</v>
          </cell>
          <cell r="M2905" t="str">
            <v>ania0901.91@o2.pl</v>
          </cell>
        </row>
        <row r="2906">
          <cell r="A2906" t="str">
            <v>55-04281</v>
          </cell>
          <cell r="B2906" t="str">
            <v>GOSPODARSTWO ROLNE DOBKOWSKI STANISŁAW</v>
          </cell>
          <cell r="C2906" t="str">
            <v>GR DOBKOWSKI STANISŁAW</v>
          </cell>
          <cell r="D2906" t="str">
            <v>WOJSZE</v>
          </cell>
          <cell r="F2906">
            <v>9</v>
          </cell>
          <cell r="G2906" t="str">
            <v>CZERWIN</v>
          </cell>
          <cell r="H2906">
            <v>7407</v>
          </cell>
          <cell r="I2906">
            <v>4</v>
          </cell>
          <cell r="J2906" t="str">
            <v>07-407</v>
          </cell>
          <cell r="M2906" t="str">
            <v>stanislaw.dobkowski@wp.pl</v>
          </cell>
        </row>
        <row r="2907">
          <cell r="A2907" t="str">
            <v>55-04611</v>
          </cell>
          <cell r="B2907" t="str">
            <v>GOSPODARSTWO ROLNE PERZANOWSKI LESZEK</v>
          </cell>
          <cell r="C2907" t="str">
            <v>GR PERZANOWSKI LESZEK</v>
          </cell>
          <cell r="D2907" t="str">
            <v>PERZANKI BOREK</v>
          </cell>
          <cell r="F2907">
            <v>11</v>
          </cell>
          <cell r="G2907" t="str">
            <v>KRASNOSIELC</v>
          </cell>
          <cell r="H2907">
            <v>6212</v>
          </cell>
          <cell r="I2907">
            <v>4</v>
          </cell>
          <cell r="J2907" t="str">
            <v>06-212</v>
          </cell>
          <cell r="L2907">
            <v>500018306</v>
          </cell>
          <cell r="M2907" t="str">
            <v>leszekperzanowski@gmail.com</v>
          </cell>
        </row>
        <row r="2908">
          <cell r="A2908" t="str">
            <v>55-04981</v>
          </cell>
          <cell r="B2908" t="str">
            <v>GOSPODARSTWO ROLNE KRĘPSKI BOGUSŁAW</v>
          </cell>
          <cell r="C2908" t="str">
            <v>GR KRĘPSKI BOGUSŁAW</v>
          </cell>
          <cell r="D2908" t="str">
            <v>ROGOWO</v>
          </cell>
          <cell r="F2908">
            <v>18</v>
          </cell>
          <cell r="G2908" t="str">
            <v>PŁONIAWY BRAMURA</v>
          </cell>
          <cell r="H2908">
            <v>6210</v>
          </cell>
          <cell r="I2908">
            <v>4</v>
          </cell>
          <cell r="J2908" t="str">
            <v>06-210</v>
          </cell>
          <cell r="M2908" t="str">
            <v>krepskipiotr@gmail.com</v>
          </cell>
        </row>
        <row r="2909">
          <cell r="A2909" t="str">
            <v>55-05661</v>
          </cell>
          <cell r="B2909" t="str">
            <v>RUPIŃSKI SŁAWOMIR</v>
          </cell>
          <cell r="C2909" t="str">
            <v>RUPIŃSKI SŁAWOMIR</v>
          </cell>
          <cell r="D2909" t="str">
            <v>ROGOWO</v>
          </cell>
          <cell r="F2909">
            <v>21</v>
          </cell>
          <cell r="G2909" t="str">
            <v>PŁONIAWY</v>
          </cell>
          <cell r="H2909">
            <v>6210</v>
          </cell>
          <cell r="I2909">
            <v>4</v>
          </cell>
          <cell r="J2909" t="str">
            <v>06-210</v>
          </cell>
          <cell r="L2909" t="str">
            <v>513-961-156</v>
          </cell>
        </row>
        <row r="2910">
          <cell r="A2910" t="str">
            <v>55-05671</v>
          </cell>
          <cell r="B2910" t="str">
            <v>GŁAŻEWSKI JERZY</v>
          </cell>
          <cell r="C2910" t="str">
            <v>GŁAŻEWSKI JERZY</v>
          </cell>
          <cell r="D2910" t="str">
            <v>NOWY SZELKÓW</v>
          </cell>
          <cell r="F2910">
            <v>10</v>
          </cell>
          <cell r="G2910" t="str">
            <v>SZELKÓW</v>
          </cell>
          <cell r="H2910">
            <v>6220</v>
          </cell>
          <cell r="I2910">
            <v>4</v>
          </cell>
          <cell r="J2910" t="str">
            <v>06-220</v>
          </cell>
        </row>
        <row r="2911">
          <cell r="A2911" t="str">
            <v>55-06371</v>
          </cell>
          <cell r="B2911" t="str">
            <v>GOSPODARSTWO ROLNE PSTRĄGOWSKI ADAM</v>
          </cell>
          <cell r="C2911" t="str">
            <v>GR PSTRĄGOWSKI ADAM</v>
          </cell>
          <cell r="D2911" t="str">
            <v>WOJSZE</v>
          </cell>
          <cell r="F2911">
            <v>3</v>
          </cell>
          <cell r="G2911" t="str">
            <v>CZERWIN</v>
          </cell>
          <cell r="H2911">
            <v>7407</v>
          </cell>
          <cell r="I2911">
            <v>4</v>
          </cell>
          <cell r="J2911" t="str">
            <v>07-407</v>
          </cell>
          <cell r="M2911" t="str">
            <v>o.pstragowska@gmail.com</v>
          </cell>
        </row>
        <row r="2912">
          <cell r="A2912" t="str">
            <v>55-07071</v>
          </cell>
          <cell r="B2912" t="str">
            <v>GOSPODARSTWO ROLNE GRABOWSKI CEZARY</v>
          </cell>
          <cell r="C2912" t="str">
            <v>GR GRABOWSKI CEZARY</v>
          </cell>
          <cell r="D2912" t="str">
            <v>POMASKI WIELKIE</v>
          </cell>
          <cell r="F2912">
            <v>15</v>
          </cell>
          <cell r="G2912" t="str">
            <v>MAKÓW MAZOWIECKI</v>
          </cell>
          <cell r="H2912">
            <v>6200</v>
          </cell>
          <cell r="I2912">
            <v>4</v>
          </cell>
          <cell r="J2912" t="str">
            <v>06-200</v>
          </cell>
          <cell r="M2912" t="str">
            <v>k.grabowska@vp.pl</v>
          </cell>
        </row>
        <row r="2913">
          <cell r="A2913" t="str">
            <v>55-07141</v>
          </cell>
          <cell r="B2913" t="str">
            <v>GOSPODARSTWO ROLNO HODOWLANE WIŚNIEWSKI JAN</v>
          </cell>
          <cell r="C2913" t="str">
            <v>GRH WIŚNIEWSKI JAN</v>
          </cell>
          <cell r="D2913" t="str">
            <v>WIŚNIEWO</v>
          </cell>
          <cell r="F2913">
            <v>20</v>
          </cell>
          <cell r="G2913" t="str">
            <v>CZERWIN</v>
          </cell>
          <cell r="H2913">
            <v>7407</v>
          </cell>
          <cell r="I2913">
            <v>4</v>
          </cell>
          <cell r="J2913" t="str">
            <v>07-407</v>
          </cell>
          <cell r="K2913">
            <v>297615910</v>
          </cell>
          <cell r="M2913" t="str">
            <v>bwisniewska1988@interia.eu</v>
          </cell>
        </row>
        <row r="2914">
          <cell r="A2914" t="str">
            <v>55-07601</v>
          </cell>
          <cell r="B2914" t="str">
            <v>GOSPODARSTWO ROLNO-HODOWLANE SMOLEŃSKI STANISŁAW</v>
          </cell>
          <cell r="C2914" t="str">
            <v>GR-H SMOLEŃSKI STANISŁ</v>
          </cell>
          <cell r="D2914" t="str">
            <v>KIJEWICE</v>
          </cell>
          <cell r="F2914">
            <v>10</v>
          </cell>
          <cell r="G2914" t="str">
            <v>PRZASNYSZ</v>
          </cell>
          <cell r="H2914">
            <v>6300</v>
          </cell>
          <cell r="I2914">
            <v>4</v>
          </cell>
          <cell r="J2914" t="str">
            <v>06-300</v>
          </cell>
          <cell r="K2914">
            <v>297513486</v>
          </cell>
        </row>
        <row r="2915">
          <cell r="A2915" t="str">
            <v>55-07611</v>
          </cell>
          <cell r="B2915" t="str">
            <v>GOSPODARSTWO ROLNE SZELĄGOWSKI MARIUSZ</v>
          </cell>
          <cell r="C2915" t="str">
            <v>GR SZELĄGOWSKI MARIUSZ</v>
          </cell>
          <cell r="D2915" t="str">
            <v>KIJEWICE</v>
          </cell>
          <cell r="F2915">
            <v>5</v>
          </cell>
          <cell r="G2915" t="str">
            <v>PRZASNYSZ</v>
          </cell>
          <cell r="H2915">
            <v>6300</v>
          </cell>
          <cell r="I2915">
            <v>4</v>
          </cell>
          <cell r="J2915" t="str">
            <v>06-300</v>
          </cell>
          <cell r="L2915">
            <v>691671723</v>
          </cell>
          <cell r="M2915" t="str">
            <v>mariuszszelagowski@o2.pl</v>
          </cell>
        </row>
        <row r="2916">
          <cell r="A2916" t="str">
            <v>55-07671</v>
          </cell>
          <cell r="B2916" t="str">
            <v>GOSPODARSTWO ROLNE BEDNARSKI ZBIGNIEW</v>
          </cell>
          <cell r="C2916" t="str">
            <v>GR BEDNARSKI ZBIGNIEW</v>
          </cell>
          <cell r="D2916" t="str">
            <v>OBRĄB</v>
          </cell>
          <cell r="F2916">
            <v>43</v>
          </cell>
          <cell r="G2916" t="str">
            <v>PRZASNYSZ</v>
          </cell>
          <cell r="H2916">
            <v>6300</v>
          </cell>
          <cell r="I2916">
            <v>4</v>
          </cell>
          <cell r="J2916" t="str">
            <v>06-300</v>
          </cell>
          <cell r="K2916">
            <v>297522030</v>
          </cell>
          <cell r="M2916" t="str">
            <v>zbed@op.pl</v>
          </cell>
        </row>
        <row r="2917">
          <cell r="A2917" t="str">
            <v>55-07691</v>
          </cell>
          <cell r="B2917" t="str">
            <v>ŻUCHNIEWSKI ANDRZEJ</v>
          </cell>
          <cell r="C2917" t="str">
            <v>ŻUCHNIEWSKI ANDRZEJ</v>
          </cell>
          <cell r="D2917" t="str">
            <v>OBRĄB</v>
          </cell>
          <cell r="F2917">
            <v>40</v>
          </cell>
          <cell r="G2917" t="str">
            <v>PRZASNYSZ</v>
          </cell>
          <cell r="H2917">
            <v>6300</v>
          </cell>
          <cell r="I2917">
            <v>4</v>
          </cell>
          <cell r="J2917" t="str">
            <v>06-300</v>
          </cell>
        </row>
        <row r="2918">
          <cell r="A2918" t="str">
            <v>55-07921</v>
          </cell>
          <cell r="B2918" t="str">
            <v>GOSPODARSATWO ROLNE TODZIA GRAŻYNA</v>
          </cell>
          <cell r="C2918" t="str">
            <v>GR TODZIA GRAŻYNA</v>
          </cell>
          <cell r="D2918" t="str">
            <v>WĄSEWO KOLONIA</v>
          </cell>
          <cell r="F2918">
            <v>15</v>
          </cell>
          <cell r="G2918" t="str">
            <v>WĄSEWO</v>
          </cell>
          <cell r="H2918">
            <v>7311</v>
          </cell>
          <cell r="I2918">
            <v>4</v>
          </cell>
          <cell r="J2918" t="str">
            <v>07-311</v>
          </cell>
          <cell r="M2918" t="str">
            <v>graza_zal@o2.pl</v>
          </cell>
        </row>
        <row r="2919">
          <cell r="A2919" t="str">
            <v>55-07951</v>
          </cell>
          <cell r="B2919" t="str">
            <v>GOSPODARSTWO ROLNE BUKOWSKI TADEUSZ</v>
          </cell>
          <cell r="C2919" t="str">
            <v>GR BUKOWSKI TADEUSZ</v>
          </cell>
          <cell r="D2919" t="str">
            <v>KIJEWICE</v>
          </cell>
          <cell r="F2919">
            <v>14</v>
          </cell>
          <cell r="G2919" t="str">
            <v>PRZASNYSZ</v>
          </cell>
          <cell r="H2919">
            <v>6300</v>
          </cell>
          <cell r="I2919">
            <v>4</v>
          </cell>
          <cell r="J2919" t="str">
            <v>06-300</v>
          </cell>
          <cell r="M2919" t="str">
            <v>magdalena-bukowska8@wp.pl</v>
          </cell>
        </row>
        <row r="2920">
          <cell r="A2920" t="str">
            <v>55-08601</v>
          </cell>
          <cell r="B2920" t="str">
            <v>GOSPODARSTWO ROLNE SZCZEPAŃSKI ANDRZEJ</v>
          </cell>
          <cell r="C2920" t="str">
            <v>GR SZCZEPAŃSKI ANDRZEJ</v>
          </cell>
          <cell r="D2920" t="str">
            <v>CHODKOWO KUCHNY</v>
          </cell>
          <cell r="F2920">
            <v>23</v>
          </cell>
          <cell r="G2920" t="str">
            <v>PŁONIAWY-BRAMURA</v>
          </cell>
          <cell r="H2920">
            <v>6210</v>
          </cell>
          <cell r="I2920">
            <v>4</v>
          </cell>
          <cell r="J2920" t="str">
            <v>06-210</v>
          </cell>
          <cell r="K2920" t="str">
            <v>29 717-80-77</v>
          </cell>
          <cell r="L2920" t="str">
            <v>509-721-015</v>
          </cell>
          <cell r="M2920" t="str">
            <v>zosia540@interia.pl</v>
          </cell>
        </row>
        <row r="2921">
          <cell r="A2921" t="str">
            <v>55-08611</v>
          </cell>
          <cell r="B2921" t="str">
            <v>GOSPODARSTWO ROLNE BŁACHNIO ARKADIUSZ JAN</v>
          </cell>
          <cell r="C2921" t="str">
            <v>GR BŁACHNIO ARKADIUSZ JAN</v>
          </cell>
          <cell r="D2921" t="str">
            <v>CHODKOWO KUCHNY</v>
          </cell>
          <cell r="F2921">
            <v>28</v>
          </cell>
          <cell r="G2921" t="str">
            <v>PŁONIAWY</v>
          </cell>
          <cell r="H2921">
            <v>6210</v>
          </cell>
          <cell r="I2921">
            <v>4</v>
          </cell>
          <cell r="J2921" t="str">
            <v>06-210</v>
          </cell>
          <cell r="K2921" t="str">
            <v>29 717-81-97</v>
          </cell>
          <cell r="M2921" t="str">
            <v>czesio528@wp.pl</v>
          </cell>
        </row>
        <row r="2922">
          <cell r="A2922" t="str">
            <v>55-08651</v>
          </cell>
          <cell r="B2922" t="str">
            <v>JABŁOŃSKI ADAM</v>
          </cell>
          <cell r="C2922" t="str">
            <v>JABŁOŃSKI ADAM</v>
          </cell>
          <cell r="D2922" t="str">
            <v>OGLĘDA</v>
          </cell>
          <cell r="F2922">
            <v>55</v>
          </cell>
          <cell r="G2922" t="str">
            <v>PRZASNYSZ</v>
          </cell>
          <cell r="H2922">
            <v>6300</v>
          </cell>
          <cell r="I2922">
            <v>4</v>
          </cell>
          <cell r="J2922" t="str">
            <v>06-300</v>
          </cell>
          <cell r="L2922">
            <v>506416723</v>
          </cell>
          <cell r="M2922" t="str">
            <v>zuzia85_20@o2.pl</v>
          </cell>
        </row>
        <row r="2923">
          <cell r="A2923" t="str">
            <v>55-08851</v>
          </cell>
          <cell r="B2923" t="str">
            <v>GOSPODARSTWO ROLNE PIOTR MAŻEWSKI</v>
          </cell>
          <cell r="C2923" t="str">
            <v>GR PIOTR MAŻEWSKI</v>
          </cell>
          <cell r="D2923" t="str">
            <v>ZAWADKI</v>
          </cell>
          <cell r="F2923">
            <v>12</v>
          </cell>
          <cell r="G2923" t="str">
            <v>PRZASNYSZ</v>
          </cell>
          <cell r="H2923">
            <v>6300</v>
          </cell>
          <cell r="I2923">
            <v>4</v>
          </cell>
          <cell r="J2923" t="str">
            <v>06-300</v>
          </cell>
        </row>
        <row r="2924">
          <cell r="A2924" t="str">
            <v>55-09631</v>
          </cell>
          <cell r="B2924" t="str">
            <v>ŻUCHNIEWSKI DARIUSZ</v>
          </cell>
          <cell r="C2924" t="str">
            <v>ŻUCHNIEWSKI DARIUSZ</v>
          </cell>
          <cell r="D2924" t="str">
            <v>OBRĄB</v>
          </cell>
          <cell r="F2924">
            <v>39</v>
          </cell>
          <cell r="G2924" t="str">
            <v>PRZASNYSZ</v>
          </cell>
          <cell r="H2924">
            <v>6300</v>
          </cell>
          <cell r="I2924">
            <v>4</v>
          </cell>
          <cell r="J2924" t="str">
            <v>06-300</v>
          </cell>
          <cell r="M2924" t="str">
            <v>wojtekzuchniewski@interia.pl</v>
          </cell>
        </row>
        <row r="2925">
          <cell r="A2925" t="str">
            <v>55-10121</v>
          </cell>
          <cell r="B2925" t="str">
            <v>GOSPODARSTWO ROLNE JAN MICHAŁ ROMAN</v>
          </cell>
          <cell r="C2925" t="str">
            <v>GR JAN MICHAŁ ROMAN</v>
          </cell>
          <cell r="D2925" t="str">
            <v>CICHOWO</v>
          </cell>
          <cell r="F2925">
            <v>7</v>
          </cell>
          <cell r="G2925" t="str">
            <v>KRZYNOWŁOGA MAŁA</v>
          </cell>
          <cell r="H2925">
            <v>6316</v>
          </cell>
          <cell r="I2925">
            <v>4</v>
          </cell>
          <cell r="J2925" t="str">
            <v>06-316</v>
          </cell>
        </row>
        <row r="2926">
          <cell r="A2926" t="str">
            <v>55-10271</v>
          </cell>
          <cell r="B2926" t="str">
            <v>NIESIOBĘDZKI ANDRZEJ</v>
          </cell>
          <cell r="C2926" t="str">
            <v>NIESIOBĘDZKI ANDRZEJ</v>
          </cell>
          <cell r="D2926" t="str">
            <v>BOBINO WIELKIE</v>
          </cell>
          <cell r="F2926">
            <v>51</v>
          </cell>
          <cell r="G2926" t="str">
            <v>PŁONIAWY</v>
          </cell>
          <cell r="H2926">
            <v>6210</v>
          </cell>
          <cell r="I2926">
            <v>4</v>
          </cell>
          <cell r="J2926" t="str">
            <v>06-210</v>
          </cell>
        </row>
        <row r="2927">
          <cell r="A2927" t="str">
            <v>55-10281</v>
          </cell>
          <cell r="B2927" t="str">
            <v>GOSPODARSTWO ROLNE FERENC WIESŁAW TADEUSZ</v>
          </cell>
          <cell r="C2927" t="str">
            <v>GR FERENC WIESŁAW TADEUSZ</v>
          </cell>
          <cell r="D2927" t="str">
            <v>ROGOWO</v>
          </cell>
          <cell r="F2927">
            <v>4</v>
          </cell>
          <cell r="G2927" t="str">
            <v>PŁONIAWY BRAMURA</v>
          </cell>
          <cell r="H2927">
            <v>6210</v>
          </cell>
          <cell r="I2927">
            <v>4</v>
          </cell>
          <cell r="J2927" t="str">
            <v>06-210</v>
          </cell>
          <cell r="K2927" t="str">
            <v>29 717-84-05</v>
          </cell>
        </row>
        <row r="2928">
          <cell r="A2928" t="str">
            <v>55-10531</v>
          </cell>
          <cell r="B2928" t="str">
            <v>GOSPODARSTWO ROLNE OCHELSKA BARBARA</v>
          </cell>
          <cell r="C2928" t="str">
            <v>GR OCHELSKA BARBARA</v>
          </cell>
          <cell r="D2928" t="str">
            <v>BUDZYNO LIPNIKI</v>
          </cell>
          <cell r="F2928" t="str">
            <v>1A</v>
          </cell>
          <cell r="G2928" t="str">
            <v>MAKÓW MAZOWIECKI</v>
          </cell>
          <cell r="H2928">
            <v>6200</v>
          </cell>
          <cell r="I2928">
            <v>4</v>
          </cell>
          <cell r="J2928" t="str">
            <v>06-200</v>
          </cell>
          <cell r="K2928">
            <v>297179804</v>
          </cell>
          <cell r="M2928" t="str">
            <v>077bacha@gmail.com</v>
          </cell>
        </row>
        <row r="2929">
          <cell r="A2929" t="str">
            <v>55-10631</v>
          </cell>
          <cell r="B2929" t="str">
            <v>GOŁĘBIOWSKI JERZY</v>
          </cell>
          <cell r="C2929" t="str">
            <v>GOŁĘBIOWSKI JERZY</v>
          </cell>
          <cell r="D2929" t="str">
            <v>BRZEZICE</v>
          </cell>
          <cell r="F2929" t="str">
            <v>1A</v>
          </cell>
          <cell r="G2929" t="str">
            <v>PRZASNYSZ</v>
          </cell>
          <cell r="H2929">
            <v>6300</v>
          </cell>
          <cell r="I2929">
            <v>4</v>
          </cell>
          <cell r="J2929" t="str">
            <v>06-300</v>
          </cell>
          <cell r="K2929">
            <v>297513483</v>
          </cell>
          <cell r="M2929" t="str">
            <v>jurekbrzezice@gmail.com</v>
          </cell>
        </row>
        <row r="2930">
          <cell r="A2930" t="str">
            <v>55-10651</v>
          </cell>
          <cell r="B2930" t="str">
            <v>GOSPODARSTWO ROLNE CHOROMAŃSKI PAWEŁ</v>
          </cell>
          <cell r="C2930" t="str">
            <v>GR CHOROMAŃSKI PAWEŁ</v>
          </cell>
          <cell r="D2930" t="str">
            <v>KLECZKOWO</v>
          </cell>
          <cell r="E2930" t="str">
            <v>KWIATOWA</v>
          </cell>
          <cell r="F2930">
            <v>10</v>
          </cell>
          <cell r="G2930" t="str">
            <v>TROSZYN</v>
          </cell>
          <cell r="H2930">
            <v>7405</v>
          </cell>
          <cell r="I2930">
            <v>4</v>
          </cell>
          <cell r="J2930" t="str">
            <v>07-405</v>
          </cell>
          <cell r="M2930" t="str">
            <v>trospol@wp.pl</v>
          </cell>
        </row>
        <row r="2931">
          <cell r="A2931" t="str">
            <v>55-10791</v>
          </cell>
          <cell r="B2931" t="str">
            <v>TOMASZEWSKI JERZY</v>
          </cell>
          <cell r="C2931" t="str">
            <v>TOMASZEWSKI JERZY</v>
          </cell>
          <cell r="D2931" t="str">
            <v>PRZASNYSZ</v>
          </cell>
          <cell r="E2931" t="str">
            <v>ŻWIRKI I WIGURY</v>
          </cell>
          <cell r="F2931">
            <v>8</v>
          </cell>
          <cell r="G2931" t="str">
            <v>PRZASNYSZ</v>
          </cell>
          <cell r="H2931">
            <v>6300</v>
          </cell>
          <cell r="I2931">
            <v>4</v>
          </cell>
          <cell r="J2931" t="str">
            <v>06-300</v>
          </cell>
          <cell r="L2931">
            <v>696051778</v>
          </cell>
          <cell r="M2931" t="str">
            <v>antek112@wp.pl</v>
          </cell>
        </row>
        <row r="2932">
          <cell r="A2932" t="str">
            <v>55-10871</v>
          </cell>
          <cell r="B2932" t="str">
            <v>MYSTKOWSKI ANDRZEJ</v>
          </cell>
          <cell r="C2932" t="str">
            <v>MYSTKOWSKI ANDRZEJ</v>
          </cell>
          <cell r="D2932" t="str">
            <v>OSÓWIEC SZLACHECKI</v>
          </cell>
          <cell r="F2932">
            <v>21</v>
          </cell>
          <cell r="G2932" t="str">
            <v>PRZASNYSZ</v>
          </cell>
          <cell r="H2932">
            <v>6300</v>
          </cell>
          <cell r="I2932">
            <v>4</v>
          </cell>
          <cell r="J2932" t="str">
            <v>06-300</v>
          </cell>
          <cell r="M2932" t="str">
            <v>andrzej.mystkowski@onet.pl</v>
          </cell>
        </row>
        <row r="2933">
          <cell r="A2933" t="str">
            <v>55-10891</v>
          </cell>
          <cell r="B2933" t="str">
            <v>ZAJKOWSKI EDMUND</v>
          </cell>
          <cell r="C2933" t="str">
            <v>ZAJKOWSKI EDMUND</v>
          </cell>
          <cell r="D2933" t="str">
            <v>OSÓWIEC SZLACHECKI</v>
          </cell>
          <cell r="F2933">
            <v>22</v>
          </cell>
          <cell r="G2933" t="str">
            <v>PRZASNYSZ</v>
          </cell>
          <cell r="H2933">
            <v>6300</v>
          </cell>
          <cell r="I2933">
            <v>4</v>
          </cell>
          <cell r="J2933" t="str">
            <v>06-300</v>
          </cell>
          <cell r="K2933">
            <v>295970243</v>
          </cell>
          <cell r="M2933" t="str">
            <v>edzajkowski6404@wp.pl</v>
          </cell>
        </row>
        <row r="2934">
          <cell r="A2934" t="str">
            <v>55-10901</v>
          </cell>
          <cell r="B2934" t="str">
            <v>JAKÓBOWSKI KRZYSZTOF</v>
          </cell>
          <cell r="C2934" t="str">
            <v>JAKÓBOWSKI KRZYSZTOF</v>
          </cell>
          <cell r="D2934" t="str">
            <v>OGLĘDA</v>
          </cell>
          <cell r="F2934">
            <v>14</v>
          </cell>
          <cell r="G2934" t="str">
            <v>PRZASNYSZ</v>
          </cell>
          <cell r="H2934">
            <v>6300</v>
          </cell>
          <cell r="I2934">
            <v>4</v>
          </cell>
          <cell r="J2934" t="str">
            <v>06-300</v>
          </cell>
          <cell r="M2934" t="str">
            <v>nikusia1101@o2.pl</v>
          </cell>
        </row>
        <row r="2935">
          <cell r="A2935" t="str">
            <v>55-10971</v>
          </cell>
          <cell r="B2935" t="str">
            <v>WRÓBLEWSKI LECH</v>
          </cell>
          <cell r="C2935" t="str">
            <v>WRÓBLEWSKI LECH</v>
          </cell>
          <cell r="D2935" t="str">
            <v>ŚWINIARY</v>
          </cell>
          <cell r="F2935">
            <v>31</v>
          </cell>
          <cell r="G2935" t="str">
            <v>KRZYNOWŁOGA MAŁA</v>
          </cell>
          <cell r="H2935">
            <v>6316</v>
          </cell>
          <cell r="I2935">
            <v>4</v>
          </cell>
          <cell r="J2935" t="str">
            <v>06-316</v>
          </cell>
          <cell r="K2935">
            <v>297516776</v>
          </cell>
        </row>
        <row r="2936">
          <cell r="A2936" t="str">
            <v>55-11031</v>
          </cell>
          <cell r="B2936" t="str">
            <v>GOSPODARSTWO ROLNE SZABŁOWSKI STANISŁAW</v>
          </cell>
          <cell r="C2936" t="str">
            <v>GR SZABŁOWSKI STANISŁAW</v>
          </cell>
          <cell r="D2936" t="str">
            <v>ZASTAWIE</v>
          </cell>
          <cell r="F2936">
            <v>27</v>
          </cell>
          <cell r="G2936" t="str">
            <v>WĄSEWO</v>
          </cell>
          <cell r="H2936">
            <v>7311</v>
          </cell>
          <cell r="I2936">
            <v>4</v>
          </cell>
          <cell r="J2936" t="str">
            <v>07-311</v>
          </cell>
        </row>
        <row r="2937">
          <cell r="A2937" t="str">
            <v>55-11091</v>
          </cell>
          <cell r="B2937" t="str">
            <v>GOSPODARSTWO ROLNE MICHAŁ LUDWICKI</v>
          </cell>
          <cell r="C2937" t="str">
            <v>GR MICHAŁ LUDWICKI</v>
          </cell>
          <cell r="D2937" t="str">
            <v>REMBIELIN</v>
          </cell>
          <cell r="F2937">
            <v>45</v>
          </cell>
          <cell r="G2937" t="str">
            <v>CHORZELE</v>
          </cell>
          <cell r="H2937">
            <v>6330</v>
          </cell>
          <cell r="I2937">
            <v>4</v>
          </cell>
          <cell r="J2937" t="str">
            <v>06-330</v>
          </cell>
          <cell r="L2937">
            <v>513149947</v>
          </cell>
          <cell r="M2937" t="str">
            <v>ludwicka-iwona@wp.pl</v>
          </cell>
        </row>
        <row r="2938">
          <cell r="A2938" t="str">
            <v>55-11491</v>
          </cell>
          <cell r="B2938" t="str">
            <v>GOSPODARSTWO ROLNE KAMIL GŁAŻEWSKI</v>
          </cell>
          <cell r="C2938" t="str">
            <v>GR KAMIL GŁAŻEWSKI</v>
          </cell>
          <cell r="D2938" t="str">
            <v>NOWY SZELKÓW</v>
          </cell>
          <cell r="F2938">
            <v>8</v>
          </cell>
          <cell r="G2938" t="str">
            <v>SZELKÓW</v>
          </cell>
          <cell r="H2938">
            <v>6220</v>
          </cell>
          <cell r="I2938">
            <v>4</v>
          </cell>
          <cell r="J2938" t="str">
            <v>06-220</v>
          </cell>
          <cell r="K2938">
            <v>297176099</v>
          </cell>
          <cell r="M2938" t="str">
            <v>galzes@onet.eu</v>
          </cell>
        </row>
        <row r="2939">
          <cell r="A2939" t="str">
            <v>55-11501</v>
          </cell>
          <cell r="B2939" t="str">
            <v>MAJKOWSKI BOGDAN</v>
          </cell>
          <cell r="C2939" t="str">
            <v>MAJKOWSKI BOGDAN</v>
          </cell>
          <cell r="D2939" t="str">
            <v>CHODKOWO ZAŁOGI</v>
          </cell>
          <cell r="F2939">
            <v>5</v>
          </cell>
          <cell r="G2939" t="str">
            <v>PŁONIAWY BRAMURA</v>
          </cell>
          <cell r="H2939">
            <v>6210</v>
          </cell>
          <cell r="I2939">
            <v>4</v>
          </cell>
          <cell r="J2939" t="str">
            <v>06-210</v>
          </cell>
          <cell r="M2939" t="str">
            <v>bmajkowski@poczta.onet.pl</v>
          </cell>
        </row>
        <row r="2940">
          <cell r="A2940" t="str">
            <v>55-11561</v>
          </cell>
          <cell r="B2940" t="str">
            <v>GOSPODARSTWO ROLNE ZAŁĘSKI KAZIMIERZ</v>
          </cell>
          <cell r="C2940" t="str">
            <v>GR ZAŁĘSKI KAZIMIERZ</v>
          </cell>
          <cell r="D2940" t="str">
            <v>CHODKOWO ZAŁOGI</v>
          </cell>
          <cell r="F2940">
            <v>7</v>
          </cell>
          <cell r="G2940" t="str">
            <v>PŁONIAWY BRAMURA</v>
          </cell>
          <cell r="H2940">
            <v>6210</v>
          </cell>
          <cell r="I2940">
            <v>4</v>
          </cell>
          <cell r="J2940" t="str">
            <v>06-210</v>
          </cell>
          <cell r="M2940" t="str">
            <v>michalzaleski90@gmail.com</v>
          </cell>
        </row>
        <row r="2941">
          <cell r="A2941" t="str">
            <v>55-11651</v>
          </cell>
          <cell r="B2941" t="str">
            <v>GOSPODARSTWO ROLNE MAREK SZYMAŃSKI</v>
          </cell>
          <cell r="C2941" t="str">
            <v>GR MAREK SZYMAŃSKI</v>
          </cell>
          <cell r="D2941" t="str">
            <v>ROMANY ZALESIE</v>
          </cell>
          <cell r="F2941">
            <v>12</v>
          </cell>
          <cell r="G2941" t="str">
            <v>KRZYNOWŁOGA MAŁA</v>
          </cell>
          <cell r="H2941">
            <v>6316</v>
          </cell>
          <cell r="I2941">
            <v>4</v>
          </cell>
          <cell r="J2941" t="str">
            <v>06-316</v>
          </cell>
          <cell r="L2941" t="str">
            <v>880-736-953</v>
          </cell>
          <cell r="M2941" t="str">
            <v>marekmarpol@gmail.com</v>
          </cell>
        </row>
        <row r="2942">
          <cell r="A2942" t="str">
            <v>55-11791</v>
          </cell>
          <cell r="B2942" t="str">
            <v>GOSPODARSTWO ROLNE ZDUNIAK ADAM</v>
          </cell>
          <cell r="C2942" t="str">
            <v>GR ZDUNIAK ADAM</v>
          </cell>
          <cell r="D2942" t="str">
            <v>PRZYTUŁY</v>
          </cell>
          <cell r="F2942">
            <v>53</v>
          </cell>
          <cell r="G2942" t="str">
            <v>KRASNOSIELC</v>
          </cell>
          <cell r="H2942">
            <v>6212</v>
          </cell>
          <cell r="I2942">
            <v>4</v>
          </cell>
          <cell r="J2942" t="str">
            <v>06-212</v>
          </cell>
          <cell r="K2942">
            <v>297175455</v>
          </cell>
          <cell r="M2942" t="str">
            <v>adamzduniak@wp.pl</v>
          </cell>
        </row>
        <row r="2943">
          <cell r="A2943" t="str">
            <v>55-11981</v>
          </cell>
          <cell r="B2943" t="str">
            <v>GOSPODARSTWO ROLNE SOLIWODZKI ANDRZEJ</v>
          </cell>
          <cell r="C2943" t="str">
            <v>GR SOLIWODZKI ANDRZEJ</v>
          </cell>
          <cell r="D2943" t="str">
            <v>MCHÓWKO</v>
          </cell>
          <cell r="F2943">
            <v>14</v>
          </cell>
          <cell r="G2943" t="str">
            <v>PRZASNYSZ</v>
          </cell>
          <cell r="H2943">
            <v>6300</v>
          </cell>
          <cell r="I2943">
            <v>4</v>
          </cell>
          <cell r="J2943" t="str">
            <v>06-300</v>
          </cell>
          <cell r="M2943" t="str">
            <v>andrzej-soliwodzki@wp.pl</v>
          </cell>
        </row>
        <row r="2944">
          <cell r="A2944" t="str">
            <v>55-12131</v>
          </cell>
          <cell r="B2944" t="str">
            <v>GOSPODARSTWO ROLNE SOLIWODZKI BOGDAN</v>
          </cell>
          <cell r="C2944" t="str">
            <v>GR SOLIWODZKI BOGDAN</v>
          </cell>
          <cell r="D2944" t="str">
            <v>PRZASNYSZ</v>
          </cell>
          <cell r="E2944" t="str">
            <v>ZAWODZIE</v>
          </cell>
          <cell r="F2944">
            <v>121</v>
          </cell>
          <cell r="G2944" t="str">
            <v>PRZASNYSZ</v>
          </cell>
          <cell r="H2944">
            <v>6300</v>
          </cell>
          <cell r="I2944">
            <v>4</v>
          </cell>
          <cell r="J2944" t="str">
            <v>06-300</v>
          </cell>
          <cell r="K2944">
            <v>297522353</v>
          </cell>
          <cell r="M2944" t="str">
            <v>mateuszek1430@wp.pl</v>
          </cell>
        </row>
        <row r="2945">
          <cell r="A2945" t="str">
            <v>55-12161</v>
          </cell>
          <cell r="B2945" t="str">
            <v>GOSPODARSTWO ROLNE SIEMEK MIROSŁAW</v>
          </cell>
          <cell r="C2945" t="str">
            <v>GR SIEMEK MIROSŁAW</v>
          </cell>
          <cell r="D2945" t="str">
            <v>BUDZYNO LIPNIKI</v>
          </cell>
          <cell r="F2945">
            <v>6</v>
          </cell>
          <cell r="G2945" t="str">
            <v>MAKÓW MAZOWIECKI</v>
          </cell>
          <cell r="H2945">
            <v>6200</v>
          </cell>
          <cell r="I2945">
            <v>4</v>
          </cell>
          <cell r="J2945" t="str">
            <v>06-200</v>
          </cell>
          <cell r="M2945" t="str">
            <v>milenasiemek88@gmail.com</v>
          </cell>
        </row>
        <row r="2946">
          <cell r="A2946" t="str">
            <v>55-12221</v>
          </cell>
          <cell r="B2946" t="str">
            <v>GOSPODARSTWO ROLNE GROSZYK HUBERT</v>
          </cell>
          <cell r="C2946" t="str">
            <v>GR GROSZYK HUBERT</v>
          </cell>
          <cell r="D2946" t="str">
            <v>ULATOWO POGORZEL</v>
          </cell>
          <cell r="F2946">
            <v>82</v>
          </cell>
          <cell r="G2946" t="str">
            <v>JEDNOROŻEC</v>
          </cell>
          <cell r="H2946">
            <v>6323</v>
          </cell>
          <cell r="I2946">
            <v>4</v>
          </cell>
          <cell r="J2946" t="str">
            <v>06-323</v>
          </cell>
          <cell r="M2946" t="str">
            <v>hajj4@wp.pl</v>
          </cell>
        </row>
        <row r="2947">
          <cell r="A2947" t="str">
            <v>55-12271</v>
          </cell>
          <cell r="B2947" t="str">
            <v>GOSPODARSTWO ROLNE CHODKOWSKI JACEK</v>
          </cell>
          <cell r="C2947" t="str">
            <v>GR CHODKOWSKI JACEK</v>
          </cell>
          <cell r="D2947" t="str">
            <v>PIASTOWO</v>
          </cell>
          <cell r="F2947">
            <v>13</v>
          </cell>
          <cell r="G2947" t="str">
            <v>KRZYNOWŁOGA MAŁA</v>
          </cell>
          <cell r="H2947">
            <v>6316</v>
          </cell>
          <cell r="I2947">
            <v>4</v>
          </cell>
          <cell r="J2947" t="str">
            <v>06-316</v>
          </cell>
          <cell r="L2947" t="str">
            <v>608-020-687</v>
          </cell>
          <cell r="M2947" t="str">
            <v>jacekchodkowski@wp.pl</v>
          </cell>
        </row>
        <row r="2948">
          <cell r="A2948" t="str">
            <v>55-12291</v>
          </cell>
          <cell r="B2948" t="str">
            <v>CHMIEL ANDRZEJ</v>
          </cell>
          <cell r="C2948" t="str">
            <v>CHMIEL ANDRZEJ</v>
          </cell>
          <cell r="D2948" t="str">
            <v>ZABRODZIE</v>
          </cell>
          <cell r="E2948" t="str">
            <v>STAROWIEJSKA</v>
          </cell>
          <cell r="F2948">
            <v>30</v>
          </cell>
          <cell r="G2948" t="str">
            <v>ZABRODZIE</v>
          </cell>
          <cell r="H2948">
            <v>7230</v>
          </cell>
          <cell r="I2948">
            <v>4</v>
          </cell>
          <cell r="J2948" t="str">
            <v>07-230</v>
          </cell>
          <cell r="K2948">
            <v>297571342</v>
          </cell>
        </row>
        <row r="2949">
          <cell r="A2949" t="str">
            <v>55-12321</v>
          </cell>
          <cell r="B2949" t="str">
            <v>LASKOWSKI KRZYSZTOF</v>
          </cell>
          <cell r="C2949" t="str">
            <v>LASKOWSKI KRZYSZTOF</v>
          </cell>
          <cell r="D2949" t="str">
            <v>ADELIN</v>
          </cell>
          <cell r="F2949">
            <v>18</v>
          </cell>
          <cell r="G2949" t="str">
            <v>ZABRODZIE</v>
          </cell>
          <cell r="H2949">
            <v>7230</v>
          </cell>
          <cell r="I2949">
            <v>4</v>
          </cell>
          <cell r="J2949" t="str">
            <v>07-230</v>
          </cell>
          <cell r="M2949" t="str">
            <v>michallaskowski227@gmail.com</v>
          </cell>
        </row>
        <row r="2950">
          <cell r="A2950" t="str">
            <v>55-12341</v>
          </cell>
          <cell r="B2950" t="str">
            <v>OŁDAK MIROSŁAW</v>
          </cell>
          <cell r="C2950" t="str">
            <v>OŁDAK MIROSŁAW</v>
          </cell>
          <cell r="D2950" t="str">
            <v>MOŚCISKA</v>
          </cell>
          <cell r="F2950">
            <v>18</v>
          </cell>
          <cell r="G2950" t="str">
            <v>ZABRODZIE</v>
          </cell>
          <cell r="H2950">
            <v>7230</v>
          </cell>
          <cell r="I2950">
            <v>4</v>
          </cell>
          <cell r="J2950" t="str">
            <v>07-230</v>
          </cell>
          <cell r="K2950">
            <v>297581159</v>
          </cell>
        </row>
        <row r="2951">
          <cell r="A2951" t="str">
            <v>55-12361</v>
          </cell>
          <cell r="B2951" t="str">
            <v>KAMIŃSKI TADEUSZ</v>
          </cell>
          <cell r="C2951" t="str">
            <v>KAMIŃSKI TADEUSZ</v>
          </cell>
          <cell r="D2951" t="str">
            <v>CHOSZCZOWE</v>
          </cell>
          <cell r="E2951" t="str">
            <v>SZKOLNA</v>
          </cell>
          <cell r="F2951">
            <v>62</v>
          </cell>
          <cell r="G2951" t="str">
            <v>ZABRODZIE</v>
          </cell>
          <cell r="H2951">
            <v>7230</v>
          </cell>
          <cell r="I2951">
            <v>4</v>
          </cell>
          <cell r="J2951" t="str">
            <v>07-230</v>
          </cell>
          <cell r="M2951" t="str">
            <v>tadeusz.choszczowe@gmail.com</v>
          </cell>
        </row>
        <row r="2952">
          <cell r="A2952" t="str">
            <v>55-12441</v>
          </cell>
          <cell r="B2952" t="str">
            <v>GOSPODARSTWO ROLNE SŁAWSKI WIESŁAW</v>
          </cell>
          <cell r="C2952" t="str">
            <v>GR SŁAWSKI WIESŁAW</v>
          </cell>
          <cell r="D2952" t="str">
            <v>REMBIELIN</v>
          </cell>
          <cell r="F2952">
            <v>6</v>
          </cell>
          <cell r="G2952" t="str">
            <v>CHORZELE</v>
          </cell>
          <cell r="H2952">
            <v>6330</v>
          </cell>
          <cell r="I2952">
            <v>4</v>
          </cell>
          <cell r="J2952" t="str">
            <v>06-330</v>
          </cell>
          <cell r="K2952" t="str">
            <v>29 751-55-39</v>
          </cell>
          <cell r="L2952" t="str">
            <v>507-788-744</v>
          </cell>
          <cell r="M2952" t="str">
            <v>pslawski11@wp.pl</v>
          </cell>
        </row>
        <row r="2953">
          <cell r="A2953" t="str">
            <v>55-12461</v>
          </cell>
          <cell r="B2953" t="str">
            <v>ŚWIĄDER ANDRZEJ</v>
          </cell>
          <cell r="C2953" t="str">
            <v>ŚWIĄDER ANDRZEJ</v>
          </cell>
          <cell r="D2953" t="str">
            <v>BRZEŹNO WIEŚ</v>
          </cell>
          <cell r="F2953">
            <v>10</v>
          </cell>
          <cell r="G2953" t="str">
            <v>GOWOROWO</v>
          </cell>
          <cell r="H2953">
            <v>7440</v>
          </cell>
          <cell r="I2953">
            <v>4</v>
          </cell>
          <cell r="J2953" t="str">
            <v>07-440</v>
          </cell>
          <cell r="M2953" t="str">
            <v>jusia8989@wp.pl</v>
          </cell>
        </row>
        <row r="2954">
          <cell r="A2954" t="str">
            <v>55-12481</v>
          </cell>
          <cell r="B2954" t="str">
            <v>GOSPODARSTWO ROLNE TOMASZEWSKI WOJCIECH</v>
          </cell>
          <cell r="C2954" t="str">
            <v>GR TOMASZEWSKI WOJCIECH</v>
          </cell>
          <cell r="D2954" t="str">
            <v>OGLĘDA</v>
          </cell>
          <cell r="F2954">
            <v>54</v>
          </cell>
          <cell r="G2954" t="str">
            <v>PRZASNYSZ</v>
          </cell>
          <cell r="H2954">
            <v>6300</v>
          </cell>
          <cell r="I2954">
            <v>4</v>
          </cell>
          <cell r="J2954" t="str">
            <v>06-300</v>
          </cell>
        </row>
        <row r="2955">
          <cell r="A2955" t="str">
            <v>55-12501</v>
          </cell>
          <cell r="B2955" t="str">
            <v>KRZYKOWSKI ADAM</v>
          </cell>
          <cell r="C2955" t="str">
            <v>KRZYKOWSKI ADAM</v>
          </cell>
          <cell r="D2955" t="str">
            <v>PRZASNYSZ</v>
          </cell>
          <cell r="E2955" t="str">
            <v>ŻWIRKI I WIGURY</v>
          </cell>
          <cell r="F2955">
            <v>23</v>
          </cell>
          <cell r="G2955" t="str">
            <v>PRZASNYSZ</v>
          </cell>
          <cell r="H2955">
            <v>6300</v>
          </cell>
          <cell r="I2955">
            <v>4</v>
          </cell>
          <cell r="J2955" t="str">
            <v>06-300</v>
          </cell>
          <cell r="M2955" t="str">
            <v>PIOSIK454@WP.PL</v>
          </cell>
        </row>
        <row r="2956">
          <cell r="A2956" t="str">
            <v>55-12521</v>
          </cell>
          <cell r="B2956" t="str">
            <v>GOSPODARSTWO ROLNE CZAPLICKI ANDRZEJ</v>
          </cell>
          <cell r="C2956" t="str">
            <v>GR CZAPLICKI ANDRZEJ</v>
          </cell>
          <cell r="D2956" t="str">
            <v>DĘBINY</v>
          </cell>
          <cell r="F2956">
            <v>14</v>
          </cell>
          <cell r="G2956" t="str">
            <v>PRZASNYSZ</v>
          </cell>
          <cell r="H2956">
            <v>6300</v>
          </cell>
          <cell r="I2956">
            <v>4</v>
          </cell>
          <cell r="J2956" t="str">
            <v>06-300</v>
          </cell>
          <cell r="M2956" t="str">
            <v>andrzejczaplicki14@wp.pl</v>
          </cell>
        </row>
        <row r="2957">
          <cell r="A2957" t="str">
            <v>55-12561</v>
          </cell>
          <cell r="B2957" t="str">
            <v>BURKACKI DARIUSZ</v>
          </cell>
          <cell r="C2957" t="str">
            <v>BURKACKI DARIUSZ</v>
          </cell>
          <cell r="D2957" t="str">
            <v>OGLĘDA</v>
          </cell>
          <cell r="F2957">
            <v>9</v>
          </cell>
          <cell r="G2957" t="str">
            <v>PRZASNYSZ</v>
          </cell>
          <cell r="H2957">
            <v>6300</v>
          </cell>
          <cell r="I2957">
            <v>4</v>
          </cell>
          <cell r="J2957" t="str">
            <v>06-300</v>
          </cell>
          <cell r="K2957">
            <v>297513496</v>
          </cell>
        </row>
        <row r="2958">
          <cell r="A2958" t="str">
            <v>55-12591</v>
          </cell>
          <cell r="B2958" t="str">
            <v>MAJKOWSKI STANISŁAW</v>
          </cell>
          <cell r="C2958" t="str">
            <v>MAJKOWSKI STANISŁAW</v>
          </cell>
          <cell r="D2958" t="str">
            <v>ROGOWO</v>
          </cell>
          <cell r="F2958">
            <v>11</v>
          </cell>
          <cell r="G2958" t="str">
            <v>PŁONIAWY BRAMURA</v>
          </cell>
          <cell r="H2958">
            <v>6210</v>
          </cell>
          <cell r="I2958">
            <v>4</v>
          </cell>
          <cell r="J2958" t="str">
            <v>06-210</v>
          </cell>
        </row>
        <row r="2959">
          <cell r="A2959" t="str">
            <v>55-12731</v>
          </cell>
          <cell r="B2959" t="str">
            <v>CHACHULSKI TADEUSZ</v>
          </cell>
          <cell r="C2959" t="str">
            <v>CHACHULSKI TADEUSZ</v>
          </cell>
          <cell r="D2959" t="str">
            <v>POLNY MŁYN</v>
          </cell>
          <cell r="F2959">
            <v>5</v>
          </cell>
          <cell r="G2959" t="str">
            <v>PRZASNYSZ</v>
          </cell>
          <cell r="H2959">
            <v>6300</v>
          </cell>
          <cell r="I2959">
            <v>4</v>
          </cell>
          <cell r="J2959" t="str">
            <v>06-300</v>
          </cell>
          <cell r="M2959" t="str">
            <v>ewa4@wp.pl</v>
          </cell>
        </row>
        <row r="2960">
          <cell r="A2960" t="str">
            <v>55-12781</v>
          </cell>
          <cell r="B2960" t="str">
            <v>GOSPODARSTWO HODOWLANE SIEDLECKI KAZIMIERZ</v>
          </cell>
          <cell r="C2960" t="str">
            <v>GH SIEDLECKI KAZIMIERZ</v>
          </cell>
          <cell r="D2960" t="str">
            <v>ZAGATY</v>
          </cell>
          <cell r="F2960">
            <v>1</v>
          </cell>
          <cell r="G2960" t="str">
            <v>CHORZELE</v>
          </cell>
          <cell r="H2960">
            <v>6330</v>
          </cell>
          <cell r="I2960">
            <v>4</v>
          </cell>
          <cell r="J2960" t="str">
            <v>06-330</v>
          </cell>
        </row>
        <row r="2961">
          <cell r="A2961" t="str">
            <v>55-12821</v>
          </cell>
          <cell r="B2961" t="str">
            <v>GOSPODARSTWO ROLNO-HODOWLANE ROL-MLEK GRODEK ADAM</v>
          </cell>
          <cell r="C2961" t="str">
            <v>GR-H ROL-MLEK GRODEK ADAM</v>
          </cell>
          <cell r="D2961" t="str">
            <v>GLINA</v>
          </cell>
          <cell r="F2961">
            <v>15</v>
          </cell>
          <cell r="G2961" t="str">
            <v>MAŁKINIA GÓRNA</v>
          </cell>
          <cell r="H2961">
            <v>7320</v>
          </cell>
          <cell r="I2961">
            <v>4</v>
          </cell>
          <cell r="J2961" t="str">
            <v>07-320</v>
          </cell>
          <cell r="M2961" t="str">
            <v>adamgrodek@op.pl</v>
          </cell>
        </row>
        <row r="2962">
          <cell r="A2962" t="str">
            <v>55-12861</v>
          </cell>
          <cell r="B2962" t="str">
            <v>KULIŚ ARKADIUSZ KRZYSZTOF</v>
          </cell>
          <cell r="C2962" t="str">
            <v>KULIŚ ARKADIUSZ KRZYSZTOF</v>
          </cell>
          <cell r="D2962" t="str">
            <v>DĘBY</v>
          </cell>
          <cell r="F2962">
            <v>5</v>
          </cell>
          <cell r="G2962" t="str">
            <v>ŁYSE</v>
          </cell>
          <cell r="H2962">
            <v>7437</v>
          </cell>
          <cell r="I2962">
            <v>4</v>
          </cell>
          <cell r="J2962" t="str">
            <v>07-437</v>
          </cell>
          <cell r="M2962" t="str">
            <v>kulis.ia@op.pl</v>
          </cell>
        </row>
        <row r="2963">
          <cell r="A2963" t="str">
            <v>55-12931</v>
          </cell>
          <cell r="B2963" t="str">
            <v>GOSPODARSTWO ROLNE BOROWY MARIUSZ PIOTR</v>
          </cell>
          <cell r="C2963" t="str">
            <v>GR BOROWY MARIUSZ PIOTR</v>
          </cell>
          <cell r="D2963" t="str">
            <v>BRZESKI KOŁAKI</v>
          </cell>
          <cell r="F2963">
            <v>43</v>
          </cell>
          <cell r="G2963" t="str">
            <v>CHORZELE</v>
          </cell>
          <cell r="H2963">
            <v>6330</v>
          </cell>
          <cell r="I2963">
            <v>4</v>
          </cell>
          <cell r="J2963" t="str">
            <v>06-330</v>
          </cell>
          <cell r="L2963">
            <v>500689489</v>
          </cell>
        </row>
        <row r="2964">
          <cell r="A2964" t="str">
            <v>55-12971</v>
          </cell>
          <cell r="B2964" t="str">
            <v>DANIELSKI ADAM</v>
          </cell>
          <cell r="C2964" t="str">
            <v>DANIELSKI ADAM</v>
          </cell>
          <cell r="D2964" t="str">
            <v>CHORZELE</v>
          </cell>
          <cell r="E2964" t="str">
            <v>MŁYNARSKA</v>
          </cell>
          <cell r="F2964">
            <v>12</v>
          </cell>
          <cell r="G2964" t="str">
            <v>CHORZELE</v>
          </cell>
          <cell r="H2964">
            <v>6330</v>
          </cell>
          <cell r="I2964">
            <v>4</v>
          </cell>
          <cell r="J2964" t="str">
            <v>06-330</v>
          </cell>
        </row>
        <row r="2965">
          <cell r="A2965" t="str">
            <v>55-12981</v>
          </cell>
          <cell r="B2965" t="str">
            <v>GOSPODARSTWO ROLNO- HODOWLANE AGRO-MARKA PERSA MARIUSZ</v>
          </cell>
          <cell r="C2965" t="str">
            <v>GR-H AGROMARKA PERSA MARIUSZ</v>
          </cell>
          <cell r="D2965" t="str">
            <v>NOWA WIEŚ WSCHODNIA</v>
          </cell>
          <cell r="F2965">
            <v>6</v>
          </cell>
          <cell r="G2965" t="str">
            <v>RZEKUŃ</v>
          </cell>
          <cell r="H2965">
            <v>7411</v>
          </cell>
          <cell r="I2965">
            <v>4</v>
          </cell>
          <cell r="J2965" t="str">
            <v>07-411</v>
          </cell>
          <cell r="M2965" t="str">
            <v>m.persa@op.pl</v>
          </cell>
        </row>
        <row r="2966">
          <cell r="A2966" t="str">
            <v>55-13001</v>
          </cell>
          <cell r="B2966" t="str">
            <v>BOBIŃSKI WOJCIECH</v>
          </cell>
          <cell r="C2966" t="str">
            <v>BOBIŃSKI WOJCIECH</v>
          </cell>
          <cell r="D2966" t="str">
            <v>ROGOWO</v>
          </cell>
          <cell r="F2966">
            <v>7</v>
          </cell>
          <cell r="G2966" t="str">
            <v>PŁONIAWY BRAMURA</v>
          </cell>
          <cell r="H2966">
            <v>6210</v>
          </cell>
          <cell r="I2966">
            <v>4</v>
          </cell>
          <cell r="J2966" t="str">
            <v>06-210</v>
          </cell>
          <cell r="L2966">
            <v>511337929</v>
          </cell>
          <cell r="M2966" t="str">
            <v>wojciech.bobinski.1996@wp.pl</v>
          </cell>
        </row>
        <row r="2967">
          <cell r="A2967" t="str">
            <v>55-13081</v>
          </cell>
          <cell r="B2967" t="str">
            <v>GOSPODARSTWO ROLNE JURGA BOGDAN</v>
          </cell>
          <cell r="C2967" t="str">
            <v>GR JURGA BOGDAN</v>
          </cell>
          <cell r="D2967" t="str">
            <v>BRZOZOWA</v>
          </cell>
          <cell r="F2967">
            <v>9</v>
          </cell>
          <cell r="G2967" t="str">
            <v>KADZIDŁO</v>
          </cell>
          <cell r="H2967">
            <v>7420</v>
          </cell>
          <cell r="I2967">
            <v>4</v>
          </cell>
          <cell r="J2967" t="str">
            <v>07-420</v>
          </cell>
          <cell r="K2967">
            <v>297677045</v>
          </cell>
          <cell r="M2967" t="str">
            <v>jurgabogdan@wp.pl</v>
          </cell>
        </row>
        <row r="2968">
          <cell r="A2968" t="str">
            <v>55-13131</v>
          </cell>
          <cell r="B2968" t="str">
            <v>GOSPODARSTWO ROLNE EBING CEZARY</v>
          </cell>
          <cell r="C2968" t="str">
            <v>GR EBING CEZARY</v>
          </cell>
          <cell r="D2968" t="str">
            <v>ULATOWO POGORZEL</v>
          </cell>
          <cell r="F2968">
            <v>81</v>
          </cell>
          <cell r="G2968" t="str">
            <v>JEDNOROŻEC</v>
          </cell>
          <cell r="H2968">
            <v>6323</v>
          </cell>
          <cell r="I2968">
            <v>4</v>
          </cell>
          <cell r="J2968" t="str">
            <v>06-323</v>
          </cell>
          <cell r="M2968" t="str">
            <v>ania-bartosiewicz@wp.pl</v>
          </cell>
        </row>
        <row r="2969">
          <cell r="A2969" t="str">
            <v>55-13151</v>
          </cell>
          <cell r="B2969" t="str">
            <v>GOSPODARSTWO ROLNE JACEK NAPIÓRKOWSKI</v>
          </cell>
          <cell r="C2969" t="str">
            <v>GR JACEK NAPIÓRKOWSKI</v>
          </cell>
          <cell r="D2969" t="str">
            <v>BOBINO GRZYBKI</v>
          </cell>
          <cell r="F2969">
            <v>17</v>
          </cell>
          <cell r="G2969" t="str">
            <v>PŁONIAWY</v>
          </cell>
          <cell r="H2969">
            <v>6210</v>
          </cell>
          <cell r="I2969">
            <v>4</v>
          </cell>
          <cell r="J2969" t="str">
            <v>06-210</v>
          </cell>
          <cell r="K2969">
            <v>297178210</v>
          </cell>
          <cell r="L2969">
            <v>667864405</v>
          </cell>
          <cell r="M2969" t="str">
            <v>napiorkowskimateusz23@gmail.com</v>
          </cell>
        </row>
        <row r="2970">
          <cell r="A2970" t="str">
            <v>55-13161</v>
          </cell>
          <cell r="B2970" t="str">
            <v>GOSPODARSTWO ROLNE SOKOŁOWSKI IRENEUSZ</v>
          </cell>
          <cell r="C2970" t="str">
            <v>GR SOKOŁOWSKI IRENEUSZ</v>
          </cell>
          <cell r="D2970" t="str">
            <v>OSÓWIEC SZLACHECKI</v>
          </cell>
          <cell r="F2970">
            <v>18</v>
          </cell>
          <cell r="G2970" t="str">
            <v>PRZASNYSZ</v>
          </cell>
          <cell r="H2970">
            <v>6300</v>
          </cell>
          <cell r="I2970">
            <v>4</v>
          </cell>
          <cell r="J2970" t="str">
            <v>06-300</v>
          </cell>
          <cell r="M2970" t="str">
            <v>irek.sok@wp.pl</v>
          </cell>
        </row>
        <row r="2971">
          <cell r="A2971" t="str">
            <v>55-13261</v>
          </cell>
          <cell r="B2971" t="str">
            <v>GOSPODARSTWO ROLNE WIŚNIEWSKI GRZEGORZ</v>
          </cell>
          <cell r="C2971" t="str">
            <v>GR WIŚNIEWSKI GRZEGORZ</v>
          </cell>
          <cell r="D2971" t="str">
            <v>CZERNIE</v>
          </cell>
          <cell r="F2971">
            <v>13</v>
          </cell>
          <cell r="G2971" t="str">
            <v>GOWOROWO</v>
          </cell>
          <cell r="H2971">
            <v>7440</v>
          </cell>
          <cell r="I2971">
            <v>4</v>
          </cell>
          <cell r="J2971" t="str">
            <v>07-440</v>
          </cell>
          <cell r="M2971" t="str">
            <v>wisniewski1@onet.pl</v>
          </cell>
        </row>
        <row r="2972">
          <cell r="A2972" t="str">
            <v>55-13281</v>
          </cell>
          <cell r="B2972" t="str">
            <v>GOSPODARSTWO ROLNE BRZEZIŃSKI RAFAŁ</v>
          </cell>
          <cell r="C2972" t="str">
            <v>GR BRZEZIŃSKI RAFAŁ</v>
          </cell>
          <cell r="D2972" t="str">
            <v>BOGATE</v>
          </cell>
          <cell r="F2972">
            <v>156</v>
          </cell>
          <cell r="G2972" t="str">
            <v>PRZASNYSZ</v>
          </cell>
          <cell r="H2972">
            <v>6300</v>
          </cell>
          <cell r="I2972">
            <v>4</v>
          </cell>
          <cell r="J2972" t="str">
            <v>06-300</v>
          </cell>
          <cell r="L2972">
            <v>515108836</v>
          </cell>
          <cell r="M2972" t="str">
            <v>rekord144@wp.pl</v>
          </cell>
        </row>
        <row r="2973">
          <cell r="A2973" t="str">
            <v>55-13361</v>
          </cell>
          <cell r="B2973" t="str">
            <v>GOSPODARSTWO ROLNE KARPIŃSKA DANUTA</v>
          </cell>
          <cell r="C2973" t="str">
            <v>GR KARPIŃSKA DANUTA</v>
          </cell>
          <cell r="D2973" t="str">
            <v>CZERNIE</v>
          </cell>
          <cell r="F2973">
            <v>14</v>
          </cell>
          <cell r="G2973" t="str">
            <v>GOWOROWO</v>
          </cell>
          <cell r="H2973">
            <v>7440</v>
          </cell>
          <cell r="I2973">
            <v>4</v>
          </cell>
          <cell r="J2973" t="str">
            <v>07-440</v>
          </cell>
          <cell r="L2973" t="str">
            <v>728-222-956</v>
          </cell>
          <cell r="M2973" t="str">
            <v>andrzej03karpinski@wp.pl</v>
          </cell>
        </row>
        <row r="2974">
          <cell r="A2974" t="str">
            <v>55-13601</v>
          </cell>
          <cell r="B2974" t="str">
            <v>GOSPODARSTWO ROLNE KWIATKOWSKI BENEDYKT</v>
          </cell>
          <cell r="C2974" t="str">
            <v>GR KWIATKOWSKI BENEDYKT</v>
          </cell>
          <cell r="D2974" t="str">
            <v>CHOJNOWO</v>
          </cell>
          <cell r="F2974">
            <v>5</v>
          </cell>
          <cell r="G2974" t="str">
            <v>SYPNIEWO</v>
          </cell>
          <cell r="H2974">
            <v>6213</v>
          </cell>
          <cell r="I2974">
            <v>4</v>
          </cell>
          <cell r="J2974" t="str">
            <v>06-213</v>
          </cell>
          <cell r="M2974" t="str">
            <v>krzysiek_1_9_8_6@wp.pl</v>
          </cell>
        </row>
        <row r="2975">
          <cell r="A2975" t="str">
            <v>55-13611</v>
          </cell>
          <cell r="B2975" t="str">
            <v>GOSPODARSTWO ROLNE PIOTRAK TOMASZ</v>
          </cell>
          <cell r="C2975" t="str">
            <v>GR PIOTRAK TOMASZ</v>
          </cell>
          <cell r="D2975" t="str">
            <v>JEDNOROŻEC</v>
          </cell>
          <cell r="E2975" t="str">
            <v>DŁUGA</v>
          </cell>
          <cell r="F2975">
            <v>93</v>
          </cell>
          <cell r="G2975" t="str">
            <v>JEDNOROŻEC</v>
          </cell>
          <cell r="H2975">
            <v>6323</v>
          </cell>
          <cell r="I2975">
            <v>4</v>
          </cell>
          <cell r="J2975" t="str">
            <v>06-323</v>
          </cell>
        </row>
        <row r="2976">
          <cell r="A2976" t="str">
            <v>55-13661</v>
          </cell>
          <cell r="B2976" t="str">
            <v>MYSTKOWSKI ANDRZEJ</v>
          </cell>
          <cell r="C2976" t="str">
            <v>MYSTKOWSKI ANDRZEJ</v>
          </cell>
          <cell r="D2976" t="str">
            <v>OSÓWIEC SZLACHECKI</v>
          </cell>
          <cell r="F2976">
            <v>14</v>
          </cell>
          <cell r="G2976" t="str">
            <v>PRZASZNYSZ</v>
          </cell>
          <cell r="H2976">
            <v>6300</v>
          </cell>
          <cell r="I2976">
            <v>4</v>
          </cell>
          <cell r="J2976" t="str">
            <v>06-300</v>
          </cell>
          <cell r="M2976" t="str">
            <v>grzegorzmystkowski@wp.pl</v>
          </cell>
        </row>
        <row r="2977">
          <cell r="A2977" t="str">
            <v>55-13681</v>
          </cell>
          <cell r="B2977" t="str">
            <v>JUSIŃSKI STANISŁAW</v>
          </cell>
          <cell r="C2977" t="str">
            <v>JUSIŃSKI STANISŁAW</v>
          </cell>
          <cell r="D2977" t="str">
            <v>OBRĄB</v>
          </cell>
          <cell r="F2977">
            <v>43</v>
          </cell>
          <cell r="G2977" t="str">
            <v>ZABRODZIE</v>
          </cell>
          <cell r="H2977">
            <v>7230</v>
          </cell>
          <cell r="I2977">
            <v>4</v>
          </cell>
          <cell r="J2977" t="str">
            <v>07-230</v>
          </cell>
          <cell r="L2977" t="str">
            <v>0 604864548</v>
          </cell>
        </row>
        <row r="2978">
          <cell r="A2978" t="str">
            <v>55-13711</v>
          </cell>
          <cell r="B2978" t="str">
            <v>GOSPODARSTWO ROLNE KAMIŃSKI MARIAN</v>
          </cell>
          <cell r="C2978" t="str">
            <v>GR KAMIŃSKI MARIAN</v>
          </cell>
          <cell r="D2978" t="str">
            <v>WACH</v>
          </cell>
          <cell r="F2978">
            <v>40</v>
          </cell>
          <cell r="G2978" t="str">
            <v>KADZIDŁO</v>
          </cell>
          <cell r="H2978">
            <v>7420</v>
          </cell>
          <cell r="I2978">
            <v>4</v>
          </cell>
          <cell r="J2978" t="str">
            <v>07-420</v>
          </cell>
          <cell r="K2978">
            <v>297619538</v>
          </cell>
          <cell r="L2978">
            <v>660765806</v>
          </cell>
          <cell r="M2978" t="str">
            <v>asieksieruta@wp.pl</v>
          </cell>
        </row>
        <row r="2979">
          <cell r="A2979" t="str">
            <v>55-13811</v>
          </cell>
          <cell r="B2979" t="str">
            <v>GOSPODARSTWO ROLNE JUSTYNA ANNA KIERNOZEK</v>
          </cell>
          <cell r="C2979" t="str">
            <v>GR JUSTYNA ANNA KIERNOZEK</v>
          </cell>
          <cell r="D2979" t="str">
            <v>CZARNIA</v>
          </cell>
          <cell r="F2979">
            <v>22</v>
          </cell>
          <cell r="G2979" t="str">
            <v>KADZIDŁO</v>
          </cell>
          <cell r="H2979">
            <v>7420</v>
          </cell>
          <cell r="I2979">
            <v>4</v>
          </cell>
          <cell r="J2979" t="str">
            <v>07-420</v>
          </cell>
          <cell r="L2979">
            <v>502813750</v>
          </cell>
          <cell r="M2979" t="str">
            <v>ekm22.84-3@o2.pl</v>
          </cell>
        </row>
        <row r="2980">
          <cell r="A2980" t="str">
            <v>55-13831</v>
          </cell>
          <cell r="B2980" t="str">
            <v>BEDNARCZYK SŁAWOMIR</v>
          </cell>
          <cell r="C2980" t="str">
            <v>BEDNARCZYK SŁAWOMIR</v>
          </cell>
          <cell r="D2980" t="str">
            <v>CHRZĘSNE</v>
          </cell>
          <cell r="E2980" t="str">
            <v>WIDOK</v>
          </cell>
          <cell r="F2980">
            <v>37</v>
          </cell>
          <cell r="G2980" t="str">
            <v>TŁUSZCZ</v>
          </cell>
          <cell r="H2980">
            <v>5240</v>
          </cell>
          <cell r="I2980">
            <v>4</v>
          </cell>
          <cell r="J2980" t="str">
            <v>05-240</v>
          </cell>
          <cell r="K2980">
            <v>297573031</v>
          </cell>
          <cell r="M2980" t="str">
            <v>elzbieta-bednarczyk@o2.pl</v>
          </cell>
        </row>
        <row r="2981">
          <cell r="A2981" t="str">
            <v>55-13841</v>
          </cell>
          <cell r="B2981" t="str">
            <v>GOSPODARSTWO ROLNE MILEWSKI GRZEGORZ</v>
          </cell>
          <cell r="C2981" t="str">
            <v>GR MILEWSKI GRZEGORZ</v>
          </cell>
          <cell r="D2981" t="str">
            <v>GOLANY</v>
          </cell>
          <cell r="F2981">
            <v>43</v>
          </cell>
          <cell r="G2981" t="str">
            <v>PRZASNYSZ</v>
          </cell>
          <cell r="H2981">
            <v>6300</v>
          </cell>
          <cell r="I2981">
            <v>4</v>
          </cell>
          <cell r="J2981" t="str">
            <v>06-300</v>
          </cell>
          <cell r="L2981">
            <v>501562007</v>
          </cell>
          <cell r="M2981" t="str">
            <v>g_mil@wp.pl</v>
          </cell>
        </row>
        <row r="2982">
          <cell r="A2982" t="str">
            <v>55-13881</v>
          </cell>
          <cell r="B2982" t="str">
            <v>PARZYCH ANDRZEJ</v>
          </cell>
          <cell r="C2982" t="str">
            <v>PARZYCH ANDRZEJ</v>
          </cell>
          <cell r="D2982" t="str">
            <v>BRZOZOWA</v>
          </cell>
          <cell r="F2982">
            <v>3</v>
          </cell>
          <cell r="G2982" t="str">
            <v>KADZIDŁO</v>
          </cell>
          <cell r="H2982">
            <v>7420</v>
          </cell>
          <cell r="I2982">
            <v>4</v>
          </cell>
          <cell r="J2982" t="str">
            <v>07-420</v>
          </cell>
          <cell r="K2982">
            <v>297677002</v>
          </cell>
          <cell r="M2982" t="str">
            <v>andrzejparzych3@gmail.com</v>
          </cell>
        </row>
        <row r="2983">
          <cell r="A2983" t="str">
            <v>55-13891</v>
          </cell>
          <cell r="B2983" t="str">
            <v>GOSPODARSTWO ROLNE ZAORSKI MARIUSZ</v>
          </cell>
          <cell r="C2983" t="str">
            <v>GR ZAORSKI MARIUSZ</v>
          </cell>
          <cell r="D2983" t="str">
            <v>LUBOTYŃ KOLONIA</v>
          </cell>
          <cell r="F2983">
            <v>1</v>
          </cell>
          <cell r="G2983" t="str">
            <v>STARY LUBOTYŃ</v>
          </cell>
          <cell r="H2983">
            <v>7303</v>
          </cell>
          <cell r="I2983">
            <v>4</v>
          </cell>
          <cell r="J2983" t="str">
            <v>07-303</v>
          </cell>
        </row>
        <row r="2984">
          <cell r="A2984" t="str">
            <v>55-13951</v>
          </cell>
          <cell r="B2984" t="str">
            <v>NOSEK MIROSŁAW</v>
          </cell>
          <cell r="C2984" t="str">
            <v>NOSEK MIROSŁAW</v>
          </cell>
          <cell r="D2984" t="str">
            <v>WEJDO</v>
          </cell>
          <cell r="F2984">
            <v>45</v>
          </cell>
          <cell r="G2984" t="str">
            <v>ZALAS</v>
          </cell>
          <cell r="H2984">
            <v>7438</v>
          </cell>
          <cell r="I2984">
            <v>4</v>
          </cell>
          <cell r="J2984" t="str">
            <v>07-438</v>
          </cell>
          <cell r="K2984">
            <v>297725591</v>
          </cell>
          <cell r="M2984" t="str">
            <v>marcinnosek@onet.pl</v>
          </cell>
        </row>
        <row r="2985">
          <cell r="A2985" t="str">
            <v>55-13961</v>
          </cell>
          <cell r="B2985" t="str">
            <v>RUPIŃSKI GRZEGORZ</v>
          </cell>
          <cell r="C2985" t="str">
            <v>RUPIŃSKI GRZEGORZ</v>
          </cell>
          <cell r="D2985" t="str">
            <v>CHODKOWO ZAŁOGI</v>
          </cell>
          <cell r="F2985">
            <v>26</v>
          </cell>
          <cell r="G2985" t="str">
            <v>PŁONIAWY BRAMURA</v>
          </cell>
          <cell r="H2985">
            <v>6210</v>
          </cell>
          <cell r="I2985">
            <v>4</v>
          </cell>
          <cell r="J2985" t="str">
            <v>06-210</v>
          </cell>
          <cell r="K2985" t="str">
            <v>29 717-82-14</v>
          </cell>
          <cell r="M2985" t="str">
            <v>andrzej.majewski@polmass.pl</v>
          </cell>
        </row>
        <row r="2986">
          <cell r="A2986" t="str">
            <v>55-14011</v>
          </cell>
          <cell r="B2986" t="str">
            <v>BACŁAWSKI BOGDAN</v>
          </cell>
          <cell r="C2986" t="str">
            <v>BACŁAWSKI BOGDAN</v>
          </cell>
          <cell r="D2986" t="str">
            <v>CZARNIA</v>
          </cell>
          <cell r="F2986">
            <v>42</v>
          </cell>
          <cell r="G2986" t="str">
            <v>KADZIDŁO</v>
          </cell>
          <cell r="H2986">
            <v>7420</v>
          </cell>
          <cell r="I2986">
            <v>4</v>
          </cell>
          <cell r="J2986" t="str">
            <v>07-420</v>
          </cell>
          <cell r="M2986" t="str">
            <v>b1bogdan@wp.pl</v>
          </cell>
        </row>
        <row r="2987">
          <cell r="A2987" t="str">
            <v>55-14051</v>
          </cell>
          <cell r="B2987" t="str">
            <v>GOSPODARSTWO ROLNE MORAWSKA AGNIESZKA</v>
          </cell>
          <cell r="C2987" t="str">
            <v>GR MORAWSKA AGNIESZKA</v>
          </cell>
          <cell r="D2987" t="str">
            <v>BOGATE</v>
          </cell>
          <cell r="F2987">
            <v>139</v>
          </cell>
          <cell r="G2987" t="str">
            <v>PRZASNYSZ</v>
          </cell>
          <cell r="H2987">
            <v>6300</v>
          </cell>
          <cell r="I2987">
            <v>4</v>
          </cell>
          <cell r="J2987" t="str">
            <v>06-300</v>
          </cell>
          <cell r="L2987" t="str">
            <v>502-470-918</v>
          </cell>
          <cell r="M2987" t="str">
            <v>morawskaagnieszka@op.pl</v>
          </cell>
        </row>
        <row r="2988">
          <cell r="A2988" t="str">
            <v>55-14071</v>
          </cell>
          <cell r="B2988" t="str">
            <v>GOSPODARSTWO ROLNE WIESŁAW KRAWCZYK</v>
          </cell>
          <cell r="C2988" t="str">
            <v>GR WIESŁAW KRAWCZYK</v>
          </cell>
          <cell r="D2988" t="str">
            <v>LIPA</v>
          </cell>
          <cell r="F2988">
            <v>97</v>
          </cell>
          <cell r="G2988" t="str">
            <v>JEDNOROŻEC</v>
          </cell>
          <cell r="H2988">
            <v>6323</v>
          </cell>
          <cell r="I2988">
            <v>4</v>
          </cell>
          <cell r="J2988" t="str">
            <v>06-323</v>
          </cell>
          <cell r="K2988" t="str">
            <v>29 751-37-83</v>
          </cell>
          <cell r="M2988" t="str">
            <v>mateusz_krawczyk14@wp.pl</v>
          </cell>
        </row>
        <row r="2989">
          <cell r="A2989" t="str">
            <v>55-14091</v>
          </cell>
          <cell r="B2989" t="str">
            <v>NASIADKA STANISŁAW</v>
          </cell>
          <cell r="C2989" t="str">
            <v>NASIADKA STANISŁAW</v>
          </cell>
          <cell r="D2989" t="str">
            <v>LESZCZYDÓŁ NOWINY</v>
          </cell>
          <cell r="E2989" t="str">
            <v>ŚRODKOWA</v>
          </cell>
          <cell r="F2989">
            <v>10</v>
          </cell>
          <cell r="G2989" t="str">
            <v>WYSZKÓW</v>
          </cell>
          <cell r="H2989">
            <v>7202</v>
          </cell>
          <cell r="I2989">
            <v>4</v>
          </cell>
          <cell r="J2989" t="str">
            <v>07-202</v>
          </cell>
          <cell r="K2989">
            <v>296791305</v>
          </cell>
          <cell r="L2989" t="str">
            <v>0 510694209</v>
          </cell>
        </row>
        <row r="2990">
          <cell r="A2990" t="str">
            <v>55-14211</v>
          </cell>
          <cell r="B2990" t="str">
            <v>GOSPODARSTWO ROLNE KRZYKOWSKI KRZYSZTOF</v>
          </cell>
          <cell r="C2990" t="str">
            <v>GR KRZYKOWSKI KRZYSZTOF</v>
          </cell>
          <cell r="D2990" t="str">
            <v>PRZASNYSZ</v>
          </cell>
          <cell r="E2990" t="str">
            <v>M.REJA</v>
          </cell>
          <cell r="F2990">
            <v>7</v>
          </cell>
          <cell r="G2990" t="str">
            <v>PRZASNYSZ</v>
          </cell>
          <cell r="H2990">
            <v>6300</v>
          </cell>
          <cell r="I2990">
            <v>4</v>
          </cell>
          <cell r="J2990" t="str">
            <v>06-300</v>
          </cell>
          <cell r="L2990">
            <v>794373027</v>
          </cell>
        </row>
        <row r="2991">
          <cell r="A2991" t="str">
            <v>55-14221</v>
          </cell>
          <cell r="B2991" t="str">
            <v>ŁAZICKI PAWEŁ</v>
          </cell>
          <cell r="C2991" t="str">
            <v>ŁAZICKI PAWEŁ</v>
          </cell>
          <cell r="D2991" t="str">
            <v>MCHOWO</v>
          </cell>
          <cell r="F2991">
            <v>56</v>
          </cell>
          <cell r="G2991" t="str">
            <v>PRZASNYSZ</v>
          </cell>
          <cell r="H2991">
            <v>6300</v>
          </cell>
          <cell r="I2991">
            <v>4</v>
          </cell>
          <cell r="J2991" t="str">
            <v>06-300</v>
          </cell>
          <cell r="M2991" t="str">
            <v>pawel56_71@tlen.pl</v>
          </cell>
        </row>
        <row r="2992">
          <cell r="A2992" t="str">
            <v>55-14231</v>
          </cell>
          <cell r="B2992" t="str">
            <v>LUBIŃSKI MARIUSZ</v>
          </cell>
          <cell r="C2992" t="str">
            <v>LUBIŃSKI MARIUSZ</v>
          </cell>
          <cell r="D2992" t="str">
            <v>OSÓWIEC KMIECY</v>
          </cell>
          <cell r="F2992">
            <v>1</v>
          </cell>
          <cell r="G2992" t="str">
            <v>PRZASNYSZ</v>
          </cell>
          <cell r="H2992">
            <v>6300</v>
          </cell>
          <cell r="I2992">
            <v>4</v>
          </cell>
          <cell r="J2992" t="str">
            <v>06-300</v>
          </cell>
          <cell r="M2992" t="str">
            <v>lubinskimariusz@wp.pl</v>
          </cell>
        </row>
        <row r="2993">
          <cell r="A2993" t="str">
            <v>55-14241</v>
          </cell>
          <cell r="B2993" t="str">
            <v>GOSPODARSTWO ROLNE WÓJCIK DARIUSZ</v>
          </cell>
          <cell r="C2993" t="str">
            <v>GR WÓJCIK DARIUSZ</v>
          </cell>
          <cell r="D2993" t="str">
            <v>MCHOWO</v>
          </cell>
          <cell r="F2993">
            <v>3</v>
          </cell>
          <cell r="G2993" t="str">
            <v>PRZASNYSZ</v>
          </cell>
          <cell r="H2993">
            <v>6300</v>
          </cell>
          <cell r="I2993">
            <v>4</v>
          </cell>
          <cell r="J2993" t="str">
            <v>06-300</v>
          </cell>
          <cell r="K2993">
            <v>297525355</v>
          </cell>
          <cell r="M2993" t="str">
            <v>piotrek691@onet.pl</v>
          </cell>
        </row>
        <row r="2994">
          <cell r="A2994" t="str">
            <v>55-14321</v>
          </cell>
          <cell r="B2994" t="str">
            <v>GOSPODARSTWO ROLNE ZBIGNIEW ANTOSIAK</v>
          </cell>
          <cell r="C2994" t="str">
            <v>GR ZBIGNIEW ANTOSIAK</v>
          </cell>
          <cell r="D2994" t="str">
            <v>GRABOWO</v>
          </cell>
          <cell r="F2994">
            <v>14</v>
          </cell>
          <cell r="G2994" t="str">
            <v>KRASNOSIELC</v>
          </cell>
          <cell r="H2994">
            <v>6212</v>
          </cell>
          <cell r="I2994">
            <v>4</v>
          </cell>
          <cell r="J2994" t="str">
            <v>06-212</v>
          </cell>
          <cell r="K2994">
            <v>297175757</v>
          </cell>
          <cell r="L2994">
            <v>518300619</v>
          </cell>
          <cell r="M2994" t="str">
            <v>uslugi-antosiak@wp.pl</v>
          </cell>
        </row>
        <row r="2995">
          <cell r="A2995" t="str">
            <v>55-14371</v>
          </cell>
          <cell r="B2995" t="str">
            <v>GOSPODARSTWO ROLNE RYSZARD OLKOWSKI</v>
          </cell>
          <cell r="C2995" t="str">
            <v>GR RYSZARD OLKOWSKI</v>
          </cell>
          <cell r="D2995" t="str">
            <v>BAGIENICE</v>
          </cell>
          <cell r="F2995">
            <v>5</v>
          </cell>
          <cell r="G2995" t="str">
            <v>KRASNOSIELC</v>
          </cell>
          <cell r="H2995">
            <v>6212</v>
          </cell>
          <cell r="I2995">
            <v>4</v>
          </cell>
          <cell r="J2995" t="str">
            <v>06-212</v>
          </cell>
          <cell r="K2995">
            <v>297175926</v>
          </cell>
          <cell r="L2995" t="str">
            <v>0 600605307</v>
          </cell>
          <cell r="M2995" t="str">
            <v>anetaikrzysiek@gmail.com</v>
          </cell>
        </row>
        <row r="2996">
          <cell r="A2996" t="str">
            <v>55-14411</v>
          </cell>
          <cell r="B2996" t="str">
            <v>PĘKSA RYSZARD</v>
          </cell>
          <cell r="C2996" t="str">
            <v>PĘKSA RYSZARD</v>
          </cell>
          <cell r="D2996" t="str">
            <v>DZWONEK</v>
          </cell>
          <cell r="F2996">
            <v>20</v>
          </cell>
          <cell r="G2996" t="str">
            <v>CZERWIN</v>
          </cell>
          <cell r="H2996">
            <v>7407</v>
          </cell>
          <cell r="I2996">
            <v>4</v>
          </cell>
          <cell r="J2996" t="str">
            <v>07-407</v>
          </cell>
          <cell r="L2996">
            <v>509937817</v>
          </cell>
          <cell r="M2996" t="str">
            <v>pawelpeksa@vp.pl</v>
          </cell>
        </row>
        <row r="2997">
          <cell r="A2997" t="str">
            <v>55-14501</v>
          </cell>
          <cell r="B2997" t="str">
            <v>GOSPODARSTWO ROLNE BOBIŃSKI BENEDYKT</v>
          </cell>
          <cell r="C2997" t="str">
            <v>GR BOBIŃSKI BENEDYKT</v>
          </cell>
          <cell r="D2997" t="str">
            <v>PIASTOWO</v>
          </cell>
          <cell r="F2997">
            <v>3</v>
          </cell>
          <cell r="G2997" t="str">
            <v>KRZYNOWŁOGA MAŁA</v>
          </cell>
          <cell r="H2997">
            <v>6316</v>
          </cell>
          <cell r="I2997">
            <v>4</v>
          </cell>
          <cell r="J2997" t="str">
            <v>06-316</v>
          </cell>
          <cell r="M2997" t="str">
            <v>grmarcinbobinski@gmail.com</v>
          </cell>
        </row>
        <row r="2998">
          <cell r="A2998" t="str">
            <v>55-14531</v>
          </cell>
          <cell r="B2998" t="str">
            <v>CZĘŚCIK JERZY</v>
          </cell>
          <cell r="C2998" t="str">
            <v>CZĘŚCIK JERZY</v>
          </cell>
          <cell r="D2998" t="str">
            <v>CHOJNOWO</v>
          </cell>
          <cell r="F2998">
            <v>12</v>
          </cell>
          <cell r="G2998" t="str">
            <v>SYPNIEWO</v>
          </cell>
          <cell r="H2998">
            <v>6213</v>
          </cell>
          <cell r="I2998">
            <v>4</v>
          </cell>
          <cell r="J2998" t="str">
            <v>06-213</v>
          </cell>
        </row>
        <row r="2999">
          <cell r="A2999" t="str">
            <v>55-14541</v>
          </cell>
          <cell r="B2999" t="str">
            <v>GOSPODARSTWO ROLNE MIECZKOWSKI PAWEŁ</v>
          </cell>
          <cell r="C2999" t="str">
            <v>GR MIECZKOWSKI PAWEŁ</v>
          </cell>
          <cell r="D2999" t="str">
            <v>MILEWO WIELKIE</v>
          </cell>
          <cell r="F2999">
            <v>7</v>
          </cell>
          <cell r="G2999" t="str">
            <v>TROSZYN</v>
          </cell>
          <cell r="H2999">
            <v>7405</v>
          </cell>
          <cell r="I2999">
            <v>4</v>
          </cell>
          <cell r="J2999" t="str">
            <v>07-405</v>
          </cell>
          <cell r="L2999" t="str">
            <v>0 502631426</v>
          </cell>
          <cell r="M2999" t="str">
            <v>mieczkowski1971@wp.pl</v>
          </cell>
        </row>
        <row r="3000">
          <cell r="A3000" t="str">
            <v>55-14561</v>
          </cell>
          <cell r="B3000" t="str">
            <v>GOSPODARSTWO ROLNE DĘBIŃSKI RAFAŁ</v>
          </cell>
          <cell r="C3000" t="str">
            <v>GR DĘBIŃSKI RAFAŁ</v>
          </cell>
          <cell r="D3000" t="str">
            <v>OSÓWIEC SZLACHECKI</v>
          </cell>
          <cell r="F3000">
            <v>17</v>
          </cell>
          <cell r="G3000" t="str">
            <v>PRZASNYSZ</v>
          </cell>
          <cell r="H3000">
            <v>6300</v>
          </cell>
          <cell r="I3000">
            <v>4</v>
          </cell>
          <cell r="J3000" t="str">
            <v>06-300</v>
          </cell>
          <cell r="M3000" t="str">
            <v>rafal2703@op.pl</v>
          </cell>
        </row>
        <row r="3001">
          <cell r="A3001" t="str">
            <v>55-14601</v>
          </cell>
          <cell r="B3001" t="str">
            <v>CHODKOWSKI MARIAN JACEK</v>
          </cell>
          <cell r="C3001" t="str">
            <v>CHODKOWSKI MARIAN JACEK</v>
          </cell>
          <cell r="D3001" t="str">
            <v>BOBINO WIELKIE</v>
          </cell>
          <cell r="F3001">
            <v>41</v>
          </cell>
          <cell r="G3001" t="str">
            <v>PŁONIAWY BRAMURA</v>
          </cell>
          <cell r="H3001">
            <v>6210</v>
          </cell>
          <cell r="I3001">
            <v>4</v>
          </cell>
          <cell r="J3001" t="str">
            <v>06-210</v>
          </cell>
          <cell r="M3001" t="str">
            <v>JACEKCH3512@GMAIL.COM</v>
          </cell>
        </row>
        <row r="3002">
          <cell r="A3002" t="str">
            <v>55-14621</v>
          </cell>
          <cell r="B3002" t="str">
            <v>GOSPODARSTWO ROLNE GOCŁOWSKI RYSZARD</v>
          </cell>
          <cell r="C3002" t="str">
            <v>GR GOCŁOWSKI RYSZARD</v>
          </cell>
          <cell r="D3002" t="str">
            <v>BRZEŻNO</v>
          </cell>
          <cell r="G3002" t="str">
            <v>GOWOROWO</v>
          </cell>
          <cell r="H3002">
            <v>7440</v>
          </cell>
          <cell r="I3002">
            <v>4</v>
          </cell>
          <cell r="J3002" t="str">
            <v>07-440</v>
          </cell>
          <cell r="K3002">
            <v>297614600</v>
          </cell>
          <cell r="L3002">
            <v>606995338</v>
          </cell>
          <cell r="M3002" t="str">
            <v>gospodarstwo.goc@wp.pl</v>
          </cell>
        </row>
        <row r="3003">
          <cell r="A3003" t="str">
            <v>55-14781</v>
          </cell>
          <cell r="B3003" t="str">
            <v>WRÓBEL SŁAWOMIR</v>
          </cell>
          <cell r="C3003" t="str">
            <v>WRÓBEL SŁAWOMIR</v>
          </cell>
          <cell r="D3003" t="str">
            <v>GULCZEWO</v>
          </cell>
          <cell r="E3003" t="str">
            <v>NADBUŻAŃSKA</v>
          </cell>
          <cell r="F3003">
            <v>41</v>
          </cell>
          <cell r="G3003" t="str">
            <v>WYSZKÓW</v>
          </cell>
          <cell r="H3003">
            <v>7200</v>
          </cell>
          <cell r="I3003">
            <v>4</v>
          </cell>
          <cell r="J3003" t="str">
            <v>07-200</v>
          </cell>
          <cell r="K3003">
            <v>297430803</v>
          </cell>
          <cell r="M3003" t="str">
            <v>wrsl1960@gmail.com</v>
          </cell>
        </row>
        <row r="3004">
          <cell r="A3004" t="str">
            <v>55-14811</v>
          </cell>
          <cell r="B3004" t="str">
            <v>SOKOŁOWSKI JAROSŁAW</v>
          </cell>
          <cell r="C3004" t="str">
            <v>SOKOŁOWSKI JAROSŁAW</v>
          </cell>
          <cell r="D3004" t="str">
            <v>OSÓWIEC SZLACHECKI</v>
          </cell>
          <cell r="F3004">
            <v>5</v>
          </cell>
          <cell r="G3004" t="str">
            <v>PRZASNYSZ</v>
          </cell>
          <cell r="H3004">
            <v>6300</v>
          </cell>
          <cell r="I3004">
            <v>4</v>
          </cell>
          <cell r="J3004" t="str">
            <v>06-300</v>
          </cell>
          <cell r="M3004" t="str">
            <v>malgorzata-osowiec@wp.pl</v>
          </cell>
        </row>
        <row r="3005">
          <cell r="A3005" t="str">
            <v>55-14831</v>
          </cell>
          <cell r="B3005" t="str">
            <v>GOSPODARSTWO ROLNE SZCZEPAŃSKI ADAM</v>
          </cell>
          <cell r="C3005" t="str">
            <v>GR ADAM SZCZEPAŃSKI</v>
          </cell>
          <cell r="D3005" t="str">
            <v>BAGIENICE-FOLWARK</v>
          </cell>
          <cell r="F3005">
            <v>8</v>
          </cell>
          <cell r="G3005" t="str">
            <v>KRASNOSIELC</v>
          </cell>
          <cell r="H3005">
            <v>6212</v>
          </cell>
          <cell r="I3005">
            <v>4</v>
          </cell>
          <cell r="J3005" t="str">
            <v>06-212</v>
          </cell>
          <cell r="K3005">
            <v>297175959</v>
          </cell>
          <cell r="L3005">
            <v>665778669</v>
          </cell>
          <cell r="M3005" t="str">
            <v>adamo12332@wp.pl</v>
          </cell>
        </row>
        <row r="3006">
          <cell r="A3006" t="str">
            <v>55-14861</v>
          </cell>
          <cell r="B3006" t="str">
            <v>ZALEWSKI JAROSŁAW</v>
          </cell>
          <cell r="C3006" t="str">
            <v>ZALEWSKI JAROSŁAW</v>
          </cell>
          <cell r="D3006" t="str">
            <v>OSÓWIEC SZLACHECKI</v>
          </cell>
          <cell r="F3006">
            <v>7</v>
          </cell>
          <cell r="G3006" t="str">
            <v>PRZASNYSZ</v>
          </cell>
          <cell r="H3006">
            <v>6300</v>
          </cell>
          <cell r="I3006">
            <v>4</v>
          </cell>
          <cell r="J3006" t="str">
            <v>06-300</v>
          </cell>
          <cell r="M3006" t="str">
            <v>zalewscyje@interia.pl</v>
          </cell>
        </row>
        <row r="3007">
          <cell r="A3007" t="str">
            <v>55-14891</v>
          </cell>
          <cell r="B3007" t="str">
            <v>MOŚCICKI WOJCIECH</v>
          </cell>
          <cell r="C3007" t="str">
            <v>MOŚCICKI WOJCIECH</v>
          </cell>
          <cell r="D3007" t="str">
            <v>MOŚCISKA</v>
          </cell>
          <cell r="F3007">
            <v>10</v>
          </cell>
          <cell r="G3007" t="str">
            <v>ZABRODZIE</v>
          </cell>
          <cell r="H3007">
            <v>7230</v>
          </cell>
          <cell r="I3007">
            <v>4</v>
          </cell>
          <cell r="J3007" t="str">
            <v>07-230</v>
          </cell>
          <cell r="K3007">
            <v>297581119</v>
          </cell>
          <cell r="M3007" t="str">
            <v>M.PIOTR@MOSCICKI.PL</v>
          </cell>
        </row>
        <row r="3008">
          <cell r="A3008" t="str">
            <v>55-14931</v>
          </cell>
          <cell r="B3008" t="str">
            <v>ZIELIŃSKA BARBARA</v>
          </cell>
          <cell r="C3008" t="str">
            <v>ZIELIŃSKA BARBARA</v>
          </cell>
          <cell r="D3008" t="str">
            <v>KRASNOSIELC</v>
          </cell>
          <cell r="E3008" t="str">
            <v>CHŁOPIOŁĄCKA</v>
          </cell>
          <cell r="F3008">
            <v>18</v>
          </cell>
          <cell r="G3008" t="str">
            <v>KRASNOSIELC</v>
          </cell>
          <cell r="H3008">
            <v>6212</v>
          </cell>
          <cell r="I3008">
            <v>4</v>
          </cell>
          <cell r="J3008" t="str">
            <v>06-212</v>
          </cell>
          <cell r="K3008">
            <v>297175366</v>
          </cell>
          <cell r="L3008">
            <v>501591186</v>
          </cell>
          <cell r="M3008" t="str">
            <v>bartosz.zielinski@zielinskiagro.pl</v>
          </cell>
        </row>
        <row r="3009">
          <cell r="A3009" t="str">
            <v>55-14941</v>
          </cell>
          <cell r="B3009" t="str">
            <v>KOWALSKI JANUSZ</v>
          </cell>
          <cell r="C3009" t="str">
            <v>KOWALSKI JANUSZ</v>
          </cell>
          <cell r="D3009" t="str">
            <v>NOWY SIELC</v>
          </cell>
          <cell r="F3009">
            <v>38</v>
          </cell>
          <cell r="G3009" t="str">
            <v>KRASNOSIELC</v>
          </cell>
          <cell r="H3009">
            <v>6212</v>
          </cell>
          <cell r="I3009">
            <v>4</v>
          </cell>
          <cell r="J3009" t="str">
            <v>06-212</v>
          </cell>
          <cell r="K3009">
            <v>297175062</v>
          </cell>
          <cell r="M3009" t="str">
            <v>bogumilakozakiewicz@gmail.com</v>
          </cell>
        </row>
        <row r="3010">
          <cell r="A3010" t="str">
            <v>55-14991</v>
          </cell>
          <cell r="B3010" t="str">
            <v>GOSPODARSTWO ROLNE ŚLIŻEWSKI WIESŁAW</v>
          </cell>
          <cell r="C3010" t="str">
            <v>GR ŚLIŻEWSKI WIESŁAW</v>
          </cell>
          <cell r="D3010" t="str">
            <v>KOPACZYSKA</v>
          </cell>
          <cell r="F3010">
            <v>22</v>
          </cell>
          <cell r="G3010" t="str">
            <v>BARANOWO</v>
          </cell>
          <cell r="H3010">
            <v>6320</v>
          </cell>
          <cell r="I3010">
            <v>4</v>
          </cell>
          <cell r="J3010" t="str">
            <v>06-320</v>
          </cell>
          <cell r="K3010">
            <v>295920309</v>
          </cell>
          <cell r="L3010">
            <v>660773054</v>
          </cell>
        </row>
        <row r="3011">
          <cell r="A3011" t="str">
            <v>55-15001</v>
          </cell>
          <cell r="B3011" t="str">
            <v>GOSPODARSTWO ROLNE ZAŁĘSKA JUSTYNA</v>
          </cell>
          <cell r="C3011" t="str">
            <v>GR ZAŁĘSKA JUSTYNA</v>
          </cell>
          <cell r="D3011" t="str">
            <v>WYRĄB KARWACKI</v>
          </cell>
          <cell r="F3011">
            <v>24</v>
          </cell>
          <cell r="G3011" t="str">
            <v>PRZASNYSZ</v>
          </cell>
          <cell r="H3011">
            <v>6300</v>
          </cell>
          <cell r="I3011">
            <v>4</v>
          </cell>
          <cell r="J3011" t="str">
            <v>06-300</v>
          </cell>
        </row>
        <row r="3012">
          <cell r="A3012" t="str">
            <v>55-15011</v>
          </cell>
          <cell r="B3012" t="str">
            <v>GOSPODARSTWO ROLNE KOZŁOWSKI JAN</v>
          </cell>
          <cell r="C3012" t="str">
            <v>GR KOZŁOWSKI JAN</v>
          </cell>
          <cell r="D3012" t="str">
            <v>CZARNIA</v>
          </cell>
          <cell r="F3012">
            <v>2</v>
          </cell>
          <cell r="G3012" t="str">
            <v>KADZIDŁO</v>
          </cell>
          <cell r="H3012">
            <v>7420</v>
          </cell>
          <cell r="I3012">
            <v>4</v>
          </cell>
          <cell r="J3012" t="str">
            <v>07-420</v>
          </cell>
          <cell r="K3012">
            <v>295940167</v>
          </cell>
          <cell r="M3012" t="str">
            <v>jan132435@o2.pl</v>
          </cell>
        </row>
        <row r="3013">
          <cell r="A3013" t="str">
            <v>55-15041</v>
          </cell>
          <cell r="B3013" t="str">
            <v>GOSPODARSTWO ROLNE BUCZYŃSKI ANDRZEJ ROMAN</v>
          </cell>
          <cell r="C3013" t="str">
            <v>GR BUCZYŃSKI ANDRZEJ</v>
          </cell>
          <cell r="D3013" t="str">
            <v>ROGOWO</v>
          </cell>
          <cell r="F3013">
            <v>9</v>
          </cell>
          <cell r="G3013" t="str">
            <v>PŁONIAWY BRAMURA</v>
          </cell>
          <cell r="H3013">
            <v>6210</v>
          </cell>
          <cell r="I3013">
            <v>4</v>
          </cell>
          <cell r="J3013" t="str">
            <v>06-210</v>
          </cell>
          <cell r="M3013" t="str">
            <v>KRZYCHBUCZ@wp.pl</v>
          </cell>
        </row>
        <row r="3014">
          <cell r="A3014" t="str">
            <v>55-15051</v>
          </cell>
          <cell r="B3014" t="str">
            <v>GOSPODARSTWO ROLNE BRZOZOWSKI ZBIGNIEW</v>
          </cell>
          <cell r="C3014" t="str">
            <v>GR BRZOZOWSKI ZBIGNIEW</v>
          </cell>
          <cell r="D3014" t="str">
            <v>KOZŁY</v>
          </cell>
          <cell r="F3014">
            <v>41</v>
          </cell>
          <cell r="G3014" t="str">
            <v>TŁUSZCZ</v>
          </cell>
          <cell r="H3014">
            <v>5240</v>
          </cell>
          <cell r="I3014">
            <v>4</v>
          </cell>
          <cell r="J3014" t="str">
            <v>05-240</v>
          </cell>
          <cell r="K3014">
            <v>297771627</v>
          </cell>
          <cell r="L3014">
            <v>602880781</v>
          </cell>
          <cell r="M3014" t="str">
            <v>zibi.koziolek@wp.pl</v>
          </cell>
        </row>
        <row r="3015">
          <cell r="A3015" t="str">
            <v>55-15071</v>
          </cell>
          <cell r="B3015" t="str">
            <v>POPIELARCZYK ZBIGNIEW</v>
          </cell>
          <cell r="C3015" t="str">
            <v>POPIELARCZYK ZBIGNIE</v>
          </cell>
          <cell r="D3015" t="str">
            <v>LIPNIKI</v>
          </cell>
          <cell r="F3015">
            <v>69</v>
          </cell>
          <cell r="G3015" t="str">
            <v>LIPNIKI</v>
          </cell>
          <cell r="H3015">
            <v>7436</v>
          </cell>
          <cell r="I3015">
            <v>4</v>
          </cell>
          <cell r="J3015" t="str">
            <v>07-436</v>
          </cell>
          <cell r="K3015">
            <v>297726197</v>
          </cell>
          <cell r="M3015" t="str">
            <v>lukas218@interia.pl</v>
          </cell>
        </row>
        <row r="3016">
          <cell r="A3016" t="str">
            <v>55-15121</v>
          </cell>
          <cell r="B3016" t="str">
            <v>GOSPODARSTWO ROLNE CHEŁCHOWSKI MARIUSZ</v>
          </cell>
          <cell r="C3016" t="str">
            <v>GR CHEŁCHOWSKI MARIUSZ</v>
          </cell>
          <cell r="D3016" t="str">
            <v>MAJKI TYKIEWKI</v>
          </cell>
          <cell r="F3016">
            <v>11</v>
          </cell>
          <cell r="G3016" t="str">
            <v>SYPNIEWO</v>
          </cell>
          <cell r="H3016">
            <v>6216</v>
          </cell>
          <cell r="I3016">
            <v>4</v>
          </cell>
          <cell r="J3016" t="str">
            <v>06-216</v>
          </cell>
          <cell r="L3016">
            <v>509183031</v>
          </cell>
          <cell r="M3016" t="str">
            <v>dor.mar.chel@wp.pl</v>
          </cell>
        </row>
        <row r="3017">
          <cell r="A3017" t="str">
            <v>55-15131</v>
          </cell>
          <cell r="B3017" t="str">
            <v>GOSPODARSTWO ROLNE BUDNY MICHAŁ</v>
          </cell>
          <cell r="C3017" t="str">
            <v>GR BUDNY MICHAŁ</v>
          </cell>
          <cell r="D3017" t="str">
            <v>BOBINO GRZYBKI</v>
          </cell>
          <cell r="F3017">
            <v>8</v>
          </cell>
          <cell r="G3017" t="str">
            <v>PŁONIAWY BRAMURA</v>
          </cell>
          <cell r="H3017">
            <v>6210</v>
          </cell>
          <cell r="I3017">
            <v>4</v>
          </cell>
          <cell r="J3017" t="str">
            <v>06-210</v>
          </cell>
          <cell r="K3017" t="str">
            <v>29 717-84-29</v>
          </cell>
          <cell r="M3017" t="str">
            <v>edyta-budna@wp.pl</v>
          </cell>
        </row>
        <row r="3018">
          <cell r="A3018" t="str">
            <v>55-15151</v>
          </cell>
          <cell r="B3018" t="str">
            <v>SMOLIŃSKI TADEUSZ</v>
          </cell>
          <cell r="C3018" t="str">
            <v>SMOLIŃSKI TADEUSZ</v>
          </cell>
          <cell r="D3018" t="str">
            <v>KOBYLAKI CZARZASTE</v>
          </cell>
          <cell r="F3018">
            <v>17</v>
          </cell>
          <cell r="G3018" t="str">
            <v>JEDNOROŻEC</v>
          </cell>
          <cell r="H3018">
            <v>6323</v>
          </cell>
          <cell r="I3018">
            <v>4</v>
          </cell>
          <cell r="J3018" t="str">
            <v>06-323</v>
          </cell>
          <cell r="M3018" t="str">
            <v>smolinski_tadeusz@o2.pl</v>
          </cell>
        </row>
        <row r="3019">
          <cell r="A3019" t="str">
            <v>55-15201</v>
          </cell>
          <cell r="B3019" t="str">
            <v>GOSPODARSTWO ROLNE BOBIŃSKI STANISŁAW ROMAN I AGNIESZKA</v>
          </cell>
          <cell r="C3019" t="str">
            <v>GR BOBIŃSKI S. R.I AGNIESZKA</v>
          </cell>
          <cell r="D3019" t="str">
            <v>CHODKOWO ZAŁOGI</v>
          </cell>
          <cell r="F3019">
            <v>3</v>
          </cell>
          <cell r="G3019" t="str">
            <v>PŁONIAWY-BRAMURA</v>
          </cell>
          <cell r="H3019">
            <v>6210</v>
          </cell>
          <cell r="I3019">
            <v>4</v>
          </cell>
          <cell r="J3019" t="str">
            <v>06-210</v>
          </cell>
          <cell r="L3019">
            <v>668024320</v>
          </cell>
          <cell r="M3019" t="str">
            <v>gosiabobinska@vp.pl</v>
          </cell>
        </row>
        <row r="3020">
          <cell r="A3020" t="str">
            <v>55-15211</v>
          </cell>
          <cell r="B3020" t="str">
            <v>GRABOWSKI ADAM</v>
          </cell>
          <cell r="C3020" t="str">
            <v>GRABOWSKI ADAM</v>
          </cell>
          <cell r="D3020" t="str">
            <v>BOBINO WIELKIE</v>
          </cell>
          <cell r="F3020">
            <v>23</v>
          </cell>
          <cell r="G3020" t="str">
            <v>PŁONIAWY BRAMURA</v>
          </cell>
          <cell r="H3020">
            <v>6210</v>
          </cell>
          <cell r="I3020">
            <v>4</v>
          </cell>
          <cell r="J3020" t="str">
            <v>06-210</v>
          </cell>
        </row>
        <row r="3021">
          <cell r="A3021" t="str">
            <v>55-15241</v>
          </cell>
          <cell r="B3021" t="str">
            <v>GOSPODARSTWO ROLNE FRONCZYK ANDRZEJ</v>
          </cell>
          <cell r="C3021" t="str">
            <v>GR FRONCZYK ANDRZEJ</v>
          </cell>
          <cell r="D3021" t="str">
            <v>GOWORÓWEK</v>
          </cell>
          <cell r="F3021">
            <v>40</v>
          </cell>
          <cell r="G3021" t="str">
            <v>GOWOROWO</v>
          </cell>
          <cell r="H3021">
            <v>7440</v>
          </cell>
          <cell r="I3021">
            <v>4</v>
          </cell>
          <cell r="J3021" t="str">
            <v>07-440</v>
          </cell>
          <cell r="M3021" t="str">
            <v>abmkf@interia.pl</v>
          </cell>
        </row>
        <row r="3022">
          <cell r="A3022" t="str">
            <v>61-01431</v>
          </cell>
          <cell r="B3022" t="str">
            <v>GOSPODARSTWO ROLNE DĄBKOWSKI KRZYSZTOF</v>
          </cell>
          <cell r="C3022" t="str">
            <v>GR DĄBKOWSKI KRZYSZTOF</v>
          </cell>
          <cell r="D3022" t="str">
            <v>ŁĘG PROBOSTWO</v>
          </cell>
          <cell r="F3022">
            <v>24</v>
          </cell>
          <cell r="G3022" t="str">
            <v>DROBIN</v>
          </cell>
          <cell r="H3022">
            <v>9210</v>
          </cell>
          <cell r="I3022">
            <v>4</v>
          </cell>
          <cell r="J3022" t="str">
            <v>09-210</v>
          </cell>
          <cell r="K3022">
            <v>242603226</v>
          </cell>
          <cell r="L3022">
            <v>604170144</v>
          </cell>
          <cell r="M3022" t="str">
            <v>kdab@op.pl</v>
          </cell>
        </row>
        <row r="3023">
          <cell r="A3023" t="str">
            <v>61-03851</v>
          </cell>
          <cell r="B3023" t="str">
            <v>GOSPODARSTWO ROLNE JAGIELSKI MARIUSZ</v>
          </cell>
          <cell r="C3023" t="str">
            <v>GR JAGIELSKI MARIUSZ</v>
          </cell>
          <cell r="D3023" t="str">
            <v>LUBIKÓW</v>
          </cell>
          <cell r="F3023">
            <v>32</v>
          </cell>
          <cell r="G3023" t="str">
            <v>SANNIKI</v>
          </cell>
          <cell r="H3023">
            <v>9540</v>
          </cell>
          <cell r="I3023">
            <v>4</v>
          </cell>
          <cell r="J3023" t="str">
            <v>09-540</v>
          </cell>
          <cell r="K3023">
            <v>242777363</v>
          </cell>
          <cell r="M3023" t="str">
            <v>mariusz_jagielski85@wp.pl</v>
          </cell>
        </row>
        <row r="3024">
          <cell r="A3024" t="str">
            <v>61-04551</v>
          </cell>
          <cell r="B3024" t="str">
            <v>GOSPODARSTWO ROLNE PORTALSKI STANISŁAW</v>
          </cell>
          <cell r="C3024" t="str">
            <v>GR PORTALSKI STANISŁAW</v>
          </cell>
          <cell r="D3024" t="str">
            <v>UNIEJEWO</v>
          </cell>
          <cell r="F3024">
            <v>7</v>
          </cell>
          <cell r="G3024" t="str">
            <v>BRUDZEŃ DUŻY</v>
          </cell>
          <cell r="H3024">
            <v>9414</v>
          </cell>
          <cell r="I3024">
            <v>4</v>
          </cell>
          <cell r="J3024" t="str">
            <v>09-414</v>
          </cell>
          <cell r="K3024">
            <v>242609707</v>
          </cell>
          <cell r="M3024" t="str">
            <v>sportalski1@o2.pl</v>
          </cell>
        </row>
        <row r="3025">
          <cell r="A3025" t="str">
            <v>61-07991</v>
          </cell>
          <cell r="B3025" t="str">
            <v>CIEŚLAK MAREK</v>
          </cell>
          <cell r="C3025" t="str">
            <v>CIEŚLAK MAREK</v>
          </cell>
          <cell r="D3025" t="str">
            <v>LIPIŃSKIE</v>
          </cell>
          <cell r="F3025">
            <v>61</v>
          </cell>
          <cell r="G3025" t="str">
            <v>GĄBIN</v>
          </cell>
          <cell r="H3025">
            <v>9530</v>
          </cell>
          <cell r="I3025">
            <v>4</v>
          </cell>
          <cell r="J3025" t="str">
            <v>09-530</v>
          </cell>
        </row>
        <row r="3026">
          <cell r="A3026" t="str">
            <v>61-09271</v>
          </cell>
          <cell r="B3026" t="str">
            <v>GOSPODARSTWO ROLNE SZMULEWICZ WIKTOR WŁADYSŁAW</v>
          </cell>
          <cell r="C3026" t="str">
            <v>GR SZMULEWICZ WIKTOR</v>
          </cell>
          <cell r="D3026" t="str">
            <v>STARE ŚWIĘCICE</v>
          </cell>
          <cell r="F3026">
            <v>6</v>
          </cell>
          <cell r="G3026" t="str">
            <v>MAŁA WIEŚ</v>
          </cell>
          <cell r="H3026">
            <v>9460</v>
          </cell>
          <cell r="I3026">
            <v>4</v>
          </cell>
          <cell r="J3026" t="str">
            <v>09-460</v>
          </cell>
          <cell r="M3026" t="str">
            <v>szmulewicz@krir.pl</v>
          </cell>
        </row>
        <row r="3027">
          <cell r="A3027" t="str">
            <v>61-10711</v>
          </cell>
          <cell r="B3027" t="str">
            <v>GOSPODARSTWO ROLNE ZMYSŁOWSKI MAREK</v>
          </cell>
          <cell r="C3027" t="str">
            <v>GR ZMYSŁOWSKI MAREK</v>
          </cell>
          <cell r="D3027" t="str">
            <v>RĘBOWO</v>
          </cell>
          <cell r="F3027">
            <v>19</v>
          </cell>
          <cell r="G3027" t="str">
            <v>WYSZOGRÓD</v>
          </cell>
          <cell r="H3027">
            <v>9450</v>
          </cell>
          <cell r="I3027">
            <v>4</v>
          </cell>
          <cell r="J3027" t="str">
            <v>09-450</v>
          </cell>
          <cell r="M3027" t="str">
            <v>iwona7412@wp.pl</v>
          </cell>
        </row>
        <row r="3028">
          <cell r="A3028" t="str">
            <v>61-11561</v>
          </cell>
          <cell r="B3028" t="str">
            <v>GOSPODARSTWO ROLNE CHLEBOWSKI KRZYSZTOF</v>
          </cell>
          <cell r="C3028" t="str">
            <v>GR CHLEBOWSKI KRZYSZTOF</v>
          </cell>
          <cell r="D3028" t="str">
            <v>RECZYN</v>
          </cell>
          <cell r="F3028">
            <v>19</v>
          </cell>
          <cell r="G3028" t="str">
            <v>BODZANÓW</v>
          </cell>
          <cell r="H3028">
            <v>9470</v>
          </cell>
          <cell r="I3028">
            <v>4</v>
          </cell>
          <cell r="J3028" t="str">
            <v>09-470</v>
          </cell>
          <cell r="K3028">
            <v>242607070</v>
          </cell>
          <cell r="M3028" t="str">
            <v>krzysztof_chlebowski@wp.pl</v>
          </cell>
        </row>
        <row r="3029">
          <cell r="A3029" t="str">
            <v>61-13001</v>
          </cell>
          <cell r="B3029" t="str">
            <v>ŻABOWSKA MARIA</v>
          </cell>
          <cell r="C3029" t="str">
            <v>ŻABOWSKA MARIA</v>
          </cell>
          <cell r="D3029" t="str">
            <v>SIEMIENIE</v>
          </cell>
          <cell r="F3029">
            <v>24</v>
          </cell>
          <cell r="G3029" t="str">
            <v>DROBIN</v>
          </cell>
          <cell r="H3029">
            <v>9210</v>
          </cell>
          <cell r="I3029">
            <v>4</v>
          </cell>
          <cell r="J3029" t="str">
            <v>09-210</v>
          </cell>
          <cell r="K3029">
            <v>242603290</v>
          </cell>
          <cell r="M3029" t="str">
            <v>jacekzabowski@op.pl</v>
          </cell>
        </row>
        <row r="3030">
          <cell r="A3030" t="str">
            <v>61-20721</v>
          </cell>
          <cell r="B3030" t="str">
            <v>GOSPODARSTWO ROLNE KASZTELAN JAN</v>
          </cell>
          <cell r="C3030" t="str">
            <v>GR KASZTELAN JAN</v>
          </cell>
          <cell r="D3030" t="str">
            <v>REMPIN</v>
          </cell>
          <cell r="F3030">
            <v>44179</v>
          </cell>
          <cell r="G3030" t="str">
            <v>GOZDOWO</v>
          </cell>
          <cell r="H3030">
            <v>9213</v>
          </cell>
          <cell r="I3030">
            <v>4</v>
          </cell>
          <cell r="J3030" t="str">
            <v>09-213</v>
          </cell>
          <cell r="K3030" t="str">
            <v>24 276 28 71</v>
          </cell>
          <cell r="L3030">
            <v>604444852</v>
          </cell>
          <cell r="M3030" t="str">
            <v>rempin.kasztelan@interia.pl</v>
          </cell>
        </row>
        <row r="3031">
          <cell r="A3031" t="str">
            <v>61-21251</v>
          </cell>
          <cell r="B3031" t="str">
            <v>GOSPODARSTWO ROLNE SZPAKOWSKI TOMASZ</v>
          </cell>
          <cell r="C3031" t="str">
            <v>GR SZPAKOWSKI TOMASZ</v>
          </cell>
          <cell r="D3031" t="str">
            <v>GRĄBIEC</v>
          </cell>
          <cell r="F3031">
            <v>7</v>
          </cell>
          <cell r="G3031" t="str">
            <v>ZAWIDZ</v>
          </cell>
          <cell r="H3031">
            <v>9226</v>
          </cell>
          <cell r="I3031">
            <v>4</v>
          </cell>
          <cell r="J3031" t="str">
            <v>09-226</v>
          </cell>
          <cell r="K3031">
            <v>242766720</v>
          </cell>
          <cell r="M3031" t="str">
            <v>tomasz_szpakowski@wp.pl</v>
          </cell>
        </row>
        <row r="3032">
          <cell r="A3032" t="str">
            <v>61-21481</v>
          </cell>
          <cell r="B3032" t="str">
            <v>GAWIŃSKA AGNIESZKA JANINA</v>
          </cell>
          <cell r="C3032" t="str">
            <v>GAWIŃSKA AGNIESZKA JANINA</v>
          </cell>
          <cell r="D3032" t="str">
            <v>UŁTOWO</v>
          </cell>
          <cell r="F3032">
            <v>18</v>
          </cell>
          <cell r="G3032" t="str">
            <v>BIELSK</v>
          </cell>
          <cell r="H3032">
            <v>9230</v>
          </cell>
          <cell r="I3032">
            <v>4</v>
          </cell>
          <cell r="J3032" t="str">
            <v>09-230</v>
          </cell>
          <cell r="M3032" t="str">
            <v>kasia.gawi@wp.pl</v>
          </cell>
        </row>
        <row r="3033">
          <cell r="A3033" t="str">
            <v>61-22381</v>
          </cell>
          <cell r="B3033" t="str">
            <v>GOSPODARSTWO ROLNE POPŁAWSKI GRZEGORZ</v>
          </cell>
          <cell r="C3033" t="str">
            <v>GR POPŁAWSKI GRZEGORZ</v>
          </cell>
          <cell r="D3033" t="str">
            <v>PODATKÓWEK</v>
          </cell>
          <cell r="F3033">
            <v>9</v>
          </cell>
          <cell r="G3033" t="str">
            <v>PACYNA</v>
          </cell>
          <cell r="H3033">
            <v>9541</v>
          </cell>
          <cell r="I3033">
            <v>4</v>
          </cell>
          <cell r="J3033" t="str">
            <v>09-541</v>
          </cell>
          <cell r="K3033">
            <v>242858412</v>
          </cell>
          <cell r="M3033" t="str">
            <v>gr.poplawscy@gmail.com</v>
          </cell>
        </row>
        <row r="3034">
          <cell r="A3034" t="str">
            <v>61-22471</v>
          </cell>
          <cell r="B3034" t="str">
            <v>CHMIELEWSKI JERZY</v>
          </cell>
          <cell r="C3034" t="str">
            <v>CHMIELEWSKI JERZY</v>
          </cell>
          <cell r="D3034" t="str">
            <v>LISICE-FOLWARK</v>
          </cell>
          <cell r="F3034">
            <v>1</v>
          </cell>
          <cell r="G3034" t="str">
            <v>GOZDOWO</v>
          </cell>
          <cell r="H3034">
            <v>9213</v>
          </cell>
          <cell r="I3034">
            <v>4</v>
          </cell>
          <cell r="J3034" t="str">
            <v>09-213</v>
          </cell>
          <cell r="M3034" t="str">
            <v>jerzy.chmielewski@onet.pl</v>
          </cell>
        </row>
        <row r="3035">
          <cell r="A3035" t="str">
            <v>61-22791</v>
          </cell>
          <cell r="B3035" t="str">
            <v>CICHOSZ BOGUMIŁA ANNA</v>
          </cell>
          <cell r="C3035" t="str">
            <v>CICHOSZ BOGUMIŁA ANNA</v>
          </cell>
          <cell r="D3035" t="str">
            <v>STAROPÓL</v>
          </cell>
          <cell r="F3035">
            <v>20</v>
          </cell>
          <cell r="G3035" t="str">
            <v>SANNIKI</v>
          </cell>
          <cell r="H3035">
            <v>9540</v>
          </cell>
          <cell r="I3035">
            <v>4</v>
          </cell>
          <cell r="J3035" t="str">
            <v>09-540</v>
          </cell>
          <cell r="L3035">
            <v>509591768</v>
          </cell>
          <cell r="M3035" t="str">
            <v>b-cichosz81@wp.pl</v>
          </cell>
        </row>
        <row r="3036">
          <cell r="A3036" t="str">
            <v>61-22801</v>
          </cell>
          <cell r="B3036" t="str">
            <v>JAWNIUK MAŁGORZATA</v>
          </cell>
          <cell r="C3036" t="str">
            <v>JAWNIUK MAŁGORZATA</v>
          </cell>
          <cell r="D3036" t="str">
            <v>PODCZACHY</v>
          </cell>
          <cell r="F3036">
            <v>7</v>
          </cell>
          <cell r="G3036" t="str">
            <v>PACYNA</v>
          </cell>
          <cell r="H3036">
            <v>9541</v>
          </cell>
          <cell r="I3036">
            <v>4</v>
          </cell>
          <cell r="J3036" t="str">
            <v>09-541</v>
          </cell>
          <cell r="K3036" t="str">
            <v>24/285 83 56</v>
          </cell>
          <cell r="M3036" t="str">
            <v>m_jawniuk@interia.pl</v>
          </cell>
        </row>
        <row r="3037">
          <cell r="A3037" t="str">
            <v>61-22831</v>
          </cell>
          <cell r="B3037" t="str">
            <v>PRZYBYLIŃSKI RAFAŁ SYLWESTER</v>
          </cell>
          <cell r="C3037" t="str">
            <v>PRZYBYLIŃSKI RAFAŁ S</v>
          </cell>
          <cell r="D3037" t="str">
            <v>UŁTOWO</v>
          </cell>
          <cell r="F3037">
            <v>14</v>
          </cell>
          <cell r="G3037" t="str">
            <v>BIELSK</v>
          </cell>
          <cell r="H3037">
            <v>9230</v>
          </cell>
          <cell r="I3037">
            <v>4</v>
          </cell>
          <cell r="J3037" t="str">
            <v>09-230</v>
          </cell>
          <cell r="K3037">
            <v>2426555723</v>
          </cell>
        </row>
        <row r="3038">
          <cell r="A3038" t="str">
            <v>61-23361</v>
          </cell>
          <cell r="B3038" t="str">
            <v>GOSPODARSTWO ROLNE KOŁODZIEJSKI ROMAN</v>
          </cell>
          <cell r="C3038" t="str">
            <v>GR KOŁODZIEJSKI ROMAN</v>
          </cell>
          <cell r="D3038" t="str">
            <v>DZIEDZICE</v>
          </cell>
          <cell r="F3038">
            <v>3</v>
          </cell>
          <cell r="G3038" t="str">
            <v>BIELSK</v>
          </cell>
          <cell r="H3038">
            <v>9230</v>
          </cell>
          <cell r="I3038">
            <v>4</v>
          </cell>
          <cell r="J3038" t="str">
            <v>09-230</v>
          </cell>
          <cell r="M3038" t="str">
            <v>agaton01@onet.eu</v>
          </cell>
        </row>
        <row r="3039">
          <cell r="A3039" t="str">
            <v>61-23511</v>
          </cell>
          <cell r="B3039" t="str">
            <v>GOSPODARSTWO ROLNE WARDA WŁADYSŁAW</v>
          </cell>
          <cell r="C3039" t="str">
            <v>GR WARDA WŁADYSŁAW</v>
          </cell>
          <cell r="D3039" t="str">
            <v>SŁUPNO</v>
          </cell>
          <cell r="E3039" t="str">
            <v>POCZTOWA</v>
          </cell>
          <cell r="F3039">
            <v>8</v>
          </cell>
          <cell r="G3039" t="str">
            <v>SŁUPNO</v>
          </cell>
          <cell r="H3039">
            <v>9472</v>
          </cell>
          <cell r="I3039">
            <v>4</v>
          </cell>
          <cell r="J3039" t="str">
            <v>09-472</v>
          </cell>
          <cell r="K3039">
            <v>242612967</v>
          </cell>
        </row>
        <row r="3040">
          <cell r="A3040" t="str">
            <v>61-23611</v>
          </cell>
          <cell r="B3040" t="str">
            <v>JAGIELSKI STANISŁAW</v>
          </cell>
          <cell r="C3040" t="str">
            <v>JAGIELSKI STANISŁAW</v>
          </cell>
          <cell r="D3040" t="str">
            <v>PRZECISZEWO KOLONIA</v>
          </cell>
          <cell r="F3040">
            <v>12</v>
          </cell>
          <cell r="G3040" t="str">
            <v>STAROŹREBY</v>
          </cell>
          <cell r="H3040">
            <v>9440</v>
          </cell>
          <cell r="I3040">
            <v>4</v>
          </cell>
          <cell r="J3040" t="str">
            <v>09-440</v>
          </cell>
          <cell r="K3040">
            <v>242612526</v>
          </cell>
          <cell r="L3040">
            <v>724600133</v>
          </cell>
          <cell r="M3040" t="str">
            <v>STANISLAW.J8@VP.PL</v>
          </cell>
        </row>
        <row r="3041">
          <cell r="A3041" t="str">
            <v>61-23621</v>
          </cell>
          <cell r="B3041" t="str">
            <v>GOSPODARSTWO ROLNE JANKOWSKI JAN</v>
          </cell>
          <cell r="C3041" t="str">
            <v>GR JANKOWSKI JAN</v>
          </cell>
          <cell r="D3041" t="str">
            <v>CHUDZYNEK</v>
          </cell>
          <cell r="F3041">
            <v>31</v>
          </cell>
          <cell r="G3041" t="str">
            <v>DROBIN</v>
          </cell>
          <cell r="H3041">
            <v>9210</v>
          </cell>
          <cell r="I3041">
            <v>4</v>
          </cell>
          <cell r="J3041" t="str">
            <v>09-210</v>
          </cell>
          <cell r="K3041">
            <v>242615675</v>
          </cell>
          <cell r="M3041" t="str">
            <v>janmar31@op.pl</v>
          </cell>
        </row>
        <row r="3042">
          <cell r="A3042" t="str">
            <v>61-23721</v>
          </cell>
          <cell r="B3042" t="str">
            <v>GOSPODARSTWO ROLNE GŁADOSZ TOMASZ</v>
          </cell>
          <cell r="C3042" t="str">
            <v>GR GŁADOSZ TOMASZ</v>
          </cell>
          <cell r="D3042" t="str">
            <v>MŁOTKOWO  WIEŚ</v>
          </cell>
          <cell r="F3042">
            <v>51</v>
          </cell>
          <cell r="G3042" t="str">
            <v>ZAWIDZ</v>
          </cell>
          <cell r="H3042">
            <v>9226</v>
          </cell>
          <cell r="I3042">
            <v>4</v>
          </cell>
          <cell r="J3042" t="str">
            <v>09-226</v>
          </cell>
          <cell r="L3042">
            <v>507977972</v>
          </cell>
        </row>
        <row r="3043">
          <cell r="A3043" t="str">
            <v>61-23741</v>
          </cell>
          <cell r="B3043" t="str">
            <v>GOSPODARSTWO ROLNE URBAŃSKI ANDRZEJ</v>
          </cell>
          <cell r="C3043" t="str">
            <v>GR URBAŃSKI ANDRZEJ</v>
          </cell>
          <cell r="D3043" t="str">
            <v>TŁUBICE</v>
          </cell>
          <cell r="F3043">
            <v>41</v>
          </cell>
          <cell r="G3043" t="str">
            <v>BIELSK</v>
          </cell>
          <cell r="H3043">
            <v>9230</v>
          </cell>
          <cell r="I3043">
            <v>4</v>
          </cell>
          <cell r="J3043" t="str">
            <v>09-230</v>
          </cell>
          <cell r="K3043" t="str">
            <v>24 261-56-01</v>
          </cell>
          <cell r="M3043" t="str">
            <v>Emilia_W0204@VP.PL</v>
          </cell>
        </row>
        <row r="3044">
          <cell r="A3044" t="str">
            <v>61-23761</v>
          </cell>
          <cell r="B3044" t="str">
            <v>SZATKOWSKI PIOTR</v>
          </cell>
          <cell r="C3044" t="str">
            <v>SZATKOWSKI PIOTR</v>
          </cell>
          <cell r="D3044" t="str">
            <v>TŁUBICE</v>
          </cell>
          <cell r="F3044">
            <v>42</v>
          </cell>
          <cell r="G3044" t="str">
            <v>BIELSK</v>
          </cell>
          <cell r="H3044">
            <v>9230</v>
          </cell>
          <cell r="I3044">
            <v>4</v>
          </cell>
          <cell r="J3044" t="str">
            <v>09-230</v>
          </cell>
        </row>
        <row r="3045">
          <cell r="A3045" t="str">
            <v>61-23791</v>
          </cell>
          <cell r="B3045" t="str">
            <v>TOKARSKI LECH</v>
          </cell>
          <cell r="C3045" t="str">
            <v>TOKARSKI LECH</v>
          </cell>
          <cell r="D3045" t="str">
            <v>RAKOWO</v>
          </cell>
          <cell r="F3045">
            <v>50</v>
          </cell>
          <cell r="G3045" t="str">
            <v>MAŁA WIEŚ</v>
          </cell>
          <cell r="H3045">
            <v>9460</v>
          </cell>
          <cell r="I3045">
            <v>4</v>
          </cell>
          <cell r="J3045" t="str">
            <v>09-460</v>
          </cell>
          <cell r="M3045" t="str">
            <v>tokarskilech@gmail.com</v>
          </cell>
        </row>
        <row r="3046">
          <cell r="A3046" t="str">
            <v>61-23801</v>
          </cell>
          <cell r="B3046" t="str">
            <v>SZAFARYN MAŁGORZATA WERONIKA</v>
          </cell>
          <cell r="C3046" t="str">
            <v>SZAFARYN MAŁGORZATA WERONIKA</v>
          </cell>
          <cell r="D3046" t="str">
            <v>PRUSZCZYN</v>
          </cell>
          <cell r="F3046">
            <v>27</v>
          </cell>
          <cell r="G3046" t="str">
            <v>WYSZOGRÓD</v>
          </cell>
          <cell r="H3046">
            <v>9450</v>
          </cell>
          <cell r="I3046">
            <v>4</v>
          </cell>
          <cell r="J3046" t="str">
            <v>09-450</v>
          </cell>
        </row>
        <row r="3047">
          <cell r="A3047" t="str">
            <v>61-23821</v>
          </cell>
          <cell r="B3047" t="str">
            <v>GOSPODARSTWO ROLNE POKORSKI JANUSZ</v>
          </cell>
          <cell r="C3047" t="str">
            <v>GR POKORSKI JANUSZ</v>
          </cell>
          <cell r="D3047" t="str">
            <v>WOLA</v>
          </cell>
          <cell r="F3047">
            <v>48</v>
          </cell>
          <cell r="G3047" t="str">
            <v>CZERWIŃSK NAD WISŁĄ</v>
          </cell>
          <cell r="H3047">
            <v>9150</v>
          </cell>
          <cell r="I3047">
            <v>4</v>
          </cell>
          <cell r="J3047" t="str">
            <v>09-150</v>
          </cell>
          <cell r="M3047" t="str">
            <v>jpokorski@poczta.fm</v>
          </cell>
        </row>
        <row r="3048">
          <cell r="A3048" t="str">
            <v>61-23941</v>
          </cell>
          <cell r="B3048" t="str">
            <v>GOSPODARSTWO ROLNE PIOTR GUTOWSKI</v>
          </cell>
          <cell r="C3048" t="str">
            <v>GR PIOTR GUTOWSKI</v>
          </cell>
          <cell r="D3048" t="str">
            <v>GUTOWO-GÓRKI</v>
          </cell>
          <cell r="F3048">
            <v>16</v>
          </cell>
          <cell r="G3048" t="str">
            <v>ZAWIDZ</v>
          </cell>
          <cell r="H3048">
            <v>9226</v>
          </cell>
          <cell r="I3048">
            <v>4</v>
          </cell>
          <cell r="J3048" t="str">
            <v>09-226</v>
          </cell>
          <cell r="L3048">
            <v>602459730</v>
          </cell>
          <cell r="M3048" t="str">
            <v>aszejbledz@wp.pl</v>
          </cell>
        </row>
        <row r="3049">
          <cell r="A3049" t="str">
            <v>61-23971</v>
          </cell>
          <cell r="B3049" t="str">
            <v>MATUSZEWSKI JERZY</v>
          </cell>
          <cell r="C3049" t="str">
            <v>MATUSZEWSKI JERZY</v>
          </cell>
          <cell r="D3049" t="str">
            <v>KOZŁOWO</v>
          </cell>
          <cell r="F3049">
            <v>20</v>
          </cell>
          <cell r="G3049" t="str">
            <v>DROBIN</v>
          </cell>
          <cell r="H3049">
            <v>9210</v>
          </cell>
          <cell r="I3049">
            <v>4</v>
          </cell>
          <cell r="J3049" t="str">
            <v>09-210</v>
          </cell>
          <cell r="K3049">
            <v>242601558</v>
          </cell>
          <cell r="M3049" t="str">
            <v>patryk.patryk@onet.eu</v>
          </cell>
        </row>
        <row r="3050">
          <cell r="A3050" t="str">
            <v>61-24051</v>
          </cell>
          <cell r="B3050" t="str">
            <v>GOSPODARSTWO ROLNE KRAŚNIEWSKI ANDRZEJ</v>
          </cell>
          <cell r="C3050" t="str">
            <v>GR KRAŚNIEWSKI ANDRZEJ</v>
          </cell>
          <cell r="D3050" t="str">
            <v>SZEWCE</v>
          </cell>
          <cell r="F3050">
            <v>4</v>
          </cell>
          <cell r="G3050" t="str">
            <v>BIELSK</v>
          </cell>
          <cell r="H3050">
            <v>9230</v>
          </cell>
          <cell r="I3050">
            <v>4</v>
          </cell>
          <cell r="J3050" t="str">
            <v>09-230</v>
          </cell>
          <cell r="M3050" t="str">
            <v>krzysiek_k86@o2.pl</v>
          </cell>
        </row>
        <row r="3051">
          <cell r="A3051" t="str">
            <v>61-24091</v>
          </cell>
          <cell r="B3051" t="str">
            <v>GOSPODARSTWO ROLNE GAWIŃSKI TADEUSZ BOGDAN</v>
          </cell>
          <cell r="C3051" t="str">
            <v>GR GAWIŃSKI TADEUSZ</v>
          </cell>
          <cell r="D3051" t="str">
            <v>CHUDZYNEK</v>
          </cell>
          <cell r="F3051">
            <v>26</v>
          </cell>
          <cell r="G3051" t="str">
            <v>DROBIN</v>
          </cell>
          <cell r="H3051">
            <v>9210</v>
          </cell>
          <cell r="I3051">
            <v>4</v>
          </cell>
          <cell r="J3051" t="str">
            <v>09-210</v>
          </cell>
          <cell r="K3051">
            <v>2426030606</v>
          </cell>
          <cell r="M3051" t="str">
            <v>gawinski@vp.pl</v>
          </cell>
        </row>
        <row r="3052">
          <cell r="A3052" t="str">
            <v>61-24381</v>
          </cell>
          <cell r="B3052" t="str">
            <v>ZMYSŁOWSKI ANDRZEJ</v>
          </cell>
          <cell r="C3052" t="str">
            <v>ZMYSŁOWSKI ANDRZEJ</v>
          </cell>
          <cell r="D3052" t="str">
            <v>RĘBOWO</v>
          </cell>
          <cell r="F3052">
            <v>152</v>
          </cell>
          <cell r="G3052" t="str">
            <v>WYSZOGRÓD</v>
          </cell>
          <cell r="H3052">
            <v>9450</v>
          </cell>
          <cell r="I3052">
            <v>4</v>
          </cell>
          <cell r="J3052" t="str">
            <v>09-450</v>
          </cell>
          <cell r="M3052" t="str">
            <v>luki2100@op.pl</v>
          </cell>
        </row>
        <row r="3053">
          <cell r="A3053" t="str">
            <v>61-24431</v>
          </cell>
          <cell r="B3053" t="str">
            <v>SMÓLCZYŃSKI JÓZEF</v>
          </cell>
          <cell r="C3053" t="str">
            <v>SMÓLCZYŃSKI JÓZEF</v>
          </cell>
          <cell r="D3053" t="str">
            <v>SŁUPIA</v>
          </cell>
          <cell r="F3053">
            <v>11</v>
          </cell>
          <cell r="G3053" t="str">
            <v>SZCZUTOWO</v>
          </cell>
          <cell r="H3053">
            <v>9227</v>
          </cell>
          <cell r="I3053">
            <v>4</v>
          </cell>
          <cell r="J3053" t="str">
            <v>09-227</v>
          </cell>
          <cell r="K3053" t="str">
            <v>(024)276-89-25</v>
          </cell>
          <cell r="M3053" t="str">
            <v>JOZEF.SMOLCZYNSKI@OP.PL</v>
          </cell>
        </row>
        <row r="3054">
          <cell r="A3054" t="str">
            <v>61-24541</v>
          </cell>
          <cell r="B3054" t="str">
            <v>WOLIŃSKI IRENEUSZ</v>
          </cell>
          <cell r="C3054" t="str">
            <v>WOLIŃSKI IRENEUSZ</v>
          </cell>
          <cell r="D3054" t="str">
            <v>BULKOWO KOLONIA</v>
          </cell>
          <cell r="F3054">
            <v>24</v>
          </cell>
          <cell r="G3054" t="str">
            <v>BULKOWO</v>
          </cell>
          <cell r="H3054">
            <v>9454</v>
          </cell>
          <cell r="I3054">
            <v>4</v>
          </cell>
          <cell r="J3054" t="str">
            <v>09-454</v>
          </cell>
          <cell r="L3054">
            <v>721589033</v>
          </cell>
          <cell r="M3054" t="str">
            <v>woliniak1616@gmail.com</v>
          </cell>
        </row>
        <row r="3055">
          <cell r="A3055" t="str">
            <v>61-24551</v>
          </cell>
          <cell r="B3055" t="str">
            <v>RÓŻYCKI MIROSŁAW</v>
          </cell>
          <cell r="C3055" t="str">
            <v>RÓŻYCKI MIROSŁAW</v>
          </cell>
          <cell r="D3055" t="str">
            <v>REMKI</v>
          </cell>
          <cell r="F3055">
            <v>22</v>
          </cell>
          <cell r="G3055" t="str">
            <v>PACYNA</v>
          </cell>
          <cell r="H3055">
            <v>9541</v>
          </cell>
          <cell r="I3055">
            <v>4</v>
          </cell>
          <cell r="J3055" t="str">
            <v>09-541</v>
          </cell>
          <cell r="L3055">
            <v>604268656</v>
          </cell>
          <cell r="M3055" t="str">
            <v>mirek.rozycki2@wp.pl</v>
          </cell>
        </row>
        <row r="3056">
          <cell r="A3056" t="str">
            <v>61-24591</v>
          </cell>
          <cell r="B3056" t="str">
            <v>SZYMAŃSKI JACEK</v>
          </cell>
          <cell r="C3056" t="str">
            <v>SZYMAŃSKI JACEK</v>
          </cell>
          <cell r="D3056" t="str">
            <v>JURYSZEWO</v>
          </cell>
          <cell r="F3056">
            <v>18</v>
          </cell>
          <cell r="G3056" t="str">
            <v>ROGOZINO</v>
          </cell>
          <cell r="H3056">
            <v>9442</v>
          </cell>
          <cell r="I3056">
            <v>4</v>
          </cell>
          <cell r="J3056" t="str">
            <v>09-442</v>
          </cell>
          <cell r="K3056">
            <v>242656126</v>
          </cell>
          <cell r="L3056">
            <v>508414947</v>
          </cell>
          <cell r="M3056" t="str">
            <v>szymanska_m92@wp.pl</v>
          </cell>
        </row>
        <row r="3057">
          <cell r="A3057" t="str">
            <v>61-24611</v>
          </cell>
          <cell r="B3057" t="str">
            <v>GOSPODARSTWO ROLNE SULKOWSKI KRZYSZTOF</v>
          </cell>
          <cell r="C3057" t="str">
            <v>GR SULKOWSKI KRZYSZTOF</v>
          </cell>
          <cell r="D3057" t="str">
            <v>SŁUPIA</v>
          </cell>
          <cell r="F3057">
            <v>20</v>
          </cell>
          <cell r="G3057" t="str">
            <v>ZAWIDZ</v>
          </cell>
          <cell r="H3057">
            <v>9226</v>
          </cell>
          <cell r="I3057">
            <v>4</v>
          </cell>
          <cell r="J3057" t="str">
            <v>09-226</v>
          </cell>
          <cell r="K3057" t="str">
            <v>24 276-69-41</v>
          </cell>
          <cell r="L3057" t="str">
            <v>600-087-709</v>
          </cell>
          <cell r="M3057" t="str">
            <v>SULKOWSKA.EDYTA@WP.PL</v>
          </cell>
        </row>
        <row r="3058">
          <cell r="A3058" t="str">
            <v>61-24621</v>
          </cell>
          <cell r="B3058" t="str">
            <v>GUTOWSKI MIROSŁAW</v>
          </cell>
          <cell r="C3058" t="str">
            <v>GUTOWSKI MIROSŁAW</v>
          </cell>
          <cell r="D3058" t="str">
            <v>GUTOWO-GÓRKI</v>
          </cell>
          <cell r="F3058" t="str">
            <v>10A</v>
          </cell>
          <cell r="G3058" t="str">
            <v>ZAWIDZ</v>
          </cell>
          <cell r="H3058">
            <v>9226</v>
          </cell>
          <cell r="I3058">
            <v>4</v>
          </cell>
          <cell r="J3058" t="str">
            <v>09-226</v>
          </cell>
        </row>
        <row r="3059">
          <cell r="A3059" t="str">
            <v>61-24661</v>
          </cell>
          <cell r="B3059" t="str">
            <v>GOSPODARSTWO ROLNE STRANC MIROSŁAW</v>
          </cell>
          <cell r="C3059" t="str">
            <v>GR STRANC MIROSŁAW</v>
          </cell>
          <cell r="D3059" t="str">
            <v>UNIEJEWO</v>
          </cell>
          <cell r="F3059">
            <v>13</v>
          </cell>
          <cell r="G3059" t="str">
            <v>BRUDZEŃ DUŻY</v>
          </cell>
          <cell r="H3059">
            <v>9414</v>
          </cell>
          <cell r="I3059">
            <v>4</v>
          </cell>
          <cell r="J3059" t="str">
            <v>09-414</v>
          </cell>
          <cell r="M3059" t="str">
            <v>miroslawstranc@tlen.pl</v>
          </cell>
        </row>
        <row r="3060">
          <cell r="A3060" t="str">
            <v>61-24731</v>
          </cell>
          <cell r="B3060" t="str">
            <v>DUSZCZYK TOMASZ</v>
          </cell>
          <cell r="C3060" t="str">
            <v>DUSZCZYK TOMASZ</v>
          </cell>
          <cell r="D3060" t="str">
            <v>JURYSZEWO</v>
          </cell>
          <cell r="F3060" t="str">
            <v>26A</v>
          </cell>
          <cell r="G3060" t="str">
            <v>ROGOZINO</v>
          </cell>
          <cell r="H3060">
            <v>9442</v>
          </cell>
          <cell r="I3060">
            <v>4</v>
          </cell>
          <cell r="J3060" t="str">
            <v>09-442</v>
          </cell>
          <cell r="K3060">
            <v>242656122</v>
          </cell>
        </row>
        <row r="3061">
          <cell r="A3061" t="str">
            <v>61-24761</v>
          </cell>
          <cell r="B3061" t="str">
            <v>GOSPODARSTWO ROLNE OPAŁA STANISŁAW</v>
          </cell>
          <cell r="C3061" t="str">
            <v>GR OPAŁA STANISŁAW</v>
          </cell>
          <cell r="D3061" t="str">
            <v>ARCHUTÓWKO</v>
          </cell>
          <cell r="F3061">
            <v>24</v>
          </cell>
          <cell r="G3061" t="str">
            <v>BODZANÓW</v>
          </cell>
          <cell r="H3061">
            <v>9470</v>
          </cell>
          <cell r="I3061">
            <v>4</v>
          </cell>
          <cell r="J3061" t="str">
            <v>09-470</v>
          </cell>
          <cell r="M3061" t="str">
            <v>gosia.opala@wp.pl</v>
          </cell>
        </row>
        <row r="3062">
          <cell r="A3062" t="str">
            <v>61-24771</v>
          </cell>
          <cell r="B3062" t="str">
            <v>ANTCZAK HENRYK</v>
          </cell>
          <cell r="C3062" t="str">
            <v>ANTCZAK HENRYK</v>
          </cell>
          <cell r="D3062" t="str">
            <v>SŁOMIN</v>
          </cell>
          <cell r="F3062">
            <v>82</v>
          </cell>
          <cell r="G3062" t="str">
            <v>WYSZOGRÓD</v>
          </cell>
          <cell r="H3062">
            <v>9450</v>
          </cell>
          <cell r="I3062">
            <v>4</v>
          </cell>
          <cell r="J3062" t="str">
            <v>09-450</v>
          </cell>
          <cell r="M3062" t="str">
            <v>elzbietaantczak909@wp.pl</v>
          </cell>
        </row>
        <row r="3063">
          <cell r="A3063" t="str">
            <v>61-24791</v>
          </cell>
          <cell r="B3063" t="str">
            <v>GOSPODARSTWO ROLNE GUTOWSKI JAROSŁAW</v>
          </cell>
          <cell r="C3063" t="str">
            <v>GR GUTOWSKI JAROSŁAW</v>
          </cell>
          <cell r="D3063" t="str">
            <v>GUTOWO GÓRKI</v>
          </cell>
          <cell r="F3063">
            <v>11</v>
          </cell>
          <cell r="G3063" t="str">
            <v>ZAWIDZ</v>
          </cell>
          <cell r="H3063">
            <v>9226</v>
          </cell>
          <cell r="I3063">
            <v>4</v>
          </cell>
          <cell r="J3063" t="str">
            <v>09-226</v>
          </cell>
          <cell r="M3063" t="str">
            <v>kamilkarol306@interia.pl</v>
          </cell>
        </row>
        <row r="3064">
          <cell r="A3064" t="str">
            <v>61-24821</v>
          </cell>
          <cell r="B3064" t="str">
            <v>ZMYSŁOWSKI ZDZISŁAW</v>
          </cell>
          <cell r="C3064" t="str">
            <v>ZMYSŁOWSKI ZDZISŁAW</v>
          </cell>
          <cell r="D3064" t="str">
            <v>RĘBOWO</v>
          </cell>
          <cell r="F3064">
            <v>168</v>
          </cell>
          <cell r="G3064" t="str">
            <v>WYSZOGRÓD</v>
          </cell>
          <cell r="H3064">
            <v>9450</v>
          </cell>
          <cell r="I3064">
            <v>4</v>
          </cell>
          <cell r="J3064" t="str">
            <v>09-450</v>
          </cell>
          <cell r="M3064" t="str">
            <v>Zzmyslowski64@o2.pl</v>
          </cell>
        </row>
        <row r="3065">
          <cell r="A3065" t="str">
            <v>61-24851</v>
          </cell>
          <cell r="B3065" t="str">
            <v>GOSPODARSTWO ROLNE STANISZEWSKI GRZEGORZ</v>
          </cell>
          <cell r="C3065" t="str">
            <v>GR STANISZEWSKI GRZEGORZ</v>
          </cell>
          <cell r="D3065" t="str">
            <v>JAWOROWO-LIPA</v>
          </cell>
          <cell r="F3065">
            <v>22</v>
          </cell>
          <cell r="G3065" t="str">
            <v>ZAWIDZ</v>
          </cell>
          <cell r="H3065">
            <v>9226</v>
          </cell>
          <cell r="I3065">
            <v>4</v>
          </cell>
          <cell r="J3065" t="str">
            <v>09-226</v>
          </cell>
          <cell r="M3065" t="str">
            <v>sikorski_firma@o2.pl</v>
          </cell>
        </row>
        <row r="3066">
          <cell r="A3066" t="str">
            <v>61-24881</v>
          </cell>
          <cell r="B3066" t="str">
            <v>GOSPODARSTWO ROLNE KAWCZYŃSKI KRZYSZTOF</v>
          </cell>
          <cell r="C3066" t="str">
            <v>GR KAWCZYŃSKI KRZYSZTOF</v>
          </cell>
          <cell r="D3066" t="str">
            <v>JÓZEFKÓW</v>
          </cell>
          <cell r="F3066">
            <v>33</v>
          </cell>
          <cell r="G3066" t="str">
            <v>GOSTYNIN</v>
          </cell>
          <cell r="H3066">
            <v>9500</v>
          </cell>
          <cell r="I3066">
            <v>4</v>
          </cell>
          <cell r="J3066" t="str">
            <v>09-500</v>
          </cell>
          <cell r="K3066">
            <v>242351012</v>
          </cell>
          <cell r="M3066" t="str">
            <v>kubicafan@vp.pl</v>
          </cell>
        </row>
        <row r="3067">
          <cell r="A3067" t="str">
            <v>61-24911</v>
          </cell>
          <cell r="B3067" t="str">
            <v>GOSPODARSTWO ROLNE MARIUSZ WRÓBLEWSKI</v>
          </cell>
          <cell r="C3067" t="str">
            <v>GR MARIUSZ WRÓBLEWSKI</v>
          </cell>
          <cell r="D3067" t="str">
            <v>JAWOROWO-KOLONIA</v>
          </cell>
          <cell r="F3067">
            <v>18</v>
          </cell>
          <cell r="G3067" t="str">
            <v>ZAWIDZ</v>
          </cell>
          <cell r="H3067">
            <v>9226</v>
          </cell>
          <cell r="I3067">
            <v>4</v>
          </cell>
          <cell r="J3067" t="str">
            <v>09-226</v>
          </cell>
          <cell r="M3067" t="str">
            <v>wroblewskimarius@o2.pl</v>
          </cell>
        </row>
        <row r="3068">
          <cell r="A3068" t="str">
            <v>61-25031</v>
          </cell>
          <cell r="B3068" t="str">
            <v>GOSPODARSTWO ROLNE RUSZKOWSKI WALDEMAR</v>
          </cell>
          <cell r="C3068" t="str">
            <v>GR RUSZKOWSKI WALDEMAR</v>
          </cell>
          <cell r="D3068" t="str">
            <v>JAWOROWO-KOLONIA</v>
          </cell>
          <cell r="F3068">
            <v>2</v>
          </cell>
          <cell r="G3068" t="str">
            <v>ZAWIDZ</v>
          </cell>
          <cell r="H3068">
            <v>9226</v>
          </cell>
          <cell r="I3068">
            <v>4</v>
          </cell>
          <cell r="J3068" t="str">
            <v>09-226</v>
          </cell>
          <cell r="M3068" t="str">
            <v>ruszkowskijanusz@wp.pl</v>
          </cell>
        </row>
        <row r="3069">
          <cell r="A3069" t="str">
            <v>61-25051</v>
          </cell>
          <cell r="B3069" t="str">
            <v>BOMBAŁA ZYGMUNT</v>
          </cell>
          <cell r="C3069" t="str">
            <v>BOMBAŁA ZYGMUNT</v>
          </cell>
          <cell r="D3069" t="str">
            <v>DOBRA</v>
          </cell>
          <cell r="F3069">
            <v>29</v>
          </cell>
          <cell r="G3069" t="str">
            <v>BULKOWO</v>
          </cell>
          <cell r="H3069">
            <v>9454</v>
          </cell>
          <cell r="I3069">
            <v>4</v>
          </cell>
          <cell r="J3069" t="str">
            <v>09-454</v>
          </cell>
          <cell r="M3069" t="str">
            <v>bombel1993@autograf.pl</v>
          </cell>
        </row>
        <row r="3070">
          <cell r="A3070" t="str">
            <v>61-25061</v>
          </cell>
          <cell r="B3070" t="str">
            <v>GOSPODARSTWO ROLNE MYŚLIŃSKI MICHAŁ</v>
          </cell>
          <cell r="C3070" t="str">
            <v>GR MYŚLIŃSKI MICHAŁ</v>
          </cell>
          <cell r="D3070" t="str">
            <v>KOSEMIN</v>
          </cell>
          <cell r="F3070">
            <v>1</v>
          </cell>
          <cell r="G3070" t="str">
            <v>ZAWIDZ</v>
          </cell>
          <cell r="H3070">
            <v>9226</v>
          </cell>
          <cell r="I3070">
            <v>4</v>
          </cell>
          <cell r="J3070" t="str">
            <v>09-226</v>
          </cell>
          <cell r="L3070" t="str">
            <v>504-663-463</v>
          </cell>
          <cell r="M3070" t="str">
            <v>m.mysli@wp.pl</v>
          </cell>
        </row>
        <row r="3071">
          <cell r="A3071" t="str">
            <v>61-25071</v>
          </cell>
          <cell r="B3071" t="str">
            <v>GOSPODARSTWO ROLNE GAJEWSKI JAROSŁAW</v>
          </cell>
          <cell r="C3071" t="str">
            <v>GR GAJEWSKI JAROSŁAW</v>
          </cell>
          <cell r="D3071" t="str">
            <v>ZGAGOWO-WIEŚ</v>
          </cell>
          <cell r="F3071">
            <v>30</v>
          </cell>
          <cell r="G3071" t="str">
            <v>ZAWIDZ</v>
          </cell>
          <cell r="H3071">
            <v>9226</v>
          </cell>
          <cell r="I3071">
            <v>4</v>
          </cell>
          <cell r="J3071" t="str">
            <v>09-226</v>
          </cell>
          <cell r="M3071" t="str">
            <v>racy6@wp.pl</v>
          </cell>
        </row>
        <row r="3072">
          <cell r="A3072" t="str">
            <v>61-25151</v>
          </cell>
          <cell r="B3072" t="str">
            <v>GOSPODARSTWO ROLNE WIĘCH ZBIGNIEW</v>
          </cell>
          <cell r="C3072" t="str">
            <v>GR WIĘCH ZBIGNIEW</v>
          </cell>
          <cell r="D3072" t="str">
            <v>BUDY PIASECZNE</v>
          </cell>
          <cell r="F3072">
            <v>14</v>
          </cell>
          <cell r="G3072" t="str">
            <v>ZAWIDZ</v>
          </cell>
          <cell r="H3072">
            <v>9226</v>
          </cell>
          <cell r="I3072">
            <v>4</v>
          </cell>
          <cell r="J3072" t="str">
            <v>09-226</v>
          </cell>
          <cell r="M3072" t="str">
            <v>bartosz.sikorski@o2.pl</v>
          </cell>
        </row>
        <row r="3073">
          <cell r="A3073" t="str">
            <v>61-25181</v>
          </cell>
          <cell r="B3073" t="str">
            <v>JAKUBOWSKA JOANNA</v>
          </cell>
          <cell r="C3073" t="str">
            <v>JAKUBOWSKA JOANNA</v>
          </cell>
          <cell r="D3073" t="str">
            <v>LESZCZYN KSIĘŻY</v>
          </cell>
          <cell r="F3073">
            <v>30</v>
          </cell>
          <cell r="G3073" t="str">
            <v>BIELSK</v>
          </cell>
          <cell r="H3073">
            <v>9230</v>
          </cell>
          <cell r="I3073">
            <v>4</v>
          </cell>
          <cell r="J3073" t="str">
            <v>09-230</v>
          </cell>
          <cell r="K3073">
            <v>729960886</v>
          </cell>
          <cell r="M3073" t="str">
            <v>joannajakubowska@o2.pl</v>
          </cell>
        </row>
        <row r="3074">
          <cell r="A3074" t="str">
            <v>61-25211</v>
          </cell>
          <cell r="B3074" t="str">
            <v>GOSPODARSTWO ROLNE WOŹNICKI ANDRZEJ ANTONI</v>
          </cell>
          <cell r="C3074" t="str">
            <v>GR WOŹNICKI ANDRZEJ ANTONI</v>
          </cell>
          <cell r="D3074" t="str">
            <v>ROSTKOWO</v>
          </cell>
          <cell r="F3074">
            <v>20</v>
          </cell>
          <cell r="G3074" t="str">
            <v>STAROŹREBY</v>
          </cell>
          <cell r="H3074">
            <v>9440</v>
          </cell>
          <cell r="I3074">
            <v>4</v>
          </cell>
          <cell r="J3074" t="str">
            <v>09-440</v>
          </cell>
          <cell r="M3074" t="str">
            <v>adi440@onet.eu</v>
          </cell>
        </row>
        <row r="3075">
          <cell r="A3075" t="str">
            <v>61-25221</v>
          </cell>
          <cell r="B3075" t="str">
            <v>SZCZYGIELSKI KRZYSZTOF</v>
          </cell>
          <cell r="C3075" t="str">
            <v>SZCZYGIELSKI KRZYSZTOF</v>
          </cell>
          <cell r="D3075" t="str">
            <v>ROSTKOWO</v>
          </cell>
          <cell r="F3075">
            <v>25</v>
          </cell>
          <cell r="G3075" t="str">
            <v>STAROŹREBY</v>
          </cell>
          <cell r="H3075">
            <v>9440</v>
          </cell>
          <cell r="I3075">
            <v>4</v>
          </cell>
          <cell r="J3075" t="str">
            <v>09-440</v>
          </cell>
          <cell r="M3075" t="str">
            <v>szczygiel04192001@gmail.com</v>
          </cell>
        </row>
        <row r="3076">
          <cell r="A3076" t="str">
            <v>61-25411</v>
          </cell>
          <cell r="B3076" t="str">
            <v>GOSPODARSTWO ROLNE UMIŃSKI ADAM JANUSZ</v>
          </cell>
          <cell r="C3076" t="str">
            <v>GR UMIŃSKI ADAM JANUSZ</v>
          </cell>
          <cell r="D3076" t="str">
            <v>TŁUBICE</v>
          </cell>
          <cell r="F3076">
            <v>3</v>
          </cell>
          <cell r="G3076" t="str">
            <v>BIELSK</v>
          </cell>
          <cell r="H3076">
            <v>9230</v>
          </cell>
          <cell r="I3076">
            <v>4</v>
          </cell>
          <cell r="J3076" t="str">
            <v>09-230</v>
          </cell>
          <cell r="M3076" t="str">
            <v>adam.uminski@op.pl</v>
          </cell>
        </row>
        <row r="3077">
          <cell r="A3077" t="str">
            <v>61-25421</v>
          </cell>
          <cell r="B3077" t="str">
            <v>MAZURKIEWICZ JAROSŁAW</v>
          </cell>
          <cell r="C3077" t="str">
            <v>MAZURKIEWICZ JAROSŁAW</v>
          </cell>
          <cell r="D3077" t="str">
            <v>TŁUBICE</v>
          </cell>
          <cell r="F3077">
            <v>22</v>
          </cell>
          <cell r="G3077" t="str">
            <v>BIELSK</v>
          </cell>
          <cell r="H3077">
            <v>9230</v>
          </cell>
          <cell r="I3077">
            <v>4</v>
          </cell>
          <cell r="J3077" t="str">
            <v>09-230</v>
          </cell>
          <cell r="K3077">
            <v>242615637</v>
          </cell>
          <cell r="M3077" t="str">
            <v>jarcenty111@wp.pl</v>
          </cell>
        </row>
        <row r="3078">
          <cell r="A3078" t="str">
            <v>61-25461</v>
          </cell>
          <cell r="B3078" t="str">
            <v>SABAŁA MAREK</v>
          </cell>
          <cell r="C3078" t="str">
            <v>SABAŁA MAREK</v>
          </cell>
          <cell r="D3078" t="str">
            <v>OSIEK</v>
          </cell>
          <cell r="F3078">
            <v>13</v>
          </cell>
          <cell r="G3078" t="str">
            <v>ZAWIDZ</v>
          </cell>
          <cell r="H3078">
            <v>9226</v>
          </cell>
          <cell r="I3078">
            <v>4</v>
          </cell>
          <cell r="J3078" t="str">
            <v>09-226</v>
          </cell>
          <cell r="K3078">
            <v>242766580</v>
          </cell>
          <cell r="M3078" t="str">
            <v>renatasabala@onet.pl</v>
          </cell>
        </row>
        <row r="3079">
          <cell r="A3079" t="str">
            <v>61-25491</v>
          </cell>
          <cell r="B3079" t="str">
            <v>GOSPODARSTWO ROLNE IWANOWSKA KATARZYNA</v>
          </cell>
          <cell r="C3079" t="str">
            <v>GR IWANOWSKA KATARZYNA</v>
          </cell>
          <cell r="D3079" t="str">
            <v>CYBULIN</v>
          </cell>
          <cell r="F3079">
            <v>28</v>
          </cell>
          <cell r="G3079" t="str">
            <v>BODZANÓW</v>
          </cell>
          <cell r="H3079">
            <v>9470</v>
          </cell>
          <cell r="I3079">
            <v>4</v>
          </cell>
          <cell r="J3079" t="str">
            <v>09-470</v>
          </cell>
          <cell r="K3079">
            <v>242607095</v>
          </cell>
          <cell r="M3079" t="str">
            <v>IWANOWSKA19@GMAIL.COM</v>
          </cell>
        </row>
        <row r="3080">
          <cell r="A3080" t="str">
            <v>61-25541</v>
          </cell>
          <cell r="B3080" t="str">
            <v>GOSPODARSTWO ROLNE ADAMCZYK ANDRZEJ</v>
          </cell>
          <cell r="C3080" t="str">
            <v>GR ADAMCZYK ANDRZEJ</v>
          </cell>
          <cell r="D3080" t="str">
            <v>LASOTKI</v>
          </cell>
          <cell r="F3080" t="str">
            <v>1A</v>
          </cell>
          <cell r="G3080" t="str">
            <v>SIKÓRZ</v>
          </cell>
          <cell r="H3080">
            <v>9413</v>
          </cell>
          <cell r="I3080">
            <v>4</v>
          </cell>
          <cell r="J3080" t="str">
            <v>09-413</v>
          </cell>
          <cell r="M3080" t="str">
            <v>andrzejgrazyna@o2.pl</v>
          </cell>
        </row>
        <row r="3081">
          <cell r="A3081" t="str">
            <v>61-25571</v>
          </cell>
          <cell r="B3081" t="str">
            <v>GOSZCZYŃSKI STANISŁAW</v>
          </cell>
          <cell r="C3081" t="str">
            <v>GOSZCZYŃSKI STANISŁAW</v>
          </cell>
          <cell r="D3081" t="str">
            <v>BRUDZYNO</v>
          </cell>
          <cell r="F3081">
            <v>4</v>
          </cell>
          <cell r="G3081" t="str">
            <v>STAROŹREBY</v>
          </cell>
          <cell r="H3081">
            <v>9440</v>
          </cell>
          <cell r="I3081">
            <v>4</v>
          </cell>
          <cell r="J3081" t="str">
            <v>09-440</v>
          </cell>
          <cell r="M3081" t="str">
            <v>stasiugo@vp.pl</v>
          </cell>
        </row>
        <row r="3082">
          <cell r="A3082" t="str">
            <v>61-25581</v>
          </cell>
          <cell r="B3082" t="str">
            <v>GOSPODARSTWO ROLNE MYZIA DARIUSZ</v>
          </cell>
          <cell r="C3082" t="str">
            <v>GR MYZIA DARIUSZ</v>
          </cell>
          <cell r="D3082" t="str">
            <v>BULKOWO</v>
          </cell>
          <cell r="F3082">
            <v>42</v>
          </cell>
          <cell r="G3082" t="str">
            <v>BULKOWO</v>
          </cell>
          <cell r="H3082">
            <v>9454</v>
          </cell>
          <cell r="I3082">
            <v>4</v>
          </cell>
          <cell r="J3082" t="str">
            <v>09-454</v>
          </cell>
          <cell r="K3082">
            <v>242652087</v>
          </cell>
          <cell r="M3082" t="str">
            <v>dariuszmyzia@autograf.pl</v>
          </cell>
        </row>
        <row r="3083">
          <cell r="A3083" t="str">
            <v>61-25601</v>
          </cell>
          <cell r="B3083" t="str">
            <v>GOSPODARSTWO ROLNE KWIATKOWSKI ANDRZEJ</v>
          </cell>
          <cell r="C3083" t="str">
            <v>GR KWIATKOWSKI ANDRZEJ</v>
          </cell>
          <cell r="D3083" t="str">
            <v>BRUDZYNO</v>
          </cell>
          <cell r="F3083">
            <v>17</v>
          </cell>
          <cell r="G3083" t="str">
            <v>STAROŹREBY</v>
          </cell>
          <cell r="H3083">
            <v>9440</v>
          </cell>
          <cell r="I3083">
            <v>4</v>
          </cell>
          <cell r="J3083" t="str">
            <v>09-440</v>
          </cell>
          <cell r="M3083" t="str">
            <v>kwiatek33@onet.eu</v>
          </cell>
        </row>
        <row r="3084">
          <cell r="A3084" t="str">
            <v>61-25621</v>
          </cell>
          <cell r="B3084" t="str">
            <v>MACHULSKI JAROSŁAW</v>
          </cell>
          <cell r="C3084" t="str">
            <v>MACHULSKI JAROSŁAW</v>
          </cell>
          <cell r="D3084" t="str">
            <v>SUSK</v>
          </cell>
          <cell r="F3084">
            <v>17</v>
          </cell>
          <cell r="G3084" t="str">
            <v>SIERPC</v>
          </cell>
          <cell r="H3084">
            <v>9200</v>
          </cell>
          <cell r="I3084">
            <v>4</v>
          </cell>
          <cell r="J3084" t="str">
            <v>09-200</v>
          </cell>
          <cell r="M3084" t="str">
            <v>jaroslawmachulski@wp.pl</v>
          </cell>
        </row>
        <row r="3085">
          <cell r="A3085" t="str">
            <v>61-25641</v>
          </cell>
          <cell r="B3085" t="str">
            <v>GOSPODARSTWO ROLNE WINNICKI DARIUSZ ADAM</v>
          </cell>
          <cell r="C3085" t="str">
            <v>GR WINNICKI DARIUSZ ADAM</v>
          </cell>
          <cell r="D3085" t="str">
            <v>STROPKOWO</v>
          </cell>
          <cell r="F3085">
            <v>46</v>
          </cell>
          <cell r="G3085" t="str">
            <v>ZAWIDZ KOŚCIELNY</v>
          </cell>
          <cell r="H3085">
            <v>9226</v>
          </cell>
          <cell r="I3085">
            <v>4</v>
          </cell>
          <cell r="J3085" t="str">
            <v>09-226</v>
          </cell>
          <cell r="M3085" t="str">
            <v>windar1@wp.pl</v>
          </cell>
        </row>
        <row r="3086">
          <cell r="A3086" t="str">
            <v>61-25671</v>
          </cell>
          <cell r="B3086" t="str">
            <v>GOSPODARSTWO ROLNE NOWAK KRZYSZTOF</v>
          </cell>
          <cell r="C3086" t="str">
            <v>GR NOWAK KRZYSZTOF</v>
          </cell>
          <cell r="D3086" t="str">
            <v>STARE DRAGANIE</v>
          </cell>
          <cell r="F3086">
            <v>7</v>
          </cell>
          <cell r="G3086" t="str">
            <v>BIAŁA</v>
          </cell>
          <cell r="H3086">
            <v>9411</v>
          </cell>
          <cell r="I3086">
            <v>4</v>
          </cell>
          <cell r="J3086" t="str">
            <v>09-411</v>
          </cell>
          <cell r="K3086">
            <v>242613823</v>
          </cell>
          <cell r="M3086" t="str">
            <v>nowak33@op.pl</v>
          </cell>
        </row>
        <row r="3087">
          <cell r="A3087" t="str">
            <v>61-25751</v>
          </cell>
          <cell r="B3087" t="str">
            <v>GOSPODARSTWO ROLNE ŁUKASZ TURKOWSKI</v>
          </cell>
          <cell r="C3087" t="str">
            <v>GR ŁUKASZ TURKOWSKI</v>
          </cell>
          <cell r="D3087" t="str">
            <v>WOLA</v>
          </cell>
          <cell r="F3087">
            <v>44</v>
          </cell>
          <cell r="G3087" t="str">
            <v>CZERWIŃSK NAD WISŁĄ</v>
          </cell>
          <cell r="H3087">
            <v>9150</v>
          </cell>
          <cell r="I3087">
            <v>4</v>
          </cell>
          <cell r="J3087" t="str">
            <v>09-150</v>
          </cell>
          <cell r="L3087" t="str">
            <v>504-439-612</v>
          </cell>
          <cell r="M3087" t="str">
            <v>lukaszturkowski@tlen.pl</v>
          </cell>
        </row>
        <row r="3088">
          <cell r="A3088" t="str">
            <v>61-25761</v>
          </cell>
          <cell r="B3088" t="str">
            <v>GOSPODARSTWO ROLNE SKALSKA AGNIESZKA</v>
          </cell>
          <cell r="C3088" t="str">
            <v>GR SKALSKA AGNIESZKA</v>
          </cell>
          <cell r="D3088" t="str">
            <v>RĘBÓW</v>
          </cell>
          <cell r="F3088">
            <v>16</v>
          </cell>
          <cell r="G3088" t="str">
            <v>GOSTYNIN</v>
          </cell>
          <cell r="H3088">
            <v>9500</v>
          </cell>
          <cell r="I3088">
            <v>4</v>
          </cell>
          <cell r="J3088" t="str">
            <v>09-500</v>
          </cell>
          <cell r="K3088">
            <v>242351819</v>
          </cell>
          <cell r="M3088" t="str">
            <v>s.marceli@o2.pl</v>
          </cell>
        </row>
        <row r="3089">
          <cell r="A3089" t="str">
            <v>61-25791</v>
          </cell>
          <cell r="B3089" t="str">
            <v>JAWOROWSKI GRZEGORZ</v>
          </cell>
          <cell r="C3089" t="str">
            <v>JAWOROWSKI GRZEGORZ</v>
          </cell>
          <cell r="D3089" t="str">
            <v>RZESZOTARY-GORTATY</v>
          </cell>
          <cell r="F3089">
            <v>1</v>
          </cell>
          <cell r="G3089" t="str">
            <v>ROŚCISZEWO</v>
          </cell>
          <cell r="H3089">
            <v>9204</v>
          </cell>
          <cell r="I3089">
            <v>4</v>
          </cell>
          <cell r="J3089" t="str">
            <v>09-204</v>
          </cell>
          <cell r="K3089">
            <v>242764006</v>
          </cell>
          <cell r="M3089" t="str">
            <v>jaworek80@wp.pl</v>
          </cell>
        </row>
        <row r="3090">
          <cell r="A3090" t="str">
            <v>61-25911</v>
          </cell>
          <cell r="B3090" t="str">
            <v>GOSPODARSTWO ROLNE KLIMCZAK-FUDAŁA CZESŁAW</v>
          </cell>
          <cell r="C3090" t="str">
            <v>GR KLIMCZAK-FUDAŁA CZESŁAW</v>
          </cell>
          <cell r="D3090" t="str">
            <v>RAKÓW</v>
          </cell>
          <cell r="F3090">
            <v>8</v>
          </cell>
          <cell r="G3090" t="str">
            <v>PACYNA</v>
          </cell>
          <cell r="H3090">
            <v>9541</v>
          </cell>
          <cell r="I3090">
            <v>4</v>
          </cell>
          <cell r="J3090" t="str">
            <v>09-541</v>
          </cell>
          <cell r="K3090">
            <v>242858617</v>
          </cell>
          <cell r="M3090" t="str">
            <v>agatka0106@op.pl</v>
          </cell>
        </row>
        <row r="3091">
          <cell r="A3091" t="str">
            <v>61-25941</v>
          </cell>
          <cell r="B3091" t="str">
            <v>GOSPODARSTWO ROLNE ŻUŁAWNIK MARIUSZ</v>
          </cell>
          <cell r="C3091" t="str">
            <v>GR ŻUŁAWNIK MARIUSZ</v>
          </cell>
          <cell r="D3091" t="str">
            <v>ROSTKOWICE</v>
          </cell>
          <cell r="F3091">
            <v>24</v>
          </cell>
          <cell r="G3091" t="str">
            <v>WYSZOGRÓD</v>
          </cell>
          <cell r="H3091">
            <v>9450</v>
          </cell>
          <cell r="I3091">
            <v>4</v>
          </cell>
          <cell r="J3091" t="str">
            <v>09-450</v>
          </cell>
          <cell r="M3091" t="str">
            <v>zulawnikanna@gmail.com</v>
          </cell>
        </row>
        <row r="3092">
          <cell r="A3092" t="str">
            <v>61-25961</v>
          </cell>
          <cell r="B3092" t="str">
            <v>GOSPODARSTWO ROLNE PAWLAK SŁAWOMIR</v>
          </cell>
          <cell r="C3092" t="str">
            <v>GR PAWLAK SŁAWOMIR</v>
          </cell>
          <cell r="D3092" t="str">
            <v>KOBYLNIKI</v>
          </cell>
          <cell r="F3092">
            <v>74</v>
          </cell>
          <cell r="G3092" t="str">
            <v>WYSZOGRÓD</v>
          </cell>
          <cell r="H3092">
            <v>9450</v>
          </cell>
          <cell r="I3092">
            <v>4</v>
          </cell>
          <cell r="J3092" t="str">
            <v>09-450</v>
          </cell>
          <cell r="L3092" t="str">
            <v>500-268-584</v>
          </cell>
          <cell r="M3092" t="str">
            <v>slawek@komsystem.com.pl</v>
          </cell>
        </row>
        <row r="3093">
          <cell r="A3093" t="str">
            <v>61-26001</v>
          </cell>
          <cell r="B3093" t="str">
            <v>KOWALEWSKI WOJCIECH</v>
          </cell>
          <cell r="C3093" t="str">
            <v>KOWALEWSKI WOJCIECH</v>
          </cell>
          <cell r="D3093" t="str">
            <v>STARA BIAŁA</v>
          </cell>
          <cell r="F3093">
            <v>27</v>
          </cell>
          <cell r="G3093" t="str">
            <v xml:space="preserve"> BIAŁA</v>
          </cell>
          <cell r="H3093">
            <v>9411</v>
          </cell>
          <cell r="I3093">
            <v>4</v>
          </cell>
          <cell r="J3093" t="str">
            <v>09-411</v>
          </cell>
          <cell r="K3093">
            <v>242613222</v>
          </cell>
          <cell r="M3093" t="str">
            <v>rafalkowalewski4@o2.pl</v>
          </cell>
        </row>
        <row r="3094">
          <cell r="A3094" t="str">
            <v>61-26031</v>
          </cell>
          <cell r="B3094" t="str">
            <v>FELCZAK ARKADIUSZ ANDRZEJ</v>
          </cell>
          <cell r="C3094" t="str">
            <v>FELCZAK ARKADIUSZ ANDRZEJ</v>
          </cell>
          <cell r="D3094" t="str">
            <v>KIERZ</v>
          </cell>
          <cell r="F3094">
            <v>16</v>
          </cell>
          <cell r="G3094" t="str">
            <v>STAROŹREBY</v>
          </cell>
          <cell r="H3094">
            <v>9440</v>
          </cell>
          <cell r="I3094">
            <v>4</v>
          </cell>
          <cell r="J3094" t="str">
            <v>09-440</v>
          </cell>
          <cell r="M3094" t="str">
            <v>f.arek@wp.pl</v>
          </cell>
        </row>
        <row r="3095">
          <cell r="A3095" t="str">
            <v>61-26041</v>
          </cell>
          <cell r="B3095" t="str">
            <v>CICHACZEWSKI PIOTR ROBERT</v>
          </cell>
          <cell r="C3095" t="str">
            <v>CICHACZEWSKI PIOTR ROBERT</v>
          </cell>
          <cell r="D3095" t="str">
            <v>KIERZ</v>
          </cell>
          <cell r="F3095">
            <v>18</v>
          </cell>
          <cell r="G3095" t="str">
            <v>STAROŹREBY</v>
          </cell>
          <cell r="H3095">
            <v>9440</v>
          </cell>
          <cell r="I3095">
            <v>4</v>
          </cell>
          <cell r="J3095" t="str">
            <v>09-440</v>
          </cell>
          <cell r="M3095" t="str">
            <v>ola9918@o2.pl</v>
          </cell>
        </row>
        <row r="3096">
          <cell r="A3096" t="str">
            <v>61-26051</v>
          </cell>
          <cell r="B3096" t="str">
            <v>GOSPODARSTWO ROLNE MICHALAK TOMASZ</v>
          </cell>
          <cell r="C3096" t="str">
            <v>GR MICHALAK TOMASZ</v>
          </cell>
          <cell r="D3096" t="str">
            <v>RĘBOWO</v>
          </cell>
          <cell r="F3096">
            <v>97</v>
          </cell>
          <cell r="G3096" t="str">
            <v>WYSZOGRÓD</v>
          </cell>
          <cell r="H3096">
            <v>9450</v>
          </cell>
          <cell r="I3096">
            <v>4</v>
          </cell>
          <cell r="J3096" t="str">
            <v>09-450</v>
          </cell>
          <cell r="K3096">
            <v>242311619</v>
          </cell>
          <cell r="M3096" t="str">
            <v>Michalakt@wp.pl</v>
          </cell>
        </row>
        <row r="3097">
          <cell r="A3097" t="str">
            <v>61-26071</v>
          </cell>
          <cell r="B3097" t="str">
            <v>KLENIEWSKI ANDRZEJ</v>
          </cell>
          <cell r="C3097" t="str">
            <v>KLENIEWSKI ANDRZEJ</v>
          </cell>
          <cell r="D3097" t="str">
            <v>BRUDZYNO</v>
          </cell>
          <cell r="F3097">
            <v>13</v>
          </cell>
          <cell r="G3097" t="str">
            <v>STAROŹREBY</v>
          </cell>
          <cell r="H3097">
            <v>9440</v>
          </cell>
          <cell r="I3097">
            <v>4</v>
          </cell>
          <cell r="J3097" t="str">
            <v>09-440</v>
          </cell>
          <cell r="K3097">
            <v>242618294</v>
          </cell>
          <cell r="M3097" t="str">
            <v>andrzejkleniewski@onet.eu</v>
          </cell>
        </row>
        <row r="3098">
          <cell r="A3098" t="str">
            <v>61-26101</v>
          </cell>
          <cell r="B3098" t="str">
            <v>ZMYSŁOWSKI JACEK</v>
          </cell>
          <cell r="C3098" t="str">
            <v>ZMYSŁOWSKI JACEK</v>
          </cell>
          <cell r="D3098" t="str">
            <v>WILKANOWO</v>
          </cell>
          <cell r="F3098">
            <v>43</v>
          </cell>
          <cell r="G3098" t="str">
            <v>MAŁA WIEŚ</v>
          </cell>
          <cell r="H3098">
            <v>9460</v>
          </cell>
          <cell r="I3098">
            <v>4</v>
          </cell>
          <cell r="J3098" t="str">
            <v>09-460</v>
          </cell>
          <cell r="M3098" t="str">
            <v>jzmyslowski@wp.pl</v>
          </cell>
        </row>
        <row r="3099">
          <cell r="A3099" t="str">
            <v>61-26211</v>
          </cell>
          <cell r="B3099" t="str">
            <v>SZATKOWSKI PIOTR</v>
          </cell>
          <cell r="C3099" t="str">
            <v>SZATKOWSKI PIOTR</v>
          </cell>
          <cell r="D3099" t="str">
            <v>RZESZOTARY-CHWAŁY</v>
          </cell>
          <cell r="F3099">
            <v>11</v>
          </cell>
          <cell r="G3099" t="str">
            <v>ROŚCISZEWO</v>
          </cell>
          <cell r="H3099">
            <v>9204</v>
          </cell>
          <cell r="I3099">
            <v>4</v>
          </cell>
          <cell r="J3099" t="str">
            <v>09-204</v>
          </cell>
          <cell r="M3099" t="str">
            <v>goska7109@wp.pl</v>
          </cell>
        </row>
        <row r="3100">
          <cell r="A3100" t="str">
            <v>61-26221</v>
          </cell>
          <cell r="B3100" t="str">
            <v>GOSPODARSTWO ROLNE JÓŹWIAK ADAM</v>
          </cell>
          <cell r="C3100" t="str">
            <v>GR JÓŹWIAK ADAM</v>
          </cell>
          <cell r="D3100" t="str">
            <v>WŁÓKI</v>
          </cell>
          <cell r="F3100">
            <v>12</v>
          </cell>
          <cell r="G3100" t="str">
            <v>BULKOWO</v>
          </cell>
          <cell r="H3100">
            <v>9454</v>
          </cell>
          <cell r="I3100">
            <v>4</v>
          </cell>
          <cell r="J3100" t="str">
            <v>09-454</v>
          </cell>
          <cell r="K3100" t="str">
            <v>24 265-24-55</v>
          </cell>
          <cell r="M3100" t="str">
            <v>adamj84@vp.pl</v>
          </cell>
        </row>
        <row r="3101">
          <cell r="A3101" t="str">
            <v>61-26231</v>
          </cell>
          <cell r="B3101" t="str">
            <v>PIELAT KRZYSZTOF JAN</v>
          </cell>
          <cell r="C3101" t="str">
            <v>PIELAT KRZYSZTOF JAN</v>
          </cell>
          <cell r="D3101" t="str">
            <v>PILICHÓWKO</v>
          </cell>
          <cell r="F3101">
            <v>14</v>
          </cell>
          <cell r="G3101" t="str">
            <v>BULKOWO</v>
          </cell>
          <cell r="H3101">
            <v>9454</v>
          </cell>
          <cell r="I3101">
            <v>4</v>
          </cell>
          <cell r="J3101" t="str">
            <v>09-454</v>
          </cell>
          <cell r="M3101" t="str">
            <v>justynapielat@interia.pl</v>
          </cell>
        </row>
        <row r="3102">
          <cell r="A3102" t="str">
            <v>61-26251</v>
          </cell>
          <cell r="B3102" t="str">
            <v>GOSPODARSTWO ROLNE SKOWROŃSKI WIESŁAW</v>
          </cell>
          <cell r="C3102" t="str">
            <v>GR SKOWROŃSKI WIESŁAW</v>
          </cell>
          <cell r="D3102" t="str">
            <v>GUTOWO-STRADZYNO</v>
          </cell>
          <cell r="F3102">
            <v>17</v>
          </cell>
          <cell r="G3102" t="str">
            <v>ZAWIDZ KOŚCIELNY</v>
          </cell>
          <cell r="H3102">
            <v>9226</v>
          </cell>
          <cell r="I3102">
            <v>4</v>
          </cell>
          <cell r="J3102" t="str">
            <v>09-226</v>
          </cell>
          <cell r="M3102" t="str">
            <v>aszejbledz@wp.pl</v>
          </cell>
        </row>
        <row r="3103">
          <cell r="A3103" t="str">
            <v>61-26321</v>
          </cell>
          <cell r="B3103" t="str">
            <v>GOSPODARSTWO ROLNE NOWATKIEWICZ PIOTR</v>
          </cell>
          <cell r="C3103" t="str">
            <v>GR NOWATKIEWICZ PIOTR</v>
          </cell>
          <cell r="D3103" t="str">
            <v>NIŹDZIN</v>
          </cell>
          <cell r="F3103">
            <v>50</v>
          </cell>
          <cell r="G3103" t="str">
            <v>MAŁA WIEŚ</v>
          </cell>
          <cell r="H3103">
            <v>9460</v>
          </cell>
          <cell r="I3103">
            <v>4</v>
          </cell>
          <cell r="J3103" t="str">
            <v>09-460</v>
          </cell>
          <cell r="M3103" t="str">
            <v>p.kapsel@wp.pl</v>
          </cell>
        </row>
        <row r="3104">
          <cell r="A3104" t="str">
            <v>61-26331</v>
          </cell>
          <cell r="B3104" t="str">
            <v>KRASIŃSKI TADEUSZ</v>
          </cell>
          <cell r="C3104" t="str">
            <v>KRASIŃSKI TADEUSZ</v>
          </cell>
          <cell r="D3104" t="str">
            <v>KUCHARY SKOTNIKI</v>
          </cell>
          <cell r="F3104">
            <v>3</v>
          </cell>
          <cell r="G3104" t="str">
            <v>CZERWIŃSK NAD WISŁĄ</v>
          </cell>
          <cell r="H3104">
            <v>9150</v>
          </cell>
          <cell r="I3104">
            <v>4</v>
          </cell>
          <cell r="J3104" t="str">
            <v>09-150</v>
          </cell>
          <cell r="M3104" t="str">
            <v>p.kapsel@wp.pl</v>
          </cell>
        </row>
        <row r="3105">
          <cell r="A3105" t="str">
            <v>61-26341</v>
          </cell>
          <cell r="B3105" t="str">
            <v>GOSPODARSTWO ROLNE BURASIŃSKI TADEUSZ</v>
          </cell>
          <cell r="C3105" t="str">
            <v>GR BURASIŃSKI TADEUSZ</v>
          </cell>
          <cell r="D3105" t="str">
            <v>BRUDZYNO</v>
          </cell>
          <cell r="F3105">
            <v>24</v>
          </cell>
          <cell r="G3105" t="str">
            <v>STAROŹREBY</v>
          </cell>
          <cell r="H3105">
            <v>9440</v>
          </cell>
          <cell r="I3105">
            <v>4</v>
          </cell>
          <cell r="J3105" t="str">
            <v>09-440</v>
          </cell>
        </row>
        <row r="3106">
          <cell r="A3106" t="str">
            <v>61-26441</v>
          </cell>
          <cell r="B3106" t="str">
            <v>GOSPODARSTWO ROLNE RACZYŃSKI MAREK</v>
          </cell>
          <cell r="C3106" t="str">
            <v>GR RACZYŃSKI MAREK</v>
          </cell>
          <cell r="D3106" t="str">
            <v>ROGOWO</v>
          </cell>
          <cell r="F3106">
            <v>12</v>
          </cell>
          <cell r="G3106" t="str">
            <v>BULKOWO</v>
          </cell>
          <cell r="H3106">
            <v>9454</v>
          </cell>
          <cell r="I3106">
            <v>4</v>
          </cell>
          <cell r="J3106" t="str">
            <v>09-454</v>
          </cell>
          <cell r="M3106" t="str">
            <v>WIKISP2002@INTERIA.PL</v>
          </cell>
        </row>
        <row r="3107">
          <cell r="A3107" t="str">
            <v>61-26481</v>
          </cell>
          <cell r="B3107" t="str">
            <v>CHMIELEWSKI PAWEŁ</v>
          </cell>
          <cell r="C3107" t="str">
            <v>CHMIELEWSKI PAWEŁ</v>
          </cell>
          <cell r="D3107" t="str">
            <v>KOSEMIN</v>
          </cell>
          <cell r="F3107">
            <v>7</v>
          </cell>
          <cell r="G3107" t="str">
            <v>ZAWIDZ</v>
          </cell>
          <cell r="H3107">
            <v>9226</v>
          </cell>
          <cell r="I3107">
            <v>4</v>
          </cell>
          <cell r="J3107" t="str">
            <v>09-226</v>
          </cell>
          <cell r="L3107">
            <v>512487059</v>
          </cell>
          <cell r="M3107" t="str">
            <v>h544@o2.pl</v>
          </cell>
        </row>
        <row r="3108">
          <cell r="A3108" t="str">
            <v>61-26501</v>
          </cell>
          <cell r="B3108" t="str">
            <v>GOSPODARSTWO ROLNE MATUSIAK PIOTR</v>
          </cell>
          <cell r="C3108" t="str">
            <v>GR MATUSIAK PIOTR</v>
          </cell>
          <cell r="D3108" t="str">
            <v>STROPKOWO</v>
          </cell>
          <cell r="F3108">
            <v>37</v>
          </cell>
          <cell r="G3108" t="str">
            <v>ZAWIDZ</v>
          </cell>
          <cell r="H3108">
            <v>9226</v>
          </cell>
          <cell r="I3108">
            <v>4</v>
          </cell>
          <cell r="J3108" t="str">
            <v>09-226</v>
          </cell>
          <cell r="M3108" t="str">
            <v>rtk@sano.pl</v>
          </cell>
        </row>
        <row r="3109">
          <cell r="A3109" t="str">
            <v>61-26511</v>
          </cell>
          <cell r="B3109" t="str">
            <v>GOSPODARSTWO ROLNE PAWŁOWSKI STANISŁAW</v>
          </cell>
          <cell r="C3109" t="str">
            <v>GR PAWŁOWSKI STANISŁAW</v>
          </cell>
          <cell r="D3109" t="str">
            <v>NOWE ŻOCHOWO</v>
          </cell>
          <cell r="F3109">
            <v>8</v>
          </cell>
          <cell r="G3109" t="str">
            <v>STAROŹREBY</v>
          </cell>
          <cell r="H3109">
            <v>9440</v>
          </cell>
          <cell r="I3109">
            <v>4</v>
          </cell>
          <cell r="J3109" t="str">
            <v>09-440</v>
          </cell>
          <cell r="M3109" t="str">
            <v>tomasz.pawlowski746@gmail.com</v>
          </cell>
        </row>
        <row r="3110">
          <cell r="A3110" t="str">
            <v>61-26541</v>
          </cell>
          <cell r="B3110" t="str">
            <v>GOSPODARSTWO ROLNE SZPALERSKI WOJCIECH ARKADIUSZ</v>
          </cell>
          <cell r="C3110" t="str">
            <v>GR SZPALERSKI WOJCIECH ARKADIU</v>
          </cell>
          <cell r="D3110" t="str">
            <v>STARE ŚWIĘCICE</v>
          </cell>
          <cell r="F3110">
            <v>7</v>
          </cell>
          <cell r="G3110" t="str">
            <v>MAŁA WIEŚ</v>
          </cell>
          <cell r="H3110">
            <v>9460</v>
          </cell>
          <cell r="I3110">
            <v>4</v>
          </cell>
          <cell r="J3110" t="str">
            <v>09-460</v>
          </cell>
          <cell r="L3110" t="str">
            <v>512-381-810</v>
          </cell>
          <cell r="M3110" t="str">
            <v>karol.sz1997@gmail.com</v>
          </cell>
        </row>
        <row r="3111">
          <cell r="A3111" t="str">
            <v>61-26641</v>
          </cell>
          <cell r="B3111" t="str">
            <v>STAWISKI JÓZEF</v>
          </cell>
          <cell r="C3111" t="str">
            <v>STAWISKI JÓZEF</v>
          </cell>
          <cell r="D3111" t="str">
            <v>LIPNIKI</v>
          </cell>
          <cell r="F3111">
            <v>36</v>
          </cell>
          <cell r="G3111" t="str">
            <v>ROŚCISZEWO</v>
          </cell>
          <cell r="H3111">
            <v>9204</v>
          </cell>
          <cell r="I3111">
            <v>4</v>
          </cell>
          <cell r="J3111" t="str">
            <v>09-204</v>
          </cell>
          <cell r="M3111" t="str">
            <v>jolanta068@wp.pl</v>
          </cell>
        </row>
        <row r="3112">
          <cell r="A3112" t="str">
            <v>61-26661</v>
          </cell>
          <cell r="B3112" t="str">
            <v>GOSPODARSTWO ROLNE NOWACKI PIOTR MIECZYSŁAW</v>
          </cell>
          <cell r="C3112" t="str">
            <v>GR NOWACKI PIOTR MIECZYSŁAW</v>
          </cell>
          <cell r="D3112" t="str">
            <v>MAŁOSZEWO</v>
          </cell>
          <cell r="F3112">
            <v>1</v>
          </cell>
          <cell r="G3112" t="str">
            <v>BODZANÓW</v>
          </cell>
          <cell r="H3112">
            <v>9470</v>
          </cell>
          <cell r="I3112">
            <v>4</v>
          </cell>
          <cell r="J3112" t="str">
            <v>09-470</v>
          </cell>
          <cell r="K3112">
            <v>242607226</v>
          </cell>
          <cell r="L3112" t="str">
            <v>668-426-455</v>
          </cell>
          <cell r="M3112" t="str">
            <v>PIOTR.NOWACKI89@OP.PL</v>
          </cell>
        </row>
        <row r="3113">
          <cell r="A3113" t="str">
            <v>61-26691</v>
          </cell>
          <cell r="B3113" t="str">
            <v>RUTKOWSKI KRZYSZTOF</v>
          </cell>
          <cell r="C3113" t="str">
            <v>RUTKOWSKI KRZYSZTOF</v>
          </cell>
          <cell r="D3113" t="str">
            <v>WILCZOGÓRA</v>
          </cell>
          <cell r="F3113">
            <v>40</v>
          </cell>
          <cell r="G3113" t="str">
            <v>SIERPC</v>
          </cell>
          <cell r="H3113">
            <v>9200</v>
          </cell>
          <cell r="I3113">
            <v>4</v>
          </cell>
          <cell r="J3113" t="str">
            <v>09-200</v>
          </cell>
          <cell r="K3113">
            <v>242752187</v>
          </cell>
          <cell r="M3113" t="str">
            <v>pawelrutkowski135@gmail.com</v>
          </cell>
        </row>
        <row r="3114">
          <cell r="A3114" t="str">
            <v>61-26711</v>
          </cell>
          <cell r="B3114" t="str">
            <v>SOCHOCKI PAWEŁ</v>
          </cell>
          <cell r="C3114" t="str">
            <v>SOCHOCKI PAWEŁ</v>
          </cell>
          <cell r="D3114" t="str">
            <v>KUSKI</v>
          </cell>
          <cell r="F3114">
            <v>6</v>
          </cell>
          <cell r="G3114" t="str">
            <v>ROŚCISZEWO</v>
          </cell>
          <cell r="H3114">
            <v>9204</v>
          </cell>
          <cell r="I3114">
            <v>4</v>
          </cell>
          <cell r="J3114" t="str">
            <v>09-204</v>
          </cell>
          <cell r="K3114" t="str">
            <v>024 276-45-50</v>
          </cell>
          <cell r="L3114" t="str">
            <v>668-734-708</v>
          </cell>
          <cell r="M3114" t="str">
            <v>KasiaSochocka@wp.pl</v>
          </cell>
        </row>
        <row r="3115">
          <cell r="A3115" t="str">
            <v>61-26791</v>
          </cell>
          <cell r="B3115" t="str">
            <v>KAŹMIERSKI BOGDAN</v>
          </cell>
          <cell r="C3115" t="str">
            <v>KAŹMIERSKI BOGDAN</v>
          </cell>
          <cell r="D3115" t="str">
            <v>KUSKI</v>
          </cell>
          <cell r="F3115">
            <v>19</v>
          </cell>
          <cell r="G3115" t="str">
            <v>ROŚCISZEWO</v>
          </cell>
          <cell r="H3115">
            <v>9204</v>
          </cell>
          <cell r="I3115">
            <v>4</v>
          </cell>
          <cell r="J3115" t="str">
            <v>09-204</v>
          </cell>
          <cell r="K3115">
            <v>242764026</v>
          </cell>
          <cell r="L3115" t="str">
            <v>518-476-036</v>
          </cell>
          <cell r="M3115" t="str">
            <v>beatak58@wp.pl</v>
          </cell>
        </row>
        <row r="3116">
          <cell r="A3116" t="str">
            <v>61-26801</v>
          </cell>
          <cell r="B3116" t="str">
            <v>JABŁOŃSKI JAROSŁAW</v>
          </cell>
          <cell r="C3116" t="str">
            <v>JABŁOŃSKI JAROSŁAW</v>
          </cell>
          <cell r="D3116" t="str">
            <v>MIESZAKI</v>
          </cell>
          <cell r="F3116">
            <v>6</v>
          </cell>
          <cell r="G3116" t="str">
            <v>SIERPC</v>
          </cell>
          <cell r="H3116">
            <v>9200</v>
          </cell>
          <cell r="I3116">
            <v>4</v>
          </cell>
          <cell r="J3116" t="str">
            <v>09-200</v>
          </cell>
          <cell r="K3116">
            <v>242751846</v>
          </cell>
          <cell r="M3116" t="str">
            <v>jablonski.ja@wp.pl</v>
          </cell>
        </row>
        <row r="3117">
          <cell r="A3117" t="str">
            <v>61-26811</v>
          </cell>
          <cell r="B3117" t="str">
            <v>GOSPODARSTWO ROLNE KRZYSZTOF OLEKSIAK</v>
          </cell>
          <cell r="C3117" t="str">
            <v>GR KRZYSZTOF OLEKSIAK</v>
          </cell>
          <cell r="D3117" t="str">
            <v>STARE PIASTOWO</v>
          </cell>
          <cell r="F3117">
            <v>35</v>
          </cell>
          <cell r="G3117" t="str">
            <v>SIERPC</v>
          </cell>
          <cell r="H3117">
            <v>9200</v>
          </cell>
          <cell r="I3117">
            <v>4</v>
          </cell>
          <cell r="J3117" t="str">
            <v>09-200</v>
          </cell>
          <cell r="K3117">
            <v>242754790</v>
          </cell>
          <cell r="L3117">
            <v>512221767</v>
          </cell>
          <cell r="M3117" t="str">
            <v>maciek1987401@wp.pl</v>
          </cell>
        </row>
        <row r="3118">
          <cell r="A3118" t="str">
            <v>61-26831</v>
          </cell>
          <cell r="B3118" t="str">
            <v>GOSPODARSTWO ROLNE BĘDZIKOWSKI WIKTOR</v>
          </cell>
          <cell r="C3118" t="str">
            <v>GR BĘDZIKOWSKI WIKTOR</v>
          </cell>
          <cell r="D3118" t="str">
            <v>ZAKRZEWKO</v>
          </cell>
          <cell r="F3118">
            <v>5</v>
          </cell>
          <cell r="G3118" t="str">
            <v>MOCHOWO</v>
          </cell>
          <cell r="H3118">
            <v>9214</v>
          </cell>
          <cell r="I3118">
            <v>4</v>
          </cell>
          <cell r="J3118" t="str">
            <v>09-214</v>
          </cell>
          <cell r="M3118" t="str">
            <v>miroslaw.kempara@wp.pl</v>
          </cell>
        </row>
        <row r="3119">
          <cell r="A3119" t="str">
            <v>61-26841</v>
          </cell>
          <cell r="B3119" t="str">
            <v>MARCISZEWSKI MAREK</v>
          </cell>
          <cell r="C3119" t="str">
            <v>MARCISZEWSKI MAREK</v>
          </cell>
          <cell r="D3119" t="str">
            <v>STANOWO</v>
          </cell>
          <cell r="F3119">
            <v>38</v>
          </cell>
          <cell r="G3119" t="str">
            <v>BODZANÓW</v>
          </cell>
          <cell r="H3119">
            <v>9470</v>
          </cell>
          <cell r="I3119">
            <v>4</v>
          </cell>
          <cell r="J3119" t="str">
            <v>09-470</v>
          </cell>
          <cell r="K3119">
            <v>242606399</v>
          </cell>
          <cell r="L3119">
            <v>698277870</v>
          </cell>
          <cell r="M3119" t="str">
            <v>marciszewskajola@onet.pl</v>
          </cell>
        </row>
        <row r="3120">
          <cell r="A3120" t="str">
            <v>61-26871</v>
          </cell>
          <cell r="B3120" t="str">
            <v>LENARCIK WŁODZIMIERZ</v>
          </cell>
          <cell r="C3120" t="str">
            <v>LENARCIK WŁODZIMIERZ</v>
          </cell>
          <cell r="D3120" t="str">
            <v>PIOTRKÓWEK</v>
          </cell>
          <cell r="F3120">
            <v>52</v>
          </cell>
          <cell r="G3120" t="str">
            <v>SŁUBICE</v>
          </cell>
          <cell r="H3120">
            <v>9533</v>
          </cell>
          <cell r="I3120">
            <v>4</v>
          </cell>
          <cell r="J3120" t="str">
            <v>09-533</v>
          </cell>
          <cell r="M3120" t="str">
            <v>damianlenarcik@onet.pl</v>
          </cell>
        </row>
        <row r="3121">
          <cell r="A3121" t="str">
            <v>61-26951</v>
          </cell>
          <cell r="B3121" t="str">
            <v>GAWSKI PRZEMYSŁAW</v>
          </cell>
          <cell r="C3121" t="str">
            <v>GAWSKI PRZEMYSŁAW</v>
          </cell>
          <cell r="D3121" t="str">
            <v>STROPKOWO</v>
          </cell>
          <cell r="F3121">
            <v>14</v>
          </cell>
          <cell r="G3121" t="str">
            <v>ZAWIDZ</v>
          </cell>
          <cell r="H3121">
            <v>9226</v>
          </cell>
          <cell r="I3121">
            <v>4</v>
          </cell>
          <cell r="J3121" t="str">
            <v>09-226</v>
          </cell>
          <cell r="M3121" t="str">
            <v>dostawca4792@wp.pl</v>
          </cell>
        </row>
        <row r="3122">
          <cell r="A3122" t="str">
            <v>67-50181</v>
          </cell>
          <cell r="B3122" t="str">
            <v>INSTYTUT UPRAWY NAWOŻENIAI GLEBOZNAWSTWA PIB W PUŁAWACH RZD W GRABOWIE</v>
          </cell>
          <cell r="C3122" t="str">
            <v>IUNIG PIB RZD W GRABOWIE</v>
          </cell>
          <cell r="D3122" t="str">
            <v>GRABÓW N/WISŁĄ</v>
          </cell>
          <cell r="F3122">
            <v>43</v>
          </cell>
          <cell r="G3122" t="str">
            <v>PRZYŁĘK</v>
          </cell>
          <cell r="H3122">
            <v>26704</v>
          </cell>
          <cell r="I3122">
            <v>5</v>
          </cell>
          <cell r="J3122" t="str">
            <v>26-704</v>
          </cell>
          <cell r="K3122" t="str">
            <v>48 677-58-65</v>
          </cell>
          <cell r="L3122" t="str">
            <v>501-756-420</v>
          </cell>
          <cell r="M3122" t="str">
            <v>sowinski@autograf.pl</v>
          </cell>
        </row>
        <row r="3123">
          <cell r="A3123" t="str">
            <v>67-51351</v>
          </cell>
          <cell r="B3123" t="str">
            <v>WĘGLICKI DOMINIK</v>
          </cell>
          <cell r="C3123" t="str">
            <v>WĘGLICKI DOMINIK</v>
          </cell>
          <cell r="D3123" t="str">
            <v>KŁONOWIEC KORACZ</v>
          </cell>
          <cell r="F3123">
            <v>48</v>
          </cell>
          <cell r="G3123" t="str">
            <v>SKARYSZEW</v>
          </cell>
          <cell r="H3123">
            <v>26640</v>
          </cell>
          <cell r="I3123">
            <v>5</v>
          </cell>
          <cell r="J3123" t="str">
            <v>26-640</v>
          </cell>
          <cell r="K3123">
            <v>483202158</v>
          </cell>
          <cell r="M3123" t="str">
            <v>aweglik@poczta.onet.pl</v>
          </cell>
        </row>
        <row r="3124">
          <cell r="A3124" t="str">
            <v>67-51571</v>
          </cell>
          <cell r="B3124" t="str">
            <v>GOSPODARSTWO ROLNE WÓJCIK TADEUSZ</v>
          </cell>
          <cell r="C3124" t="str">
            <v>GR WÓJCIK TADEUSZ</v>
          </cell>
          <cell r="D3124" t="str">
            <v>RDZUCHÓW KOLONIA</v>
          </cell>
          <cell r="F3124">
            <v>12</v>
          </cell>
          <cell r="G3124" t="str">
            <v>POTWORÓW</v>
          </cell>
          <cell r="H3124">
            <v>26414</v>
          </cell>
          <cell r="I3124">
            <v>5</v>
          </cell>
          <cell r="J3124" t="str">
            <v>26-414</v>
          </cell>
          <cell r="K3124" t="str">
            <v>48 674-55-20</v>
          </cell>
          <cell r="L3124" t="str">
            <v>500-098-415</v>
          </cell>
        </row>
        <row r="3125">
          <cell r="A3125" t="str">
            <v>67-51801</v>
          </cell>
          <cell r="B3125" t="str">
            <v>PODLASKI SŁAWOMIR</v>
          </cell>
          <cell r="C3125" t="str">
            <v>PODLASKI SŁAWOMIR</v>
          </cell>
          <cell r="D3125" t="str">
            <v>ODECHOWIEC</v>
          </cell>
          <cell r="F3125">
            <v>163</v>
          </cell>
          <cell r="G3125" t="str">
            <v>SKARYSZEW</v>
          </cell>
          <cell r="H3125">
            <v>26640</v>
          </cell>
          <cell r="I3125">
            <v>5</v>
          </cell>
          <cell r="J3125" t="str">
            <v>26-640</v>
          </cell>
          <cell r="L3125" t="str">
            <v>510-167-244</v>
          </cell>
          <cell r="M3125" t="str">
            <v>dominik.podlaski@vp.pl</v>
          </cell>
        </row>
        <row r="3126">
          <cell r="A3126" t="str">
            <v>67-51811</v>
          </cell>
          <cell r="B3126" t="str">
            <v>DOMAGAŁA PIOTR</v>
          </cell>
          <cell r="C3126" t="str">
            <v>DOMAGAŁA PIOTR</v>
          </cell>
          <cell r="D3126" t="str">
            <v>ODECHOWIEC</v>
          </cell>
          <cell r="F3126">
            <v>57</v>
          </cell>
          <cell r="G3126" t="str">
            <v>SKARYSZEW</v>
          </cell>
          <cell r="H3126">
            <v>26640</v>
          </cell>
          <cell r="I3126">
            <v>5</v>
          </cell>
          <cell r="J3126" t="str">
            <v>26-640</v>
          </cell>
          <cell r="K3126">
            <v>483341581</v>
          </cell>
          <cell r="L3126" t="str">
            <v>781-942-550</v>
          </cell>
          <cell r="M3126" t="str">
            <v>pdomagala@autograf.pl</v>
          </cell>
        </row>
        <row r="3127">
          <cell r="A3127" t="str">
            <v>67-53581</v>
          </cell>
          <cell r="B3127" t="str">
            <v>PODYMNIAK ELŻBIETA I JUSTYNA</v>
          </cell>
          <cell r="C3127" t="str">
            <v>PODYMNIAK ELŻBIETA I JUSTYNA</v>
          </cell>
          <cell r="D3127" t="str">
            <v>KĘPA NIEMOJEWSKA</v>
          </cell>
          <cell r="F3127">
            <v>19</v>
          </cell>
          <cell r="G3127" t="str">
            <v>GRABÓW N/PILICĄ</v>
          </cell>
          <cell r="H3127">
            <v>26902</v>
          </cell>
          <cell r="I3127">
            <v>5</v>
          </cell>
          <cell r="J3127" t="str">
            <v>26-902</v>
          </cell>
          <cell r="K3127" t="str">
            <v>48 667-80-50</v>
          </cell>
          <cell r="M3127" t="str">
            <v>justynapodymniak@op.pl</v>
          </cell>
        </row>
        <row r="3128">
          <cell r="A3128" t="str">
            <v>67-54431</v>
          </cell>
          <cell r="B3128" t="str">
            <v>GOSPODARSTWO ROLNE PISKÓRZ SZYMON</v>
          </cell>
          <cell r="C3128" t="str">
            <v>GR PISKÓRZ SZYMON</v>
          </cell>
          <cell r="D3128" t="str">
            <v>ZALESICE</v>
          </cell>
          <cell r="F3128">
            <v>54</v>
          </cell>
          <cell r="G3128" t="str">
            <v>WIERZBICA</v>
          </cell>
          <cell r="H3128">
            <v>26680</v>
          </cell>
          <cell r="I3128">
            <v>5</v>
          </cell>
          <cell r="J3128" t="str">
            <v>26-680</v>
          </cell>
          <cell r="L3128">
            <v>793477188</v>
          </cell>
          <cell r="M3128" t="str">
            <v>SZYMONPISKORZ@WP.PL</v>
          </cell>
        </row>
        <row r="3129">
          <cell r="A3129" t="str">
            <v>67-54441</v>
          </cell>
          <cell r="B3129" t="str">
            <v>GOSPODARSTWO ROLNE BRONISŁAW PISKORZ</v>
          </cell>
          <cell r="C3129" t="str">
            <v>GR BRONISŁAW PISKORZ</v>
          </cell>
          <cell r="D3129" t="str">
            <v>ZALESICE</v>
          </cell>
          <cell r="F3129">
            <v>52</v>
          </cell>
          <cell r="G3129" t="str">
            <v>WIERZBICA</v>
          </cell>
          <cell r="H3129">
            <v>26680</v>
          </cell>
          <cell r="I3129">
            <v>5</v>
          </cell>
          <cell r="J3129" t="str">
            <v>26-680</v>
          </cell>
          <cell r="K3129" t="str">
            <v>48 618-29-43</v>
          </cell>
          <cell r="L3129" t="str">
            <v>608-548-082</v>
          </cell>
          <cell r="M3129" t="str">
            <v>lukaszorlicki@o2.pl</v>
          </cell>
        </row>
        <row r="3130">
          <cell r="A3130" t="str">
            <v>67-54781</v>
          </cell>
          <cell r="B3130" t="str">
            <v>GOSPODARSTWO ROLNE DARIUSZ WĄTŁY</v>
          </cell>
          <cell r="C3130" t="str">
            <v>GR DARIUSZ WĄTŁY</v>
          </cell>
          <cell r="D3130" t="str">
            <v>ZALESICE</v>
          </cell>
          <cell r="F3130" t="str">
            <v>75 B</v>
          </cell>
          <cell r="G3130" t="str">
            <v>WIERZBICA</v>
          </cell>
          <cell r="H3130">
            <v>26680</v>
          </cell>
          <cell r="I3130">
            <v>5</v>
          </cell>
          <cell r="J3130" t="str">
            <v>26-680</v>
          </cell>
          <cell r="L3130" t="str">
            <v>608 56 42 92</v>
          </cell>
          <cell r="M3130" t="str">
            <v>dario2409@op.pl</v>
          </cell>
        </row>
        <row r="3131">
          <cell r="A3131" t="str">
            <v>67-54811</v>
          </cell>
          <cell r="B3131" t="str">
            <v>GOSPODARSTWO ROLNE ŁUKASZ KUPIDURA</v>
          </cell>
          <cell r="C3131" t="str">
            <v>GR ŁUKASZ KUPIDURA</v>
          </cell>
          <cell r="D3131" t="str">
            <v>ODECHÓW</v>
          </cell>
          <cell r="F3131">
            <v>81</v>
          </cell>
          <cell r="G3131" t="str">
            <v>SKARYSZEW</v>
          </cell>
          <cell r="H3131">
            <v>26640</v>
          </cell>
          <cell r="I3131">
            <v>5</v>
          </cell>
          <cell r="J3131" t="str">
            <v>26-640</v>
          </cell>
          <cell r="K3131">
            <v>486103608</v>
          </cell>
          <cell r="L3131" t="str">
            <v>514-923-852</v>
          </cell>
          <cell r="M3131" t="str">
            <v>lukaszk90@o2.pl</v>
          </cell>
        </row>
        <row r="3132">
          <cell r="A3132" t="str">
            <v>67-54841</v>
          </cell>
          <cell r="B3132" t="str">
            <v>GOSPODARSTWO ROLNE ZAJĄC ZBIGNIEW</v>
          </cell>
          <cell r="C3132" t="str">
            <v>GR ZAJĄC ZBIGNIEW</v>
          </cell>
          <cell r="D3132" t="str">
            <v>ODECHÓW</v>
          </cell>
          <cell r="F3132">
            <v>155</v>
          </cell>
          <cell r="G3132" t="str">
            <v>SKARYSZEW</v>
          </cell>
          <cell r="H3132">
            <v>26640</v>
          </cell>
          <cell r="I3132">
            <v>5</v>
          </cell>
          <cell r="J3132" t="str">
            <v>26-640</v>
          </cell>
          <cell r="K3132">
            <v>485103610</v>
          </cell>
          <cell r="M3132" t="str">
            <v>dawid.zajac@wp.pl</v>
          </cell>
        </row>
        <row r="3133">
          <cell r="A3133" t="str">
            <v>67-54881</v>
          </cell>
          <cell r="B3133" t="str">
            <v>KWAŚNIEWSKA OLGA</v>
          </cell>
          <cell r="C3133" t="str">
            <v>KWAŚNIEWSKA OLGA</v>
          </cell>
          <cell r="D3133" t="str">
            <v>KŁONOWIEC KORACZ</v>
          </cell>
          <cell r="F3133">
            <v>55</v>
          </cell>
          <cell r="G3133" t="str">
            <v>SKARYSZEW</v>
          </cell>
          <cell r="H3133">
            <v>26640</v>
          </cell>
          <cell r="I3133">
            <v>5</v>
          </cell>
          <cell r="J3133" t="str">
            <v>26-640</v>
          </cell>
          <cell r="K3133">
            <v>483202166</v>
          </cell>
          <cell r="M3133" t="str">
            <v>wojtek-kwasniewski63@wp.pl</v>
          </cell>
        </row>
        <row r="3134">
          <cell r="A3134" t="str">
            <v>67-54911</v>
          </cell>
          <cell r="B3134" t="str">
            <v>GOSPODARSTWO ROLNE WOJCIECH PYTLEWSKI</v>
          </cell>
          <cell r="C3134" t="str">
            <v>GR WOJCIECH PYTLEWSKI</v>
          </cell>
          <cell r="D3134" t="str">
            <v>GĘBARZÓW</v>
          </cell>
          <cell r="F3134">
            <v>91</v>
          </cell>
          <cell r="G3134" t="str">
            <v>SKARYSZEW</v>
          </cell>
          <cell r="H3134">
            <v>26640</v>
          </cell>
          <cell r="I3134">
            <v>5</v>
          </cell>
          <cell r="J3134" t="str">
            <v>26-640</v>
          </cell>
          <cell r="K3134">
            <v>483811398</v>
          </cell>
          <cell r="L3134">
            <v>502621938</v>
          </cell>
          <cell r="M3134" t="str">
            <v>pytlewski@gmail.com</v>
          </cell>
        </row>
        <row r="3135">
          <cell r="A3135" t="str">
            <v>67-54941</v>
          </cell>
          <cell r="B3135" t="str">
            <v>ZYCH STANISŁAW</v>
          </cell>
          <cell r="C3135" t="str">
            <v>ZYCH STANISŁAW</v>
          </cell>
          <cell r="D3135" t="str">
            <v>KRZEMIEŃ</v>
          </cell>
          <cell r="F3135">
            <v>10</v>
          </cell>
          <cell r="G3135" t="str">
            <v>STROMIEC</v>
          </cell>
          <cell r="H3135">
            <v>26804</v>
          </cell>
          <cell r="I3135">
            <v>5</v>
          </cell>
          <cell r="J3135" t="str">
            <v>26-804</v>
          </cell>
          <cell r="K3135">
            <v>486192134</v>
          </cell>
          <cell r="M3135" t="str">
            <v>asiaz5@op.pl</v>
          </cell>
        </row>
        <row r="3136">
          <cell r="A3136" t="str">
            <v>67-54951</v>
          </cell>
          <cell r="B3136" t="str">
            <v>PAWLAK ROMAN</v>
          </cell>
          <cell r="C3136" t="str">
            <v>PAWLAK ROMAN</v>
          </cell>
          <cell r="D3136" t="str">
            <v>ODECHOWIEC</v>
          </cell>
          <cell r="F3136">
            <v>45</v>
          </cell>
          <cell r="G3136" t="str">
            <v>SKARYSZEW</v>
          </cell>
          <cell r="H3136">
            <v>26640</v>
          </cell>
          <cell r="I3136">
            <v>5</v>
          </cell>
          <cell r="J3136" t="str">
            <v>26-640</v>
          </cell>
          <cell r="K3136">
            <v>483341572</v>
          </cell>
          <cell r="M3136" t="str">
            <v>roman.ryszardpawlak@onet.pl</v>
          </cell>
        </row>
        <row r="3137">
          <cell r="A3137" t="str">
            <v>67-55001</v>
          </cell>
          <cell r="B3137" t="str">
            <v>GOSPODARSTWO ROLNE SKÓRKIEWICZ PIOTR</v>
          </cell>
          <cell r="C3137" t="str">
            <v>GR SKÓRKIEWICZ PIOTR</v>
          </cell>
          <cell r="D3137" t="str">
            <v>NIEDARCZÓW DOLNY KOLONIA</v>
          </cell>
          <cell r="F3137">
            <v>18</v>
          </cell>
          <cell r="G3137" t="str">
            <v>KAZANÓW</v>
          </cell>
          <cell r="H3137">
            <v>26713</v>
          </cell>
          <cell r="I3137">
            <v>5</v>
          </cell>
          <cell r="J3137" t="str">
            <v>26-713</v>
          </cell>
          <cell r="K3137">
            <v>486766555</v>
          </cell>
          <cell r="M3137" t="str">
            <v>MICHAL.SKORKIEWICZ@ONET.PL</v>
          </cell>
        </row>
        <row r="3138">
          <cell r="A3138" t="str">
            <v>67-55221</v>
          </cell>
          <cell r="B3138" t="str">
            <v>GOSPODARSTWO ROLNE SZATAN SYLWESTER</v>
          </cell>
          <cell r="C3138" t="str">
            <v>GR SZATAN SYLWESTER</v>
          </cell>
          <cell r="D3138" t="str">
            <v>MARYSIN</v>
          </cell>
          <cell r="F3138">
            <v>38</v>
          </cell>
          <cell r="G3138" t="str">
            <v>POTWORÓW</v>
          </cell>
          <cell r="H3138">
            <v>26414</v>
          </cell>
          <cell r="I3138">
            <v>5</v>
          </cell>
          <cell r="J3138" t="str">
            <v>26-414</v>
          </cell>
          <cell r="K3138" t="str">
            <v>(48) 6180460</v>
          </cell>
          <cell r="L3138">
            <v>512432443</v>
          </cell>
          <cell r="M3138" t="str">
            <v>aszatan1982@interia.pl</v>
          </cell>
        </row>
        <row r="3139">
          <cell r="A3139" t="str">
            <v>67-55331</v>
          </cell>
          <cell r="B3139" t="str">
            <v>GOSPODARSTWO ROLNE MAZUR PAWEŁ</v>
          </cell>
          <cell r="C3139" t="str">
            <v>GR MAZUR PAWEŁ</v>
          </cell>
          <cell r="D3139" t="str">
            <v>JASTRZĘBIA</v>
          </cell>
          <cell r="F3139">
            <v>5</v>
          </cell>
          <cell r="G3139" t="str">
            <v>JASTRZĘBIA</v>
          </cell>
          <cell r="H3139">
            <v>26631</v>
          </cell>
          <cell r="I3139">
            <v>5</v>
          </cell>
          <cell r="J3139" t="str">
            <v>26-631</v>
          </cell>
          <cell r="K3139" t="str">
            <v>48 610-68-49</v>
          </cell>
          <cell r="M3139" t="str">
            <v>maziczek83@wp.pl</v>
          </cell>
        </row>
        <row r="3140">
          <cell r="A3140" t="str">
            <v>67-55361</v>
          </cell>
          <cell r="B3140" t="str">
            <v>DASIEWICZ MAŁGORZATA</v>
          </cell>
          <cell r="C3140" t="str">
            <v>DASIEWICZ MAŁGORZATA</v>
          </cell>
          <cell r="D3140" t="str">
            <v>GORYŃ</v>
          </cell>
          <cell r="F3140">
            <v>12</v>
          </cell>
          <cell r="G3140" t="str">
            <v>JASTRZĘBIA</v>
          </cell>
          <cell r="H3140">
            <v>26631</v>
          </cell>
          <cell r="I3140">
            <v>5</v>
          </cell>
          <cell r="J3140" t="str">
            <v>26-631</v>
          </cell>
          <cell r="L3140">
            <v>511330650</v>
          </cell>
          <cell r="M3140" t="str">
            <v>adamdasiewicz@gmail.com</v>
          </cell>
        </row>
        <row r="3141">
          <cell r="A3141" t="str">
            <v>67-55401</v>
          </cell>
          <cell r="B3141" t="str">
            <v>GOSPODARSTWO ROLNE BARAN ANDRZEJ</v>
          </cell>
          <cell r="C3141" t="str">
            <v>GR BARAN ANDRZEJ</v>
          </cell>
          <cell r="D3141" t="str">
            <v>WŁADYSŁAWÓW</v>
          </cell>
          <cell r="F3141">
            <v>70</v>
          </cell>
          <cell r="G3141" t="str">
            <v>POLICZNA</v>
          </cell>
          <cell r="H3141">
            <v>26720</v>
          </cell>
          <cell r="I3141">
            <v>5</v>
          </cell>
          <cell r="J3141" t="str">
            <v>26-720</v>
          </cell>
          <cell r="K3141" t="str">
            <v>48 677-21-33</v>
          </cell>
          <cell r="M3141" t="str">
            <v>andrzej1005@vp.pl</v>
          </cell>
        </row>
        <row r="3142">
          <cell r="A3142" t="str">
            <v>67-55441</v>
          </cell>
          <cell r="B3142" t="str">
            <v>PAJEK MAŁGORZATA</v>
          </cell>
          <cell r="C3142" t="str">
            <v>PAJEK MAŁGORZATA</v>
          </cell>
          <cell r="D3142" t="str">
            <v>DĄBRÓWKA WARSZAWSKA</v>
          </cell>
          <cell r="F3142">
            <v>5</v>
          </cell>
          <cell r="G3142" t="str">
            <v>WIERZBICA</v>
          </cell>
          <cell r="H3142">
            <v>26680</v>
          </cell>
          <cell r="I3142">
            <v>5</v>
          </cell>
          <cell r="J3142" t="str">
            <v>26-680</v>
          </cell>
          <cell r="K3142">
            <v>486783111</v>
          </cell>
        </row>
        <row r="3143">
          <cell r="A3143" t="str">
            <v>67-55451</v>
          </cell>
          <cell r="B3143" t="str">
            <v>MAJEWSCY URSZULA I MARIAN</v>
          </cell>
          <cell r="C3143" t="str">
            <v>MAJEWSCY URSZULA I MARIAN</v>
          </cell>
          <cell r="D3143" t="str">
            <v>DĄBRÓWKA WARSZAWSKA</v>
          </cell>
          <cell r="F3143">
            <v>48</v>
          </cell>
          <cell r="G3143" t="str">
            <v>WIERZBICA</v>
          </cell>
          <cell r="H3143">
            <v>26680</v>
          </cell>
          <cell r="I3143">
            <v>5</v>
          </cell>
          <cell r="J3143" t="str">
            <v>26-680</v>
          </cell>
          <cell r="K3143">
            <v>486182444</v>
          </cell>
          <cell r="M3143" t="str">
            <v>MAJEWSKI-KRZYSZTOF7@WP.PL</v>
          </cell>
        </row>
        <row r="3144">
          <cell r="A3144" t="str">
            <v>67-55671</v>
          </cell>
          <cell r="B3144" t="str">
            <v>KOŁACZ JACEK</v>
          </cell>
          <cell r="C3144" t="str">
            <v>KOŁACZ JACEK</v>
          </cell>
          <cell r="D3144" t="str">
            <v>KOLONIA WAWRZYSZÓW</v>
          </cell>
          <cell r="F3144">
            <v>9</v>
          </cell>
          <cell r="G3144" t="str">
            <v>WOLANÓW</v>
          </cell>
          <cell r="H3144">
            <v>26625</v>
          </cell>
          <cell r="I3144">
            <v>5</v>
          </cell>
          <cell r="J3144" t="str">
            <v>26-625</v>
          </cell>
          <cell r="K3144">
            <v>486186357</v>
          </cell>
          <cell r="L3144">
            <v>505016794</v>
          </cell>
          <cell r="M3144" t="str">
            <v>jacek10041980@wp.pl</v>
          </cell>
        </row>
        <row r="3145">
          <cell r="A3145" t="str">
            <v>67-55761</v>
          </cell>
          <cell r="B3145" t="str">
            <v>GOSPODARSTWO ROLNE SAJNÓG MAREK I DANUTA</v>
          </cell>
          <cell r="C3145" t="str">
            <v>GR SAJNÓG MAREK I DANUTA</v>
          </cell>
          <cell r="D3145" t="str">
            <v>KROCZÓW MNIEJSZY</v>
          </cell>
          <cell r="F3145">
            <v>2</v>
          </cell>
          <cell r="G3145" t="str">
            <v>KAZANÓW</v>
          </cell>
          <cell r="H3145">
            <v>26713</v>
          </cell>
          <cell r="I3145">
            <v>5</v>
          </cell>
          <cell r="J3145" t="str">
            <v>26-713</v>
          </cell>
          <cell r="K3145">
            <v>486766460</v>
          </cell>
          <cell r="L3145">
            <v>603945151</v>
          </cell>
          <cell r="M3145" t="str">
            <v>radek.sajnog@wp.pl</v>
          </cell>
        </row>
        <row r="3146">
          <cell r="A3146" t="str">
            <v>67-55781</v>
          </cell>
          <cell r="B3146" t="str">
            <v>GOSPODARSTWO ROLNE WĄTŁY MIROSŁAW</v>
          </cell>
          <cell r="C3146" t="str">
            <v>GR WĄTŁY MIROSŁAW</v>
          </cell>
          <cell r="D3146" t="str">
            <v>ZALESICE</v>
          </cell>
          <cell r="F3146" t="str">
            <v>75A</v>
          </cell>
          <cell r="G3146" t="str">
            <v>WIERZBICA</v>
          </cell>
          <cell r="H3146">
            <v>26680</v>
          </cell>
          <cell r="I3146">
            <v>5</v>
          </cell>
          <cell r="J3146" t="str">
            <v>26-680</v>
          </cell>
          <cell r="K3146">
            <v>486183293</v>
          </cell>
          <cell r="L3146" t="str">
            <v>606-445-552</v>
          </cell>
          <cell r="M3146" t="str">
            <v>jakub1993.08@wp.pl</v>
          </cell>
        </row>
        <row r="3147">
          <cell r="A3147" t="str">
            <v>67-55951</v>
          </cell>
          <cell r="B3147" t="str">
            <v>GOSPODARSTWO ROLNE TARNOWSKI RADOSŁAW</v>
          </cell>
          <cell r="C3147" t="str">
            <v>GR TARNOWSKI RADOSŁAW</v>
          </cell>
          <cell r="D3147" t="str">
            <v>PIERZCHNIA</v>
          </cell>
          <cell r="F3147">
            <v>47</v>
          </cell>
          <cell r="G3147" t="str">
            <v>STARA BŁOTNICA</v>
          </cell>
          <cell r="H3147">
            <v>26806</v>
          </cell>
          <cell r="I3147">
            <v>5</v>
          </cell>
          <cell r="J3147" t="str">
            <v>26-806</v>
          </cell>
          <cell r="K3147">
            <v>486197457</v>
          </cell>
          <cell r="L3147">
            <v>695259052</v>
          </cell>
          <cell r="M3147" t="str">
            <v>radoslaw-tarnowski@wp.pl</v>
          </cell>
        </row>
        <row r="3148">
          <cell r="A3148" t="str">
            <v>67-56021</v>
          </cell>
          <cell r="B3148" t="str">
            <v>GOSPODARSTWO ROLNE PUTON - RZEPA ALEKSANDRA</v>
          </cell>
          <cell r="C3148" t="str">
            <v>GR PUTON-RZEPA ALEKSANDRA</v>
          </cell>
          <cell r="D3148" t="str">
            <v>OSUCHÓW</v>
          </cell>
          <cell r="F3148">
            <v>112</v>
          </cell>
          <cell r="G3148" t="str">
            <v>KAZANÓW</v>
          </cell>
          <cell r="H3148">
            <v>26713</v>
          </cell>
          <cell r="I3148">
            <v>5</v>
          </cell>
          <cell r="J3148" t="str">
            <v>26-713</v>
          </cell>
          <cell r="K3148" t="str">
            <v>722-103-163</v>
          </cell>
          <cell r="L3148" t="str">
            <v>697-778-963</v>
          </cell>
          <cell r="M3148" t="str">
            <v>aleksandraputonrzepa@op.pl</v>
          </cell>
        </row>
        <row r="3149">
          <cell r="A3149" t="str">
            <v>67-56071</v>
          </cell>
          <cell r="B3149" t="str">
            <v>SZATAN KRZYSZTOF</v>
          </cell>
          <cell r="C3149" t="str">
            <v>SZATAN KRZYSZTOF</v>
          </cell>
          <cell r="D3149" t="str">
            <v>BRZOZÓWKA</v>
          </cell>
          <cell r="F3149">
            <v>55</v>
          </cell>
          <cell r="G3149" t="str">
            <v>GRABÓW N/PILICĄ</v>
          </cell>
          <cell r="H3149">
            <v>26902</v>
          </cell>
          <cell r="I3149">
            <v>5</v>
          </cell>
          <cell r="J3149" t="str">
            <v>26-902</v>
          </cell>
          <cell r="L3149" t="str">
            <v>604-527-673</v>
          </cell>
          <cell r="M3149" t="str">
            <v>szatanek.m@interia.pl</v>
          </cell>
        </row>
        <row r="3150">
          <cell r="A3150" t="str">
            <v>67-56331</v>
          </cell>
          <cell r="B3150" t="str">
            <v>SIEPIETOWSKI PATRYK</v>
          </cell>
          <cell r="C3150" t="str">
            <v>SIEPIETOWSKI PATRYK</v>
          </cell>
          <cell r="D3150" t="str">
            <v>CHOTYZE</v>
          </cell>
          <cell r="F3150">
            <v>1</v>
          </cell>
          <cell r="G3150" t="str">
            <v>CIEPIELÓW</v>
          </cell>
          <cell r="H3150">
            <v>27310</v>
          </cell>
          <cell r="I3150">
            <v>5</v>
          </cell>
          <cell r="J3150" t="str">
            <v>27-310</v>
          </cell>
          <cell r="K3150" t="str">
            <v>48 378-82-70</v>
          </cell>
          <cell r="L3150" t="str">
            <v>507-605-159</v>
          </cell>
          <cell r="M3150" t="str">
            <v>125171@wp.pl</v>
          </cell>
        </row>
        <row r="3151">
          <cell r="A3151" t="str">
            <v>67-56341</v>
          </cell>
          <cell r="B3151" t="str">
            <v>GOSPODARSTWO ROLNE SŁAWOMIR KORNAK</v>
          </cell>
          <cell r="C3151" t="str">
            <v>GR SŁAWOMIR KORNAK</v>
          </cell>
          <cell r="D3151" t="str">
            <v>CHOTYZE</v>
          </cell>
          <cell r="F3151">
            <v>37</v>
          </cell>
          <cell r="G3151" t="str">
            <v>CIEPIELÓW</v>
          </cell>
          <cell r="H3151">
            <v>27310</v>
          </cell>
          <cell r="I3151">
            <v>5</v>
          </cell>
          <cell r="J3151" t="str">
            <v>27-310</v>
          </cell>
          <cell r="K3151">
            <v>483788498</v>
          </cell>
          <cell r="L3151" t="str">
            <v>609-200-187</v>
          </cell>
        </row>
        <row r="3152">
          <cell r="A3152" t="str">
            <v>67-56431</v>
          </cell>
          <cell r="B3152" t="str">
            <v>LIS GRZEGORZ</v>
          </cell>
          <cell r="C3152" t="str">
            <v>LIS GRZEGORZ</v>
          </cell>
          <cell r="D3152" t="str">
            <v>ZALESICE</v>
          </cell>
          <cell r="F3152">
            <v>31</v>
          </cell>
          <cell r="G3152" t="str">
            <v>WIERZBICA</v>
          </cell>
          <cell r="H3152">
            <v>26680</v>
          </cell>
          <cell r="I3152">
            <v>5</v>
          </cell>
          <cell r="J3152" t="str">
            <v>26-680</v>
          </cell>
          <cell r="K3152">
            <v>486182814</v>
          </cell>
          <cell r="M3152" t="str">
            <v>przemyslaw.pauter@schaumann.pl</v>
          </cell>
        </row>
        <row r="3153">
          <cell r="A3153" t="str">
            <v>67-56441</v>
          </cell>
          <cell r="B3153" t="str">
            <v>GOSPODARSTWO ROLNE SKRZEK KAZIMIERZ</v>
          </cell>
          <cell r="C3153" t="str">
            <v>GR SKRZEK KAZIMIERZ</v>
          </cell>
          <cell r="D3153" t="str">
            <v>ZALESICE</v>
          </cell>
          <cell r="F3153">
            <v>47</v>
          </cell>
          <cell r="G3153" t="str">
            <v>WIERZBICA</v>
          </cell>
          <cell r="H3153">
            <v>26680</v>
          </cell>
          <cell r="I3153">
            <v>5</v>
          </cell>
          <cell r="J3153" t="str">
            <v>26-680</v>
          </cell>
          <cell r="K3153">
            <v>486183375</v>
          </cell>
          <cell r="M3153" t="str">
            <v>ilonaskrzek@onet.pl</v>
          </cell>
        </row>
        <row r="3154">
          <cell r="A3154" t="str">
            <v>67-56551</v>
          </cell>
          <cell r="B3154" t="str">
            <v>GOSPODARSTWO ROLNE PUTON ADAM</v>
          </cell>
          <cell r="C3154" t="str">
            <v>GR PUTON ADAM</v>
          </cell>
          <cell r="D3154" t="str">
            <v>KOPIEC</v>
          </cell>
          <cell r="F3154">
            <v>51</v>
          </cell>
          <cell r="G3154" t="str">
            <v>KAZANÓW</v>
          </cell>
          <cell r="H3154">
            <v>26713</v>
          </cell>
          <cell r="I3154">
            <v>5</v>
          </cell>
          <cell r="J3154" t="str">
            <v>26-713</v>
          </cell>
          <cell r="K3154">
            <v>486766474</v>
          </cell>
        </row>
        <row r="3155">
          <cell r="A3155" t="str">
            <v>67-56601</v>
          </cell>
          <cell r="B3155" t="str">
            <v>GOSPODARSTWO ROLNE ORLICKI JAN</v>
          </cell>
          <cell r="C3155" t="str">
            <v>GR ORLICKI JAN</v>
          </cell>
          <cell r="D3155" t="str">
            <v>KOLONIA KUŹNIA</v>
          </cell>
          <cell r="F3155">
            <v>31</v>
          </cell>
          <cell r="G3155" t="str">
            <v>JASTRZĄB</v>
          </cell>
          <cell r="H3155">
            <v>26502</v>
          </cell>
          <cell r="I3155">
            <v>5</v>
          </cell>
          <cell r="J3155" t="str">
            <v>26-502</v>
          </cell>
          <cell r="K3155">
            <v>486284070</v>
          </cell>
          <cell r="L3155">
            <v>668714137</v>
          </cell>
          <cell r="M3155" t="str">
            <v>gr.janorlicki@gmail.com</v>
          </cell>
        </row>
        <row r="3156">
          <cell r="A3156" t="str">
            <v>67-56661</v>
          </cell>
          <cell r="B3156" t="str">
            <v>TOMCZYK JOLANTA</v>
          </cell>
          <cell r="C3156" t="str">
            <v>TOMCZYK JOLANTA</v>
          </cell>
          <cell r="D3156" t="str">
            <v>MAKÓW</v>
          </cell>
          <cell r="E3156" t="str">
            <v>BOGUSŁAWSKA</v>
          </cell>
          <cell r="F3156">
            <v>5</v>
          </cell>
          <cell r="G3156" t="str">
            <v>SKARYSZEW</v>
          </cell>
          <cell r="H3156">
            <v>26640</v>
          </cell>
          <cell r="I3156">
            <v>5</v>
          </cell>
          <cell r="J3156" t="str">
            <v>26-640</v>
          </cell>
          <cell r="K3156" t="str">
            <v>48 610-42-31</v>
          </cell>
          <cell r="M3156" t="str">
            <v>lukasz.tomczyk-85@wp.pl</v>
          </cell>
        </row>
        <row r="3157">
          <cell r="A3157" t="str">
            <v>67-56771</v>
          </cell>
          <cell r="B3157" t="str">
            <v>GOSPODARSTWO ROLNE HALINA MAZIARZ</v>
          </cell>
          <cell r="C3157" t="str">
            <v>GR HALINA MAZIARZ</v>
          </cell>
          <cell r="D3157" t="str">
            <v>CHOTYZE</v>
          </cell>
          <cell r="F3157">
            <v>3</v>
          </cell>
          <cell r="G3157" t="str">
            <v>CIEPIELÓW</v>
          </cell>
          <cell r="H3157">
            <v>27310</v>
          </cell>
          <cell r="I3157">
            <v>5</v>
          </cell>
          <cell r="J3157" t="str">
            <v>27-310</v>
          </cell>
          <cell r="K3157" t="str">
            <v>(48)378-84-479</v>
          </cell>
          <cell r="L3157" t="str">
            <v>510-489-559</v>
          </cell>
        </row>
        <row r="3158">
          <cell r="A3158" t="str">
            <v>67-56781</v>
          </cell>
          <cell r="B3158" t="str">
            <v>GOSPODARSTWO ROLNE SŁOMKA MIECZYSŁAW</v>
          </cell>
          <cell r="C3158" t="str">
            <v>GR SŁOMKA MIECZYSŁAW</v>
          </cell>
          <cell r="D3158" t="str">
            <v>KŁONOWIEC KUREK</v>
          </cell>
          <cell r="F3158">
            <v>33</v>
          </cell>
          <cell r="G3158" t="str">
            <v>SKARYSZEW</v>
          </cell>
          <cell r="H3158">
            <v>26640</v>
          </cell>
          <cell r="I3158">
            <v>5</v>
          </cell>
          <cell r="J3158" t="str">
            <v>26-640</v>
          </cell>
          <cell r="K3158">
            <v>483202186</v>
          </cell>
          <cell r="M3158" t="str">
            <v>agataslomka18@wp.pl</v>
          </cell>
        </row>
        <row r="3159">
          <cell r="A3159" t="str">
            <v>67-56851</v>
          </cell>
          <cell r="B3159" t="str">
            <v>GOSPODARSTWO ROLNE ŻABOKLICKI MAREK</v>
          </cell>
          <cell r="C3159" t="str">
            <v>GR ŻABOKLICKI MAREK</v>
          </cell>
          <cell r="D3159" t="str">
            <v>BOŻE</v>
          </cell>
          <cell r="F3159">
            <v>6</v>
          </cell>
          <cell r="G3159" t="str">
            <v>STROMIEC</v>
          </cell>
          <cell r="H3159">
            <v>26804</v>
          </cell>
          <cell r="I3159">
            <v>5</v>
          </cell>
          <cell r="J3159" t="str">
            <v>26-804</v>
          </cell>
          <cell r="K3159" t="str">
            <v>48 619-21-38</v>
          </cell>
          <cell r="M3159" t="str">
            <v>ranczo.zaboklicka@wp.pl</v>
          </cell>
        </row>
        <row r="3160">
          <cell r="A3160" t="str">
            <v>67-56861</v>
          </cell>
          <cell r="B3160" t="str">
            <v>GRZELAK PIOTR</v>
          </cell>
          <cell r="C3160" t="str">
            <v>GRZELAK PIOTR</v>
          </cell>
          <cell r="D3160" t="str">
            <v>MAŁE BOŻE</v>
          </cell>
          <cell r="F3160">
            <v>30</v>
          </cell>
          <cell r="G3160" t="str">
            <v>STROMIEC</v>
          </cell>
          <cell r="H3160">
            <v>26804</v>
          </cell>
          <cell r="I3160">
            <v>5</v>
          </cell>
          <cell r="J3160" t="str">
            <v>26-804</v>
          </cell>
          <cell r="K3160" t="str">
            <v>48 619-21-81</v>
          </cell>
          <cell r="M3160" t="str">
            <v>annabozenagrzelak@gmail.com</v>
          </cell>
        </row>
        <row r="3161">
          <cell r="A3161" t="str">
            <v>67-57011</v>
          </cell>
          <cell r="B3161" t="str">
            <v>LABAN ZBIGNIEW</v>
          </cell>
          <cell r="C3161" t="str">
            <v>LABAN ZBIGNIEW</v>
          </cell>
          <cell r="D3161" t="str">
            <v>ANTONIÓW</v>
          </cell>
          <cell r="F3161">
            <v>6</v>
          </cell>
          <cell r="G3161" t="str">
            <v>SKARYSZEW</v>
          </cell>
          <cell r="H3161">
            <v>26640</v>
          </cell>
          <cell r="I3161">
            <v>5</v>
          </cell>
          <cell r="J3161" t="str">
            <v>26-640</v>
          </cell>
          <cell r="K3161" t="str">
            <v>48 326-23-45</v>
          </cell>
          <cell r="M3161" t="str">
            <v>labanzbigniew@vp.pl</v>
          </cell>
        </row>
        <row r="3162">
          <cell r="A3162" t="str">
            <v>67-57051</v>
          </cell>
          <cell r="B3162" t="str">
            <v>FITUCH WALDEMAR</v>
          </cell>
          <cell r="C3162" t="str">
            <v>FITUCH WALDEMAR</v>
          </cell>
          <cell r="D3162" t="str">
            <v>ZALESICE</v>
          </cell>
          <cell r="F3162">
            <v>21</v>
          </cell>
          <cell r="G3162" t="str">
            <v>WIERZBICA</v>
          </cell>
          <cell r="H3162">
            <v>26680</v>
          </cell>
          <cell r="I3162">
            <v>5</v>
          </cell>
          <cell r="J3162" t="str">
            <v>26-680</v>
          </cell>
          <cell r="K3162">
            <v>486183386</v>
          </cell>
          <cell r="M3162" t="str">
            <v>szubiba11@gmail.com</v>
          </cell>
        </row>
        <row r="3163">
          <cell r="A3163" t="str">
            <v>71-00061</v>
          </cell>
          <cell r="B3163" t="str">
            <v>GOSPODARSTWO ROLNE SOLKA ANDRZEJ</v>
          </cell>
          <cell r="C3163" t="str">
            <v>GR SOLKA ANDRZEJ</v>
          </cell>
          <cell r="D3163" t="str">
            <v>RUCHENKA</v>
          </cell>
          <cell r="F3163" t="str">
            <v>18A</v>
          </cell>
          <cell r="G3163" t="str">
            <v>WĘGRÓW</v>
          </cell>
          <cell r="H3163">
            <v>7100</v>
          </cell>
          <cell r="I3163">
            <v>4</v>
          </cell>
          <cell r="J3163" t="str">
            <v>07-100</v>
          </cell>
          <cell r="K3163">
            <v>257926325</v>
          </cell>
          <cell r="M3163" t="str">
            <v>gabsol@vp.pl</v>
          </cell>
        </row>
        <row r="3164">
          <cell r="A3164" t="str">
            <v>71-00111</v>
          </cell>
          <cell r="B3164" t="str">
            <v>MARKIEWICZ EWA</v>
          </cell>
          <cell r="C3164" t="str">
            <v>MARKIEWICZ EWA</v>
          </cell>
          <cell r="D3164" t="str">
            <v>TRZCINIEC DUŻY</v>
          </cell>
          <cell r="F3164">
            <v>57</v>
          </cell>
          <cell r="G3164" t="str">
            <v>KOSÓW LACKI</v>
          </cell>
          <cell r="H3164">
            <v>8330</v>
          </cell>
          <cell r="I3164">
            <v>4</v>
          </cell>
          <cell r="J3164" t="str">
            <v>08-330</v>
          </cell>
          <cell r="M3164" t="str">
            <v>pawelmarkiewicz@wp.pl</v>
          </cell>
        </row>
        <row r="3165">
          <cell r="A3165" t="str">
            <v>71-00121</v>
          </cell>
          <cell r="B3165" t="str">
            <v>GOSPODARSTWO ROLNE MIROSŁAW ANDRZEJ ZALEWSKI</v>
          </cell>
          <cell r="C3165" t="str">
            <v>GR MIROSŁAW ANDRZEJ ZALEWSKI</v>
          </cell>
          <cell r="D3165" t="str">
            <v>TRZCINIEC DUŻY</v>
          </cell>
          <cell r="F3165">
            <v>48</v>
          </cell>
          <cell r="G3165" t="str">
            <v>KOSÓW LACKI</v>
          </cell>
          <cell r="H3165">
            <v>8330</v>
          </cell>
          <cell r="I3165">
            <v>4</v>
          </cell>
          <cell r="J3165" t="str">
            <v>08-330</v>
          </cell>
          <cell r="K3165">
            <v>257872760</v>
          </cell>
          <cell r="M3165" t="str">
            <v>lukasz.zalewski15@wp.pl</v>
          </cell>
        </row>
        <row r="3166">
          <cell r="A3166" t="str">
            <v>71-00281</v>
          </cell>
          <cell r="B3166" t="str">
            <v>GOSPODARSTWO ROLNE PODNIESIŃSKA URSZULA</v>
          </cell>
          <cell r="C3166" t="str">
            <v>GR PODNIESIŃSKA URSZULA</v>
          </cell>
          <cell r="D3166" t="str">
            <v>CHOJECZNO SYBILAKI</v>
          </cell>
          <cell r="F3166">
            <v>20</v>
          </cell>
          <cell r="G3166" t="str">
            <v>GRĘBKÓW</v>
          </cell>
          <cell r="H3166">
            <v>7110</v>
          </cell>
          <cell r="I3166">
            <v>4</v>
          </cell>
          <cell r="J3166" t="str">
            <v>07-110</v>
          </cell>
          <cell r="K3166">
            <v>257935070</v>
          </cell>
          <cell r="L3166" t="str">
            <v>508-658-104</v>
          </cell>
          <cell r="M3166" t="str">
            <v>asiuleczka14_1997@o2.pl</v>
          </cell>
        </row>
        <row r="3167">
          <cell r="A3167" t="str">
            <v>71-00371</v>
          </cell>
          <cell r="B3167" t="str">
            <v>ZAWADZKI KAROL GOSPODARSTWO ROLNE</v>
          </cell>
          <cell r="C3167" t="str">
            <v>ZAWADZKI KAROL GR</v>
          </cell>
          <cell r="D3167" t="str">
            <v>OSZCZERZE</v>
          </cell>
          <cell r="F3167">
            <v>16</v>
          </cell>
          <cell r="G3167" t="str">
            <v>GRĘBKÓW</v>
          </cell>
          <cell r="H3167">
            <v>7110</v>
          </cell>
          <cell r="I3167">
            <v>4</v>
          </cell>
          <cell r="J3167" t="str">
            <v>07-110</v>
          </cell>
          <cell r="M3167" t="str">
            <v>k.zawadzki@vp.pl</v>
          </cell>
        </row>
        <row r="3168">
          <cell r="A3168" t="str">
            <v>71-00381</v>
          </cell>
          <cell r="B3168" t="str">
            <v>GOSPODARSTWO ROLNE WĄSOWSKI JANUSZ JERZY</v>
          </cell>
          <cell r="C3168" t="str">
            <v>GR WĄSOWSKI JANUSZ JERZY</v>
          </cell>
          <cell r="D3168" t="str">
            <v>SUCHODÓŁ</v>
          </cell>
          <cell r="F3168">
            <v>37</v>
          </cell>
          <cell r="G3168" t="str">
            <v>GRĘBKÓW</v>
          </cell>
          <cell r="H3168">
            <v>7110</v>
          </cell>
          <cell r="I3168">
            <v>4</v>
          </cell>
          <cell r="J3168" t="str">
            <v>07-110</v>
          </cell>
          <cell r="L3168">
            <v>504277766</v>
          </cell>
          <cell r="M3168" t="str">
            <v>wasowskijan@op.pl</v>
          </cell>
        </row>
        <row r="3169">
          <cell r="A3169" t="str">
            <v>71-00491</v>
          </cell>
          <cell r="B3169" t="str">
            <v>GOSPODARSTWO ROLNE WRZOSEK ANDRZEJ</v>
          </cell>
          <cell r="C3169" t="str">
            <v>GR WRZOSEK ANDRZEJ</v>
          </cell>
          <cell r="D3169" t="str">
            <v>KRASÓW</v>
          </cell>
          <cell r="F3169">
            <v>18</v>
          </cell>
          <cell r="G3169" t="str">
            <v>SOKOŁÓW PODLASKI</v>
          </cell>
          <cell r="H3169">
            <v>8300</v>
          </cell>
          <cell r="I3169">
            <v>4</v>
          </cell>
          <cell r="J3169" t="str">
            <v>08-300</v>
          </cell>
          <cell r="M3169" t="str">
            <v>jolanta-wrzosek1@wp.pl</v>
          </cell>
        </row>
        <row r="3170">
          <cell r="A3170" t="str">
            <v>71-00761</v>
          </cell>
          <cell r="B3170" t="str">
            <v>CHRUPEK GRAŻYNA</v>
          </cell>
          <cell r="C3170" t="str">
            <v>CHRUPEK GRAŻYNA</v>
          </cell>
          <cell r="D3170" t="str">
            <v>KRUSZEW</v>
          </cell>
          <cell r="F3170">
            <v>12</v>
          </cell>
          <cell r="G3170" t="str">
            <v>KORYTNICA</v>
          </cell>
          <cell r="H3170">
            <v>7120</v>
          </cell>
          <cell r="I3170">
            <v>4</v>
          </cell>
          <cell r="J3170" t="str">
            <v>07-120</v>
          </cell>
          <cell r="K3170">
            <v>257930715</v>
          </cell>
          <cell r="M3170" t="str">
            <v>grazynachrupek@op.pl</v>
          </cell>
        </row>
        <row r="3171">
          <cell r="A3171" t="str">
            <v>71-00881</v>
          </cell>
          <cell r="B3171" t="str">
            <v>GOSPODARSTWO ROLNE WICEŃCIAK MARIUSZ</v>
          </cell>
          <cell r="C3171" t="str">
            <v>GR WICEŃCIAK MARIUSZ</v>
          </cell>
          <cell r="D3171" t="str">
            <v>KAMIANKA</v>
          </cell>
          <cell r="F3171">
            <v>60</v>
          </cell>
          <cell r="G3171" t="str">
            <v>REPKI</v>
          </cell>
          <cell r="H3171">
            <v>8307</v>
          </cell>
          <cell r="I3171">
            <v>4</v>
          </cell>
          <cell r="J3171" t="str">
            <v>08-307</v>
          </cell>
          <cell r="M3171" t="str">
            <v>maka784@tlen.pl</v>
          </cell>
        </row>
        <row r="3172">
          <cell r="A3172" t="str">
            <v>71-00941</v>
          </cell>
          <cell r="B3172" t="str">
            <v>GOSPODARSTWO ROLNE PIOTR WRZESIEŃ</v>
          </cell>
          <cell r="C3172" t="str">
            <v>GR PIOTR WRZESIEŃ</v>
          </cell>
          <cell r="D3172" t="str">
            <v>SKWIERCZYN DWÓR</v>
          </cell>
          <cell r="F3172">
            <v>6</v>
          </cell>
          <cell r="G3172" t="str">
            <v>REPKI</v>
          </cell>
          <cell r="H3172">
            <v>8307</v>
          </cell>
          <cell r="I3172">
            <v>4</v>
          </cell>
          <cell r="J3172" t="str">
            <v>08-307</v>
          </cell>
          <cell r="M3172" t="str">
            <v>kasia55552@op.pl</v>
          </cell>
        </row>
        <row r="3173">
          <cell r="A3173" t="str">
            <v>71-01011</v>
          </cell>
          <cell r="B3173" t="str">
            <v>WRZOSEK GRAŻYNA I ROBERT</v>
          </cell>
          <cell r="C3173" t="str">
            <v>WRZOSEK GRAŻYNA I ROBERT</v>
          </cell>
          <cell r="D3173" t="str">
            <v>DZIĘCIOŁY BLIŻSZE</v>
          </cell>
          <cell r="F3173">
            <v>67</v>
          </cell>
          <cell r="G3173" t="str">
            <v>STERDYŃ</v>
          </cell>
          <cell r="H3173">
            <v>8320</v>
          </cell>
          <cell r="I3173">
            <v>4</v>
          </cell>
          <cell r="J3173" t="str">
            <v>08-320</v>
          </cell>
          <cell r="M3173" t="str">
            <v>adrianos41@o2.pl</v>
          </cell>
        </row>
        <row r="3174">
          <cell r="A3174" t="str">
            <v>71-01061</v>
          </cell>
          <cell r="B3174" t="str">
            <v>SZAJKO LESZEK</v>
          </cell>
          <cell r="C3174" t="str">
            <v>SZAJKO LESZEK</v>
          </cell>
          <cell r="D3174" t="str">
            <v>DZIĘCIOŁY DALSZE</v>
          </cell>
          <cell r="F3174">
            <v>81</v>
          </cell>
          <cell r="G3174" t="str">
            <v>STERDYŃ</v>
          </cell>
          <cell r="H3174">
            <v>8320</v>
          </cell>
          <cell r="I3174">
            <v>4</v>
          </cell>
          <cell r="J3174" t="str">
            <v>08-320</v>
          </cell>
          <cell r="K3174">
            <v>257870220</v>
          </cell>
          <cell r="L3174" t="str">
            <v>510-049-964</v>
          </cell>
          <cell r="M3174" t="str">
            <v>zofia.leszek.szajko@gmail.com</v>
          </cell>
        </row>
        <row r="3175">
          <cell r="A3175" t="str">
            <v>71-01071</v>
          </cell>
          <cell r="B3175" t="str">
            <v>GOSPODARSTWO ROLNE ŚWIDERSKI RADOSŁAW</v>
          </cell>
          <cell r="C3175" t="str">
            <v>GR RADOSŁAW ŚWIDERSKI</v>
          </cell>
          <cell r="D3175" t="str">
            <v>KOLONIA KUROWICE</v>
          </cell>
          <cell r="F3175">
            <v>4.1666666666666664E-2</v>
          </cell>
          <cell r="G3175" t="str">
            <v>SABNIE</v>
          </cell>
          <cell r="H3175">
            <v>8331</v>
          </cell>
          <cell r="I3175">
            <v>4</v>
          </cell>
          <cell r="J3175" t="str">
            <v>08-331</v>
          </cell>
          <cell r="K3175">
            <v>257814828</v>
          </cell>
          <cell r="M3175" t="str">
            <v>swiderskiradek@wp.pl</v>
          </cell>
        </row>
        <row r="3176">
          <cell r="A3176" t="str">
            <v>71-01091</v>
          </cell>
          <cell r="B3176" t="str">
            <v>GOSPODARSTWO ROLNE MALESZEWSKI BOGUSŁAW</v>
          </cell>
          <cell r="C3176" t="str">
            <v>GR MALESZEWSKI BOGUSŁAW</v>
          </cell>
          <cell r="D3176" t="str">
            <v>SABNIE</v>
          </cell>
          <cell r="E3176" t="str">
            <v>GŁÓWNA</v>
          </cell>
          <cell r="F3176">
            <v>11</v>
          </cell>
          <cell r="G3176" t="str">
            <v>SABNIE</v>
          </cell>
          <cell r="H3176">
            <v>8331</v>
          </cell>
          <cell r="I3176">
            <v>4</v>
          </cell>
          <cell r="J3176" t="str">
            <v>08-331</v>
          </cell>
          <cell r="K3176">
            <v>257814163</v>
          </cell>
        </row>
        <row r="3177">
          <cell r="A3177" t="str">
            <v>71-01151</v>
          </cell>
          <cell r="B3177" t="str">
            <v>KOSIERADZKI SŁAWOMIR</v>
          </cell>
          <cell r="C3177" t="str">
            <v>KOSIERADZKI SŁAWOMIR</v>
          </cell>
          <cell r="D3177" t="str">
            <v>KORABIE</v>
          </cell>
          <cell r="F3177">
            <v>13</v>
          </cell>
          <cell r="G3177" t="str">
            <v>BIELANY</v>
          </cell>
          <cell r="H3177">
            <v>8311</v>
          </cell>
          <cell r="I3177">
            <v>4</v>
          </cell>
          <cell r="J3177" t="str">
            <v>08-311</v>
          </cell>
          <cell r="M3177" t="str">
            <v>kosieradzkislawomir@vp.pl</v>
          </cell>
        </row>
        <row r="3178">
          <cell r="A3178" t="str">
            <v>71-01241</v>
          </cell>
          <cell r="B3178" t="str">
            <v>GOSPODARSTWO ROLNE JURCZAK PIOTR</v>
          </cell>
          <cell r="C3178" t="str">
            <v>GR JURCZAK PIOTR</v>
          </cell>
          <cell r="D3178" t="str">
            <v>PATRYKOZY</v>
          </cell>
          <cell r="E3178" t="str">
            <v>SZKOLNA</v>
          </cell>
          <cell r="F3178" t="str">
            <v>10A</v>
          </cell>
          <cell r="G3178" t="str">
            <v>BIELANY</v>
          </cell>
          <cell r="H3178">
            <v>8311</v>
          </cell>
          <cell r="I3178">
            <v>4</v>
          </cell>
          <cell r="J3178" t="str">
            <v>08-311</v>
          </cell>
          <cell r="L3178">
            <v>603609329</v>
          </cell>
          <cell r="M3178" t="str">
            <v>pjurczak8@wp.pl</v>
          </cell>
        </row>
        <row r="3179">
          <cell r="A3179" t="str">
            <v>71-01281</v>
          </cell>
          <cell r="B3179" t="str">
            <v>ZEMBROWSKI KRZYSZTOF</v>
          </cell>
          <cell r="C3179" t="str">
            <v>ZEMBROWSKI KRZYSZTOF</v>
          </cell>
          <cell r="D3179" t="str">
            <v>RYTELE OLECHNY</v>
          </cell>
          <cell r="F3179">
            <v>67</v>
          </cell>
          <cell r="G3179" t="str">
            <v>CERANÓW</v>
          </cell>
          <cell r="H3179">
            <v>8322</v>
          </cell>
          <cell r="I3179">
            <v>4</v>
          </cell>
          <cell r="J3179" t="str">
            <v>08-322</v>
          </cell>
          <cell r="K3179">
            <v>257814390</v>
          </cell>
          <cell r="M3179" t="str">
            <v>t.zembrowska@gmail.com</v>
          </cell>
        </row>
        <row r="3180">
          <cell r="A3180" t="str">
            <v>71-01401</v>
          </cell>
          <cell r="B3180" t="str">
            <v>POGORZELSKI ADAM</v>
          </cell>
          <cell r="C3180" t="str">
            <v>POGORZELSKI ADAM</v>
          </cell>
          <cell r="D3180" t="str">
            <v>DYBÓW</v>
          </cell>
          <cell r="F3180">
            <v>31</v>
          </cell>
          <cell r="G3180" t="str">
            <v>KOSÓW LACKI</v>
          </cell>
          <cell r="H3180">
            <v>8330</v>
          </cell>
          <cell r="I3180">
            <v>4</v>
          </cell>
          <cell r="J3180" t="str">
            <v>08-330</v>
          </cell>
          <cell r="M3180" t="str">
            <v>pogorzelscydom@op.pl</v>
          </cell>
        </row>
        <row r="3181">
          <cell r="A3181" t="str">
            <v>71-01681</v>
          </cell>
          <cell r="B3181" t="str">
            <v>MROCZEK MICHAŁ</v>
          </cell>
          <cell r="C3181" t="str">
            <v>MROCZEK MICHAŁ</v>
          </cell>
          <cell r="D3181" t="str">
            <v>KUJAWY</v>
          </cell>
          <cell r="F3181">
            <v>48</v>
          </cell>
          <cell r="G3181" t="str">
            <v>MIASTKÓW KOŚCIELNY</v>
          </cell>
          <cell r="H3181">
            <v>8420</v>
          </cell>
          <cell r="I3181">
            <v>4</v>
          </cell>
          <cell r="J3181" t="str">
            <v>08-420</v>
          </cell>
          <cell r="K3181">
            <v>257511237</v>
          </cell>
          <cell r="L3181">
            <v>696477648</v>
          </cell>
          <cell r="M3181" t="str">
            <v>michal_mroczek@op.pl</v>
          </cell>
        </row>
        <row r="3182">
          <cell r="A3182" t="str">
            <v>71-01751</v>
          </cell>
          <cell r="B3182" t="str">
            <v>NOWAKOWSKI KRZYSZTOF</v>
          </cell>
          <cell r="C3182" t="str">
            <v>NOWAKOWSKI KRZYSZTOF</v>
          </cell>
          <cell r="D3182" t="str">
            <v>STODZEW</v>
          </cell>
          <cell r="F3182">
            <v>67</v>
          </cell>
          <cell r="G3182" t="str">
            <v>PARYSÓW</v>
          </cell>
          <cell r="H3182">
            <v>8441</v>
          </cell>
          <cell r="I3182">
            <v>4</v>
          </cell>
          <cell r="J3182" t="str">
            <v>08-441</v>
          </cell>
          <cell r="K3182">
            <v>257991888</v>
          </cell>
        </row>
        <row r="3183">
          <cell r="A3183" t="str">
            <v>71-02191</v>
          </cell>
          <cell r="B3183" t="str">
            <v>GOSPODARSTWO ROLNE LECH BOGDAN</v>
          </cell>
          <cell r="C3183" t="str">
            <v>GR LECH BOGDAN</v>
          </cell>
          <cell r="D3183" t="str">
            <v>DERLATKA</v>
          </cell>
          <cell r="F3183">
            <v>10</v>
          </cell>
          <cell r="G3183" t="str">
            <v>TROJANÓW</v>
          </cell>
          <cell r="H3183">
            <v>8455</v>
          </cell>
          <cell r="I3183">
            <v>4</v>
          </cell>
          <cell r="J3183" t="str">
            <v>08-455</v>
          </cell>
          <cell r="M3183" t="str">
            <v>lechbozena1@gmail.com</v>
          </cell>
        </row>
        <row r="3184">
          <cell r="A3184" t="str">
            <v>71-02351</v>
          </cell>
          <cell r="B3184" t="str">
            <v>GOSPODARSTWO ROLNE SP. Z O.O.</v>
          </cell>
          <cell r="C3184" t="str">
            <v>GR SP. Z O.O.</v>
          </cell>
          <cell r="D3184" t="str">
            <v>MIĘTNE</v>
          </cell>
          <cell r="E3184" t="str">
            <v>PRZEMYSŁOWA</v>
          </cell>
          <cell r="F3184">
            <v>5</v>
          </cell>
          <cell r="G3184" t="str">
            <v>GARWOLIN</v>
          </cell>
          <cell r="H3184">
            <v>8400</v>
          </cell>
          <cell r="I3184">
            <v>4</v>
          </cell>
          <cell r="J3184" t="str">
            <v>08-400</v>
          </cell>
          <cell r="K3184">
            <v>256824792</v>
          </cell>
          <cell r="L3184" t="str">
            <v>503-103-628</v>
          </cell>
          <cell r="M3184" t="str">
            <v>gospodarstwo.rolne@op.pl</v>
          </cell>
        </row>
        <row r="3185">
          <cell r="A3185" t="str">
            <v>71-02741</v>
          </cell>
          <cell r="B3185" t="str">
            <v>BALAS MAGDALENA</v>
          </cell>
          <cell r="C3185" t="str">
            <v>BALAS MAGDALENA</v>
          </cell>
          <cell r="D3185" t="str">
            <v>GÓRZNO</v>
          </cell>
          <cell r="E3185" t="str">
            <v>MALINOWA</v>
          </cell>
          <cell r="F3185">
            <v>2</v>
          </cell>
          <cell r="G3185" t="str">
            <v>GÓRZNO</v>
          </cell>
          <cell r="H3185">
            <v>8404</v>
          </cell>
          <cell r="I3185">
            <v>4</v>
          </cell>
          <cell r="J3185" t="str">
            <v>08-404</v>
          </cell>
          <cell r="K3185">
            <v>256831428</v>
          </cell>
          <cell r="M3185" t="str">
            <v>magikab@tlen.pl</v>
          </cell>
        </row>
        <row r="3186">
          <cell r="A3186" t="str">
            <v>71-02761</v>
          </cell>
          <cell r="B3186" t="str">
            <v>ROGALA KACPER</v>
          </cell>
          <cell r="C3186" t="str">
            <v>ROGALA KACPER</v>
          </cell>
          <cell r="D3186" t="str">
            <v>RYCZYSKA</v>
          </cell>
          <cell r="F3186">
            <v>22</v>
          </cell>
          <cell r="G3186" t="str">
            <v>MIASTKÓW KOŚCIELNY</v>
          </cell>
          <cell r="H3186">
            <v>8420</v>
          </cell>
          <cell r="I3186">
            <v>4</v>
          </cell>
          <cell r="J3186" t="str">
            <v>08-420</v>
          </cell>
          <cell r="K3186">
            <v>257511140</v>
          </cell>
          <cell r="M3186" t="str">
            <v>beata.rogala@poczta.fm</v>
          </cell>
        </row>
        <row r="3187">
          <cell r="A3187" t="str">
            <v>71-02841</v>
          </cell>
          <cell r="B3187" t="str">
            <v>SZCZYGIELSKA MONIKA</v>
          </cell>
          <cell r="C3187" t="str">
            <v>SZCZYGIELSKA MONIKA</v>
          </cell>
          <cell r="D3187" t="str">
            <v>ZABRUZDY KOLONIA</v>
          </cell>
          <cell r="F3187">
            <v>32</v>
          </cell>
          <cell r="G3187" t="str">
            <v>MIASTKÓW KOŚCIELNY</v>
          </cell>
          <cell r="H3187">
            <v>8420</v>
          </cell>
          <cell r="I3187">
            <v>4</v>
          </cell>
          <cell r="J3187" t="str">
            <v>08-420</v>
          </cell>
          <cell r="K3187">
            <v>257511079</v>
          </cell>
          <cell r="M3187" t="str">
            <v>tomaszek.monia.sz@vp.pl</v>
          </cell>
        </row>
        <row r="3188">
          <cell r="A3188" t="str">
            <v>71-03711</v>
          </cell>
          <cell r="B3188" t="str">
            <v>IZDEBSKA KATARZYNA</v>
          </cell>
          <cell r="C3188" t="str">
            <v>IZDEBSKA KATARZYNA</v>
          </cell>
          <cell r="D3188" t="str">
            <v>TARCZE</v>
          </cell>
          <cell r="F3188">
            <v>6</v>
          </cell>
          <cell r="G3188" t="str">
            <v>ZBUCZYN</v>
          </cell>
          <cell r="H3188">
            <v>8106</v>
          </cell>
          <cell r="I3188">
            <v>4</v>
          </cell>
          <cell r="J3188" t="str">
            <v>08-106</v>
          </cell>
          <cell r="K3188" t="str">
            <v>(025)6314817</v>
          </cell>
          <cell r="M3188" t="str">
            <v>aizdebski@spoko.pl</v>
          </cell>
        </row>
        <row r="3189">
          <cell r="A3189" t="str">
            <v>71-03911</v>
          </cell>
          <cell r="B3189" t="str">
            <v>GOSPODARSTWO ROLNE RADZIKOWSKI KAMIL JAN</v>
          </cell>
          <cell r="C3189" t="str">
            <v>GR RADZIKOWSKI KAMIL JAN</v>
          </cell>
          <cell r="D3189" t="str">
            <v>RADZIKÓW WIELKI</v>
          </cell>
          <cell r="E3189" t="str">
            <v>SZKOLNA</v>
          </cell>
          <cell r="F3189">
            <v>9</v>
          </cell>
          <cell r="G3189" t="str">
            <v>MORDY</v>
          </cell>
          <cell r="H3189">
            <v>8140</v>
          </cell>
          <cell r="I3189">
            <v>4</v>
          </cell>
          <cell r="J3189" t="str">
            <v>08-140</v>
          </cell>
          <cell r="L3189" t="str">
            <v>512-137-226</v>
          </cell>
          <cell r="M3189" t="str">
            <v>grazyna1989@onet.pl</v>
          </cell>
        </row>
        <row r="3190">
          <cell r="A3190" t="str">
            <v>71-04421</v>
          </cell>
          <cell r="B3190" t="str">
            <v>SŁODOWNIK PAWEŁ</v>
          </cell>
          <cell r="C3190" t="str">
            <v>SŁODOWNIK PAWEŁ</v>
          </cell>
          <cell r="D3190" t="str">
            <v>STOJADŁA</v>
          </cell>
          <cell r="E3190" t="str">
            <v>OGRODOWA</v>
          </cell>
          <cell r="F3190">
            <v>1</v>
          </cell>
          <cell r="G3190" t="str">
            <v>MIŃSK MAZOWIECKI</v>
          </cell>
          <cell r="H3190">
            <v>5300</v>
          </cell>
          <cell r="I3190">
            <v>4</v>
          </cell>
          <cell r="J3190" t="str">
            <v>05-300</v>
          </cell>
          <cell r="K3190">
            <v>257589305</v>
          </cell>
          <cell r="M3190" t="str">
            <v>pawel.slodownik@wp.pl</v>
          </cell>
        </row>
        <row r="3191">
          <cell r="A3191" t="str">
            <v>71-04451</v>
          </cell>
          <cell r="B3191" t="str">
            <v>GOSPODARSTWO ROLNE REDA PRZEMYSŁAW</v>
          </cell>
          <cell r="C3191" t="str">
            <v>GR REDA PRZEMYSŁAW</v>
          </cell>
          <cell r="D3191" t="str">
            <v>LATOWICZ</v>
          </cell>
          <cell r="E3191" t="str">
            <v>MOSTOWA</v>
          </cell>
          <cell r="F3191">
            <v>1</v>
          </cell>
          <cell r="G3191" t="str">
            <v>LATOWICZ</v>
          </cell>
          <cell r="H3191">
            <v>5334</v>
          </cell>
          <cell r="I3191">
            <v>4</v>
          </cell>
          <cell r="J3191" t="str">
            <v>05-334</v>
          </cell>
          <cell r="M3191" t="str">
            <v>PRZEMEK_R87@WP.PL</v>
          </cell>
        </row>
        <row r="3192">
          <cell r="A3192" t="str">
            <v>71-04481</v>
          </cell>
          <cell r="B3192" t="str">
            <v>GOSPODARSTWO ROLNE CHRUSTOWSKI MICHAŁ</v>
          </cell>
          <cell r="C3192" t="str">
            <v>GR CHRUSTOWSKI MICHAŁ</v>
          </cell>
          <cell r="D3192" t="str">
            <v>CHYŻYNY</v>
          </cell>
          <cell r="F3192">
            <v>52</v>
          </cell>
          <cell r="G3192" t="str">
            <v>LATOWICZ</v>
          </cell>
          <cell r="H3192">
            <v>5334</v>
          </cell>
          <cell r="I3192">
            <v>4</v>
          </cell>
          <cell r="J3192" t="str">
            <v>05-334</v>
          </cell>
          <cell r="L3192">
            <v>500234881</v>
          </cell>
          <cell r="M3192" t="str">
            <v>kasiachrustowska@o2.pl</v>
          </cell>
        </row>
        <row r="3193">
          <cell r="A3193" t="str">
            <v>71-04491</v>
          </cell>
          <cell r="B3193" t="str">
            <v>ZAWADKA MARCIN</v>
          </cell>
          <cell r="C3193" t="str">
            <v>ZAWADKA MARCIN</v>
          </cell>
          <cell r="D3193" t="str">
            <v>TRANSBÓR</v>
          </cell>
          <cell r="F3193">
            <v>64</v>
          </cell>
          <cell r="G3193" t="str">
            <v>LATOWICZ</v>
          </cell>
          <cell r="H3193">
            <v>5334</v>
          </cell>
          <cell r="I3193">
            <v>4</v>
          </cell>
          <cell r="J3193" t="str">
            <v>05-334</v>
          </cell>
          <cell r="M3193" t="str">
            <v>a.zawadka6@wp.pl</v>
          </cell>
        </row>
        <row r="3194">
          <cell r="A3194" t="str">
            <v>71-04701</v>
          </cell>
          <cell r="B3194" t="str">
            <v>ŚWIĄTEK ADAM ANDRZEJ</v>
          </cell>
          <cell r="C3194" t="str">
            <v>ŚWIĄTEK ADAM ANDRZEJ</v>
          </cell>
          <cell r="D3194" t="str">
            <v>ŁUKÓWIEC</v>
          </cell>
          <cell r="F3194">
            <v>108</v>
          </cell>
          <cell r="G3194" t="str">
            <v>JERUZAL</v>
          </cell>
          <cell r="H3194">
            <v>5317</v>
          </cell>
          <cell r="I3194">
            <v>4</v>
          </cell>
          <cell r="J3194" t="str">
            <v>05-317</v>
          </cell>
          <cell r="M3194" t="str">
            <v>a.swiatek@parzniew.pfhb.pl</v>
          </cell>
        </row>
        <row r="3195">
          <cell r="A3195" t="str">
            <v>71-04721</v>
          </cell>
          <cell r="B3195" t="str">
            <v>MROZEK TOMASZ FELIKS</v>
          </cell>
          <cell r="C3195" t="str">
            <v>MROZEK TOMASZ FELIKS</v>
          </cell>
          <cell r="D3195" t="str">
            <v>STRACHOMIN</v>
          </cell>
          <cell r="F3195">
            <v>10</v>
          </cell>
          <cell r="G3195" t="str">
            <v>LATOWICZ</v>
          </cell>
          <cell r="H3195">
            <v>5334</v>
          </cell>
          <cell r="I3195">
            <v>4</v>
          </cell>
          <cell r="J3195" t="str">
            <v>05-334</v>
          </cell>
        </row>
        <row r="3196">
          <cell r="A3196" t="str">
            <v>71-05071</v>
          </cell>
          <cell r="B3196" t="str">
            <v>ZWIERZ STANISŁAW</v>
          </cell>
          <cell r="C3196" t="str">
            <v>ZWIERZ STANISŁAW</v>
          </cell>
          <cell r="D3196" t="str">
            <v>NOWODZIELNIK</v>
          </cell>
          <cell r="F3196">
            <v>6</v>
          </cell>
          <cell r="G3196" t="str">
            <v>SIENNICA</v>
          </cell>
          <cell r="H3196">
            <v>5332</v>
          </cell>
          <cell r="I3196">
            <v>4</v>
          </cell>
          <cell r="J3196" t="str">
            <v>05-332</v>
          </cell>
          <cell r="M3196" t="str">
            <v>azwierz73@wp.pl</v>
          </cell>
        </row>
        <row r="3197">
          <cell r="A3197" t="str">
            <v>71-05391</v>
          </cell>
          <cell r="B3197" t="str">
            <v>CIECHAŃSKI MAREK</v>
          </cell>
          <cell r="C3197" t="str">
            <v>CIECHAŃSKI MAREK</v>
          </cell>
          <cell r="D3197" t="str">
            <v>KICZKI</v>
          </cell>
          <cell r="F3197">
            <v>140</v>
          </cell>
          <cell r="G3197" t="str">
            <v>CEGŁÓW</v>
          </cell>
          <cell r="H3197">
            <v>5319</v>
          </cell>
          <cell r="I3197">
            <v>4</v>
          </cell>
          <cell r="J3197" t="str">
            <v>05-319</v>
          </cell>
          <cell r="M3197" t="str">
            <v>kiczki1980@o2.pl</v>
          </cell>
        </row>
        <row r="3198">
          <cell r="A3198" t="str">
            <v>71-05521</v>
          </cell>
          <cell r="B3198" t="str">
            <v>MATEUSZ KĄCA</v>
          </cell>
          <cell r="C3198" t="str">
            <v>MATEUSZ KĄCA</v>
          </cell>
          <cell r="D3198" t="str">
            <v>MAŁA WIEŚ</v>
          </cell>
          <cell r="F3198">
            <v>100</v>
          </cell>
          <cell r="G3198" t="str">
            <v>MROZY</v>
          </cell>
          <cell r="H3198">
            <v>5320</v>
          </cell>
          <cell r="I3198">
            <v>4</v>
          </cell>
          <cell r="J3198" t="str">
            <v>05-320</v>
          </cell>
          <cell r="L3198">
            <v>500520988</v>
          </cell>
        </row>
        <row r="3199">
          <cell r="A3199" t="str">
            <v>71-05531</v>
          </cell>
          <cell r="B3199" t="str">
            <v>GAŁĄZKA JAN</v>
          </cell>
          <cell r="C3199" t="str">
            <v>GAŁĄZKA JAN</v>
          </cell>
          <cell r="D3199" t="str">
            <v>KUFLEW</v>
          </cell>
          <cell r="F3199">
            <v>15</v>
          </cell>
          <cell r="G3199" t="str">
            <v>MROZY</v>
          </cell>
          <cell r="H3199">
            <v>5320</v>
          </cell>
          <cell r="I3199">
            <v>4</v>
          </cell>
          <cell r="J3199" t="str">
            <v>05-320</v>
          </cell>
        </row>
        <row r="3200">
          <cell r="A3200" t="str">
            <v>71-06031</v>
          </cell>
          <cell r="B3200" t="str">
            <v>BARTNICKA BOŻENA</v>
          </cell>
          <cell r="C3200" t="str">
            <v>BARTNICKA BOŻENA</v>
          </cell>
          <cell r="D3200" t="str">
            <v>LUDWINÓW</v>
          </cell>
          <cell r="F3200">
            <v>60</v>
          </cell>
          <cell r="G3200" t="str">
            <v>JAKUBÓW</v>
          </cell>
          <cell r="H3200">
            <v>5306</v>
          </cell>
          <cell r="I3200">
            <v>4</v>
          </cell>
          <cell r="J3200" t="str">
            <v>05-306</v>
          </cell>
          <cell r="K3200" t="str">
            <v>25 752-84-10</v>
          </cell>
          <cell r="M3200" t="str">
            <v>kamilbartnicki@onet.pl</v>
          </cell>
        </row>
        <row r="3201">
          <cell r="A3201" t="str">
            <v>71-06141</v>
          </cell>
          <cell r="B3201" t="str">
            <v>ZAWADKA TOMASZ</v>
          </cell>
          <cell r="C3201" t="str">
            <v>ZAWADKA TOMASZ</v>
          </cell>
          <cell r="D3201" t="str">
            <v>DĘBE MAŁE</v>
          </cell>
          <cell r="F3201">
            <v>9</v>
          </cell>
          <cell r="G3201" t="str">
            <v>LATOWICZ</v>
          </cell>
          <cell r="H3201">
            <v>5334</v>
          </cell>
          <cell r="I3201">
            <v>4</v>
          </cell>
          <cell r="J3201" t="str">
            <v>05-334</v>
          </cell>
          <cell r="K3201" t="str">
            <v>25 752 10 62</v>
          </cell>
          <cell r="L3201">
            <v>5087802350</v>
          </cell>
          <cell r="M3201" t="str">
            <v>zawadkadebe@wp.pl</v>
          </cell>
        </row>
        <row r="3202">
          <cell r="A3202" t="str">
            <v>71-06221</v>
          </cell>
          <cell r="B3202" t="str">
            <v>GOSPODARSTWO ROLNE POWIERZA TADEUSZ</v>
          </cell>
          <cell r="C3202" t="str">
            <v>GR POWIERZA TADEUSZ</v>
          </cell>
          <cell r="D3202" t="str">
            <v>CERANÓW</v>
          </cell>
          <cell r="F3202">
            <v>141</v>
          </cell>
          <cell r="G3202" t="str">
            <v>CERANÓW</v>
          </cell>
          <cell r="H3202">
            <v>8322</v>
          </cell>
          <cell r="I3202">
            <v>4</v>
          </cell>
          <cell r="J3202" t="str">
            <v>08-322</v>
          </cell>
          <cell r="M3202" t="str">
            <v>rafi20k@wp.pl</v>
          </cell>
        </row>
        <row r="3203">
          <cell r="A3203" t="str">
            <v>71-06361</v>
          </cell>
          <cell r="B3203" t="str">
            <v>GOSPODARSTWO ROLNE RYSZKOWSKI MARCIN</v>
          </cell>
          <cell r="C3203" t="str">
            <v>GR RYSZKOWSKI MARCIN</v>
          </cell>
          <cell r="D3203" t="str">
            <v>BABICE</v>
          </cell>
          <cell r="F3203">
            <v>56</v>
          </cell>
          <cell r="G3203" t="str">
            <v>TROJANÓW</v>
          </cell>
          <cell r="H3203">
            <v>8455</v>
          </cell>
          <cell r="I3203">
            <v>4</v>
          </cell>
          <cell r="J3203" t="str">
            <v>08-455</v>
          </cell>
          <cell r="M3203" t="str">
            <v>anetaosko@wp.pl</v>
          </cell>
        </row>
        <row r="3204">
          <cell r="A3204" t="str">
            <v>71-06891</v>
          </cell>
          <cell r="B3204" t="str">
            <v>POGONOWSKI JANUSZ JÓZEF</v>
          </cell>
          <cell r="C3204" t="str">
            <v>POGONOWSKI JANUSZ JÓZEF</v>
          </cell>
          <cell r="D3204" t="str">
            <v>POGONÓW</v>
          </cell>
          <cell r="F3204" t="str">
            <v>31A</v>
          </cell>
          <cell r="G3204" t="str">
            <v>ZBUCZYN</v>
          </cell>
          <cell r="H3204">
            <v>8106</v>
          </cell>
          <cell r="I3204">
            <v>4</v>
          </cell>
          <cell r="J3204" t="str">
            <v>08-106</v>
          </cell>
          <cell r="M3204" t="str">
            <v>dagmarapog@interia.pl</v>
          </cell>
        </row>
        <row r="3205">
          <cell r="A3205" t="str">
            <v>71-07411</v>
          </cell>
          <cell r="B3205" t="str">
            <v>PRUS ANDRZEJ</v>
          </cell>
          <cell r="C3205" t="str">
            <v>PRUS ANDRZEJ</v>
          </cell>
          <cell r="D3205" t="str">
            <v>CHYŻYNY</v>
          </cell>
          <cell r="F3205">
            <v>44</v>
          </cell>
          <cell r="G3205" t="str">
            <v>LATOWICZ</v>
          </cell>
          <cell r="H3205">
            <v>5334</v>
          </cell>
          <cell r="I3205">
            <v>4</v>
          </cell>
          <cell r="J3205" t="str">
            <v>05-334</v>
          </cell>
        </row>
        <row r="3206">
          <cell r="A3206" t="str">
            <v>71-07721</v>
          </cell>
          <cell r="B3206" t="str">
            <v>LEGAT GRZEGORZ</v>
          </cell>
          <cell r="C3206" t="str">
            <v>LEGAT GRZEGORZ</v>
          </cell>
          <cell r="D3206" t="str">
            <v>KOZŁÓW</v>
          </cell>
          <cell r="F3206">
            <v>92</v>
          </cell>
          <cell r="G3206" t="str">
            <v>PARYSÓW</v>
          </cell>
          <cell r="H3206">
            <v>8441</v>
          </cell>
          <cell r="I3206">
            <v>4</v>
          </cell>
          <cell r="J3206" t="str">
            <v>08-441</v>
          </cell>
          <cell r="L3206">
            <v>603272603</v>
          </cell>
        </row>
        <row r="3207">
          <cell r="A3207" t="str">
            <v>71-08491</v>
          </cell>
          <cell r="B3207" t="str">
            <v>GOSPODARSTWO ROLNE LECH JANUSZ</v>
          </cell>
          <cell r="C3207" t="str">
            <v>GR LECH JANUSZ</v>
          </cell>
          <cell r="D3207" t="str">
            <v>SOKÓŁ</v>
          </cell>
          <cell r="F3207">
            <v>15</v>
          </cell>
          <cell r="G3207" t="str">
            <v>SOBOLEW</v>
          </cell>
          <cell r="H3207">
            <v>8460</v>
          </cell>
          <cell r="I3207">
            <v>4</v>
          </cell>
          <cell r="J3207" t="str">
            <v>08-460</v>
          </cell>
          <cell r="K3207">
            <v>256825141</v>
          </cell>
          <cell r="L3207">
            <v>601358561</v>
          </cell>
          <cell r="M3207" t="str">
            <v>lech15@vp.pl</v>
          </cell>
        </row>
        <row r="3208">
          <cell r="A3208" t="str">
            <v>71-08701</v>
          </cell>
          <cell r="B3208" t="str">
            <v>BĄK JAN</v>
          </cell>
          <cell r="C3208" t="str">
            <v>BĄK JAN</v>
          </cell>
          <cell r="D3208" t="str">
            <v>BRZÓZE</v>
          </cell>
          <cell r="E3208" t="str">
            <v>STRAŻACKA</v>
          </cell>
          <cell r="F3208">
            <v>33</v>
          </cell>
          <cell r="G3208" t="str">
            <v>MIŃSK MAZOWIECKI</v>
          </cell>
          <cell r="H3208">
            <v>5300</v>
          </cell>
          <cell r="I3208">
            <v>4</v>
          </cell>
          <cell r="J3208" t="str">
            <v>05-300</v>
          </cell>
          <cell r="K3208" t="str">
            <v>25 758-19-48</v>
          </cell>
          <cell r="M3208" t="str">
            <v>aniab2101@wp.pl</v>
          </cell>
        </row>
        <row r="3209">
          <cell r="A3209" t="str">
            <v>71-09411</v>
          </cell>
          <cell r="B3209" t="str">
            <v>DĄBROWSKI ŁUKASZ</v>
          </cell>
          <cell r="C3209" t="str">
            <v>DĄBROWSKI ŁUKASZ</v>
          </cell>
          <cell r="D3209" t="str">
            <v>STARA WIEŚ DRUGA</v>
          </cell>
          <cell r="F3209">
            <v>11</v>
          </cell>
          <cell r="G3209" t="str">
            <v>KOŁBIEL</v>
          </cell>
          <cell r="H3209">
            <v>5340</v>
          </cell>
          <cell r="I3209">
            <v>4</v>
          </cell>
          <cell r="J3209" t="str">
            <v>05-340</v>
          </cell>
          <cell r="K3209">
            <v>257573038</v>
          </cell>
          <cell r="M3209" t="str">
            <v>mieczo1986@o2.pl</v>
          </cell>
        </row>
        <row r="3210">
          <cell r="A3210" t="str">
            <v>71-09611</v>
          </cell>
          <cell r="B3210" t="str">
            <v>GOSPODARSTWO ROLNE ZDANOWSKI KONRAD</v>
          </cell>
          <cell r="C3210" t="str">
            <v>GR ZDANOWSKI KONRAD</v>
          </cell>
          <cell r="D3210" t="str">
            <v>WAŃTUCHY</v>
          </cell>
          <cell r="F3210">
            <v>1</v>
          </cell>
          <cell r="G3210" t="str">
            <v>BIELANY</v>
          </cell>
          <cell r="H3210">
            <v>8311</v>
          </cell>
          <cell r="I3210">
            <v>4</v>
          </cell>
          <cell r="J3210" t="str">
            <v>08-311</v>
          </cell>
          <cell r="M3210" t="str">
            <v>iwanowskaaneta@gmail.com</v>
          </cell>
        </row>
        <row r="3211">
          <cell r="A3211" t="str">
            <v>71-11451</v>
          </cell>
          <cell r="B3211" t="str">
            <v>GOSPODARSTWO ROLNE MARCIN ZAJĄC</v>
          </cell>
          <cell r="C3211" t="str">
            <v>GR MARCIN ZAJĄC</v>
          </cell>
          <cell r="D3211" t="str">
            <v>KUJAWY</v>
          </cell>
          <cell r="F3211">
            <v>30</v>
          </cell>
          <cell r="G3211" t="str">
            <v>MIASTKÓW</v>
          </cell>
          <cell r="H3211">
            <v>8420</v>
          </cell>
          <cell r="I3211">
            <v>4</v>
          </cell>
          <cell r="J3211" t="str">
            <v>08-420</v>
          </cell>
          <cell r="K3211">
            <v>257570944</v>
          </cell>
          <cell r="L3211">
            <v>512460277</v>
          </cell>
          <cell r="M3211" t="str">
            <v>marcin.zajac0707@outlook.com</v>
          </cell>
        </row>
        <row r="3212">
          <cell r="A3212" t="str">
            <v>71-11571</v>
          </cell>
          <cell r="B3212" t="str">
            <v>PRZYCHODZEŃ KRZYSZTOF</v>
          </cell>
          <cell r="C3212" t="str">
            <v>PRZYCHODZEŃ KRZYSZTOF</v>
          </cell>
          <cell r="D3212" t="str">
            <v>ŁUZKI KOLONIA</v>
          </cell>
          <cell r="F3212">
            <v>85</v>
          </cell>
          <cell r="G3212" t="str">
            <v>JABŁONNA LACKA</v>
          </cell>
          <cell r="H3212">
            <v>8304</v>
          </cell>
          <cell r="I3212">
            <v>4</v>
          </cell>
          <cell r="J3212" t="str">
            <v>08-304</v>
          </cell>
          <cell r="K3212">
            <v>257871038</v>
          </cell>
          <cell r="M3212" t="str">
            <v>beata.krasnodebska@op.pl</v>
          </cell>
        </row>
        <row r="3213">
          <cell r="A3213" t="str">
            <v>71-11741</v>
          </cell>
          <cell r="B3213" t="str">
            <v>ZIELIŃSKI GRZEGORZ</v>
          </cell>
          <cell r="C3213" t="str">
            <v>ZIELIŃSKI GRZEGORZ</v>
          </cell>
          <cell r="D3213" t="str">
            <v>SIODŁO</v>
          </cell>
          <cell r="F3213">
            <v>32</v>
          </cell>
          <cell r="G3213" t="str">
            <v>SIENNICA</v>
          </cell>
          <cell r="H3213">
            <v>5332</v>
          </cell>
          <cell r="I3213">
            <v>4</v>
          </cell>
          <cell r="J3213" t="str">
            <v>05-332</v>
          </cell>
        </row>
        <row r="3214">
          <cell r="A3214" t="str">
            <v>71-11781</v>
          </cell>
          <cell r="B3214" t="str">
            <v>ADAMIEC RAFAŁ</v>
          </cell>
          <cell r="C3214" t="str">
            <v>ADAMIEC RAFAŁ</v>
          </cell>
          <cell r="D3214" t="str">
            <v>SIODŁO</v>
          </cell>
          <cell r="F3214">
            <v>1</v>
          </cell>
          <cell r="G3214" t="str">
            <v>SIENNICA</v>
          </cell>
          <cell r="H3214">
            <v>5332</v>
          </cell>
          <cell r="I3214">
            <v>4</v>
          </cell>
          <cell r="J3214" t="str">
            <v>05-332</v>
          </cell>
          <cell r="M3214" t="str">
            <v>kasiaadamiec@interia.eu</v>
          </cell>
        </row>
        <row r="3215">
          <cell r="A3215" t="str">
            <v>71-11931</v>
          </cell>
          <cell r="B3215" t="str">
            <v>GOSPODARSTWO ROLNE NIEPRZECKI TOMASZ</v>
          </cell>
          <cell r="C3215" t="str">
            <v>GR NIEPRZECKI TOMASZ</v>
          </cell>
          <cell r="D3215" t="str">
            <v>WIELGOLAS</v>
          </cell>
          <cell r="E3215" t="str">
            <v>MIŃSKA</v>
          </cell>
          <cell r="F3215">
            <v>3</v>
          </cell>
          <cell r="G3215" t="str">
            <v>LATOWICZ</v>
          </cell>
          <cell r="H3215">
            <v>5334</v>
          </cell>
          <cell r="I3215">
            <v>4</v>
          </cell>
          <cell r="J3215" t="str">
            <v>05-334</v>
          </cell>
          <cell r="M3215" t="str">
            <v>AGNIESZKANIEPRZECKA@WP.PL</v>
          </cell>
        </row>
        <row r="3216">
          <cell r="A3216" t="str">
            <v>71-12391</v>
          </cell>
          <cell r="B3216" t="str">
            <v>GOSPODARSTWO ROLNE WĄSOWSKI PIOTR</v>
          </cell>
          <cell r="C3216" t="str">
            <v>GR WĄSOWSKI PIOTR</v>
          </cell>
          <cell r="D3216" t="str">
            <v>SUCHODÓŁ</v>
          </cell>
          <cell r="F3216">
            <v>35</v>
          </cell>
          <cell r="G3216" t="str">
            <v>GRĘBKÓW</v>
          </cell>
          <cell r="H3216">
            <v>7110</v>
          </cell>
          <cell r="I3216">
            <v>4</v>
          </cell>
          <cell r="J3216" t="str">
            <v>07-110</v>
          </cell>
          <cell r="M3216" t="str">
            <v>piotr88w@gmail.com</v>
          </cell>
        </row>
        <row r="3217">
          <cell r="A3217" t="str">
            <v>71-12401</v>
          </cell>
          <cell r="B3217" t="str">
            <v>GOSPODARSTWO ROLNE GRZEGORZ WĄSOWSKI</v>
          </cell>
          <cell r="C3217" t="str">
            <v>GR GRZEGORZ WĄSOWSKI</v>
          </cell>
          <cell r="D3217" t="str">
            <v>SUCHODÓŁ</v>
          </cell>
          <cell r="F3217">
            <v>24</v>
          </cell>
          <cell r="G3217" t="str">
            <v>GRĘBKÓW</v>
          </cell>
          <cell r="H3217">
            <v>7110</v>
          </cell>
          <cell r="I3217">
            <v>4</v>
          </cell>
          <cell r="J3217" t="str">
            <v>07-110</v>
          </cell>
          <cell r="K3217" t="str">
            <v>(25) 793-15-19</v>
          </cell>
          <cell r="L3217">
            <v>505085718</v>
          </cell>
          <cell r="M3217" t="str">
            <v>gwasek@interia.pl</v>
          </cell>
        </row>
        <row r="3218">
          <cell r="A3218" t="str">
            <v>71-12411</v>
          </cell>
          <cell r="B3218" t="str">
            <v>GOSPODARSTWO ROLNO-HODOWLANE JEDLIŃSKI BOGUMIŁ</v>
          </cell>
          <cell r="C3218" t="str">
            <v>GRH JEDLIŃSKI BOGUMIŁ</v>
          </cell>
          <cell r="D3218" t="str">
            <v>KUDELCZYN</v>
          </cell>
          <cell r="F3218">
            <v>12</v>
          </cell>
          <cell r="G3218" t="str">
            <v>BIELANY</v>
          </cell>
          <cell r="H3218">
            <v>8311</v>
          </cell>
          <cell r="I3218">
            <v>4</v>
          </cell>
          <cell r="J3218" t="str">
            <v>08-311</v>
          </cell>
          <cell r="L3218" t="str">
            <v>604-258-057</v>
          </cell>
          <cell r="M3218" t="str">
            <v>ela.pliszka@gmail.com</v>
          </cell>
        </row>
        <row r="3219">
          <cell r="A3219" t="str">
            <v>71-12751</v>
          </cell>
          <cell r="B3219" t="str">
            <v>GOSPODARSTWO ROLNE JURKOWSKI ŁUKASZ</v>
          </cell>
          <cell r="C3219" t="str">
            <v>GR JURKOWSKI ŁUKASZ</v>
          </cell>
          <cell r="D3219" t="str">
            <v>JERUZAL</v>
          </cell>
          <cell r="E3219" t="str">
            <v>BROWARNA</v>
          </cell>
          <cell r="F3219">
            <v>8</v>
          </cell>
          <cell r="G3219" t="str">
            <v>JERUZAL</v>
          </cell>
          <cell r="H3219">
            <v>5317</v>
          </cell>
          <cell r="I3219">
            <v>4</v>
          </cell>
          <cell r="J3219" t="str">
            <v>05-317</v>
          </cell>
          <cell r="M3219" t="str">
            <v>juras0701@wp.pl</v>
          </cell>
        </row>
        <row r="3220">
          <cell r="A3220" t="str">
            <v>71-12811</v>
          </cell>
          <cell r="B3220" t="str">
            <v>GOSPODARSTWO ROLNE PIOTR OŁDAKOWSKI</v>
          </cell>
          <cell r="C3220" t="str">
            <v>GR PIOTR OŁDAKOWSKI</v>
          </cell>
          <cell r="D3220" t="str">
            <v>KOLONIA PADEREWEK</v>
          </cell>
          <cell r="F3220">
            <v>2</v>
          </cell>
          <cell r="G3220" t="str">
            <v>STERDYŃ</v>
          </cell>
          <cell r="H3220">
            <v>8320</v>
          </cell>
          <cell r="I3220">
            <v>4</v>
          </cell>
          <cell r="J3220" t="str">
            <v>08-320</v>
          </cell>
          <cell r="L3220">
            <v>798723140</v>
          </cell>
          <cell r="M3220" t="str">
            <v>KOSTOMIR@o2.pl</v>
          </cell>
        </row>
        <row r="3221">
          <cell r="A3221" t="str">
            <v>71-13931</v>
          </cell>
          <cell r="B3221" t="str">
            <v>KOŁODZIEJCZYK WIESŁAW</v>
          </cell>
          <cell r="C3221" t="str">
            <v>KOŁODZIEJCZYK WIESŁAW</v>
          </cell>
          <cell r="D3221" t="str">
            <v>SWOBODA</v>
          </cell>
          <cell r="F3221">
            <v>12</v>
          </cell>
          <cell r="G3221" t="str">
            <v>SIENNICA</v>
          </cell>
          <cell r="H3221">
            <v>5332</v>
          </cell>
          <cell r="I3221">
            <v>4</v>
          </cell>
          <cell r="J3221" t="str">
            <v>05-332</v>
          </cell>
          <cell r="M3221" t="str">
            <v>piotrkolodziejczyk@opoczta.pl</v>
          </cell>
        </row>
        <row r="3222">
          <cell r="A3222" t="str">
            <v>71-13961</v>
          </cell>
          <cell r="B3222" t="str">
            <v>GOSPODARSTWO ROLNE STRUS ALINA</v>
          </cell>
          <cell r="C3222" t="str">
            <v>GR STRUS ALINA</v>
          </cell>
          <cell r="D3222" t="str">
            <v>BRZOZÓW KOLONIA</v>
          </cell>
          <cell r="F3222">
            <v>26</v>
          </cell>
          <cell r="G3222" t="str">
            <v>SOKOŁÓW PODLASKI</v>
          </cell>
          <cell r="H3222">
            <v>8300</v>
          </cell>
          <cell r="I3222">
            <v>4</v>
          </cell>
          <cell r="J3222" t="str">
            <v>08-300</v>
          </cell>
          <cell r="M3222" t="str">
            <v>ala_strus@op.pl</v>
          </cell>
        </row>
        <row r="3223">
          <cell r="A3223" t="str">
            <v>71-14191</v>
          </cell>
          <cell r="B3223" t="str">
            <v>CHUDZIK KRZYSZTOF ANDRZEJ</v>
          </cell>
          <cell r="C3223" t="str">
            <v>CHUDZIK KRZYSZTOF ANDRZEJ</v>
          </cell>
          <cell r="D3223" t="str">
            <v>POSZEWKA</v>
          </cell>
          <cell r="F3223">
            <v>39</v>
          </cell>
          <cell r="G3223" t="str">
            <v>MIEDZNA</v>
          </cell>
          <cell r="H3223">
            <v>7106</v>
          </cell>
          <cell r="I3223">
            <v>4</v>
          </cell>
          <cell r="J3223" t="str">
            <v>07-106</v>
          </cell>
          <cell r="K3223">
            <v>256917590</v>
          </cell>
          <cell r="M3223" t="str">
            <v>krzysztofchudzik@onet.pl</v>
          </cell>
        </row>
        <row r="3224">
          <cell r="A3224" t="str">
            <v>71-14201</v>
          </cell>
          <cell r="B3224" t="str">
            <v>GOSPODARSTWO ROLNE DUDEK SŁAWOMIR</v>
          </cell>
          <cell r="C3224" t="str">
            <v>GR DUDEK SŁAWOMIR</v>
          </cell>
          <cell r="D3224" t="str">
            <v>NOWA SUCHA</v>
          </cell>
          <cell r="F3224" t="str">
            <v>20 A</v>
          </cell>
          <cell r="G3224" t="str">
            <v>GRĘBKÓW</v>
          </cell>
          <cell r="H3224">
            <v>7110</v>
          </cell>
          <cell r="I3224">
            <v>4</v>
          </cell>
          <cell r="J3224" t="str">
            <v>07-110</v>
          </cell>
          <cell r="L3224">
            <v>501292859</v>
          </cell>
          <cell r="M3224" t="str">
            <v>dudkiz@wp.pl</v>
          </cell>
        </row>
        <row r="3225">
          <cell r="A3225" t="str">
            <v>71-14321</v>
          </cell>
          <cell r="B3225" t="str">
            <v>GOSPODARSTWO ROLNE ANDRZEJEWSKI JACEK</v>
          </cell>
          <cell r="C3225" t="str">
            <v>GR ANDRZEJEWSKI JACEK</v>
          </cell>
          <cell r="D3225" t="str">
            <v>LEBIEDZIE</v>
          </cell>
          <cell r="F3225">
            <v>108</v>
          </cell>
          <cell r="G3225" t="str">
            <v>STERDYŃ</v>
          </cell>
          <cell r="H3225">
            <v>8320</v>
          </cell>
          <cell r="I3225">
            <v>4</v>
          </cell>
          <cell r="J3225" t="str">
            <v>08-320</v>
          </cell>
          <cell r="M3225" t="str">
            <v>J.ANDRZEJEWSKI69@WP.PL</v>
          </cell>
        </row>
        <row r="3226">
          <cell r="A3226" t="str">
            <v>71-14581</v>
          </cell>
          <cell r="B3226" t="str">
            <v>SOBOLEWSKI PIOTR</v>
          </cell>
          <cell r="C3226" t="str">
            <v>SOBOLEWSKI PIOTR</v>
          </cell>
          <cell r="D3226" t="str">
            <v>JUSTYNÓW</v>
          </cell>
          <cell r="F3226">
            <v>26</v>
          </cell>
          <cell r="G3226" t="str">
            <v>SOKOŁÓW PODLASKI</v>
          </cell>
          <cell r="H3226">
            <v>8300</v>
          </cell>
          <cell r="I3226">
            <v>4</v>
          </cell>
          <cell r="J3226" t="str">
            <v>08-300</v>
          </cell>
          <cell r="M3226" t="str">
            <v>msobolewska90@gmail.com</v>
          </cell>
        </row>
        <row r="3227">
          <cell r="A3227" t="str">
            <v>71-14621</v>
          </cell>
          <cell r="B3227" t="str">
            <v>GOSPODARSTWO ROLNE POPOWSKI ADAM</v>
          </cell>
          <cell r="C3227" t="str">
            <v>GR POPOWSKI ADAM</v>
          </cell>
          <cell r="D3227" t="str">
            <v>DOLNE POLE</v>
          </cell>
          <cell r="F3227">
            <v>6</v>
          </cell>
          <cell r="G3227" t="str">
            <v>SOKOŁÓW PODLASKI</v>
          </cell>
          <cell r="H3227">
            <v>8300</v>
          </cell>
          <cell r="I3227">
            <v>4</v>
          </cell>
          <cell r="J3227" t="str">
            <v>08-300</v>
          </cell>
          <cell r="K3227">
            <v>257811409</v>
          </cell>
          <cell r="M3227" t="str">
            <v>popowskiadam@gmail.com</v>
          </cell>
        </row>
        <row r="3228">
          <cell r="A3228" t="str">
            <v>71-14691</v>
          </cell>
          <cell r="B3228" t="str">
            <v>MARCHELEWICZ MICHAŁ</v>
          </cell>
          <cell r="C3228" t="str">
            <v>MARCHELEWICZ MICHAŁ</v>
          </cell>
          <cell r="D3228" t="str">
            <v>WĘGRÓW BAGNO</v>
          </cell>
          <cell r="F3228" t="str">
            <v>12A</v>
          </cell>
          <cell r="G3228" t="str">
            <v>WĘGRÓW</v>
          </cell>
          <cell r="H3228">
            <v>7100</v>
          </cell>
          <cell r="I3228">
            <v>4</v>
          </cell>
          <cell r="J3228" t="str">
            <v>07-100</v>
          </cell>
          <cell r="L3228">
            <v>603496366</v>
          </cell>
          <cell r="M3228" t="str">
            <v>vip1234@spoko.pl</v>
          </cell>
        </row>
        <row r="3229">
          <cell r="A3229" t="str">
            <v>71-14791</v>
          </cell>
          <cell r="B3229" t="str">
            <v>ŚWINARSKI MIROSŁAW</v>
          </cell>
          <cell r="C3229" t="str">
            <v>ŚWINARSKI MIROSŁAW</v>
          </cell>
          <cell r="D3229" t="str">
            <v>CZARNOWĄŻ</v>
          </cell>
          <cell r="F3229" t="str">
            <v>7A</v>
          </cell>
          <cell r="G3229" t="str">
            <v>KOTUŃ</v>
          </cell>
          <cell r="H3229">
            <v>8130</v>
          </cell>
          <cell r="I3229">
            <v>4</v>
          </cell>
          <cell r="J3229" t="str">
            <v>08-130</v>
          </cell>
          <cell r="M3229" t="str">
            <v>mirek794@op.pl</v>
          </cell>
        </row>
        <row r="3230">
          <cell r="A3230" t="str">
            <v>71-15121</v>
          </cell>
          <cell r="B3230" t="str">
            <v>SKOLIMOWSKI MICHAŁ</v>
          </cell>
          <cell r="C3230" t="str">
            <v>SKOLIMOWSKI MICHAŁ</v>
          </cell>
          <cell r="D3230" t="str">
            <v>ZALESIE</v>
          </cell>
          <cell r="F3230">
            <v>6</v>
          </cell>
          <cell r="G3230" t="str">
            <v>KORYTNICA</v>
          </cell>
          <cell r="H3230">
            <v>7120</v>
          </cell>
          <cell r="I3230">
            <v>4</v>
          </cell>
          <cell r="J3230" t="str">
            <v>07-120</v>
          </cell>
          <cell r="K3230">
            <v>256917437</v>
          </cell>
          <cell r="M3230" t="str">
            <v>skolimowska.kasia@o2.pl</v>
          </cell>
        </row>
        <row r="3231">
          <cell r="A3231" t="str">
            <v>71-16091</v>
          </cell>
          <cell r="B3231" t="str">
            <v>GOSPODARSTWO ROLNE MIECZKOWSKI ADAM</v>
          </cell>
          <cell r="C3231" t="str">
            <v>GR MIECZKOWSKI ADAM</v>
          </cell>
          <cell r="D3231" t="str">
            <v>PATRYKOZY KOLONIA</v>
          </cell>
          <cell r="F3231">
            <v>17</v>
          </cell>
          <cell r="G3231" t="str">
            <v>BIELANY</v>
          </cell>
          <cell r="H3231">
            <v>8311</v>
          </cell>
          <cell r="I3231">
            <v>4</v>
          </cell>
          <cell r="J3231" t="str">
            <v>08-311</v>
          </cell>
          <cell r="K3231" t="str">
            <v>25 642-62-32</v>
          </cell>
          <cell r="M3231" t="str">
            <v>mieczkowski.adam@interia.pl</v>
          </cell>
        </row>
        <row r="3232">
          <cell r="A3232" t="str">
            <v>71-16121</v>
          </cell>
          <cell r="B3232" t="str">
            <v>GOSPODARSTWO ROLNE WITOWSKI KAZIMIERZ</v>
          </cell>
          <cell r="C3232" t="str">
            <v>GR WITOWSKI KAZIMIERZ</v>
          </cell>
          <cell r="D3232" t="str">
            <v>CZARNOWĄŻ</v>
          </cell>
          <cell r="F3232">
            <v>11</v>
          </cell>
          <cell r="G3232" t="str">
            <v>KOTUŃ</v>
          </cell>
          <cell r="H3232">
            <v>8130</v>
          </cell>
          <cell r="I3232">
            <v>4</v>
          </cell>
          <cell r="J3232" t="str">
            <v>08-130</v>
          </cell>
          <cell r="M3232" t="str">
            <v>jasiowitowski@op.pl</v>
          </cell>
        </row>
        <row r="3233">
          <cell r="A3233" t="str">
            <v>71-16131</v>
          </cell>
          <cell r="B3233" t="str">
            <v>GOSPODARSTWO ROLNE PIOTROWSKI WOJCIECH</v>
          </cell>
          <cell r="C3233" t="str">
            <v>GR PIOTROWSKI WOJCIECH</v>
          </cell>
          <cell r="D3233" t="str">
            <v>WĘGRÓW</v>
          </cell>
          <cell r="E3233" t="str">
            <v>ALEJA SOLIDARNOŚCI</v>
          </cell>
          <cell r="F3233">
            <v>4</v>
          </cell>
          <cell r="G3233" t="str">
            <v>WĘGRÓW</v>
          </cell>
          <cell r="H3233">
            <v>7100</v>
          </cell>
          <cell r="I3233">
            <v>4</v>
          </cell>
          <cell r="J3233" t="str">
            <v>07-100</v>
          </cell>
          <cell r="K3233">
            <v>257922819</v>
          </cell>
          <cell r="M3233" t="str">
            <v>awpiotrowscy@gmail.com</v>
          </cell>
        </row>
        <row r="3234">
          <cell r="A3234" t="str">
            <v>71-16141</v>
          </cell>
          <cell r="B3234" t="str">
            <v>DZIUBAK ROBERT</v>
          </cell>
          <cell r="C3234" t="str">
            <v>DZIUBAK ROBERT</v>
          </cell>
          <cell r="D3234" t="str">
            <v>RYCZYSKA</v>
          </cell>
          <cell r="F3234">
            <v>13</v>
          </cell>
          <cell r="G3234" t="str">
            <v>MIASTKÓW</v>
          </cell>
          <cell r="H3234">
            <v>8420</v>
          </cell>
          <cell r="I3234">
            <v>4</v>
          </cell>
          <cell r="J3234" t="str">
            <v>08-420</v>
          </cell>
          <cell r="K3234">
            <v>257511035</v>
          </cell>
          <cell r="M3234" t="str">
            <v>patrycja.dziubak13@gmail.com</v>
          </cell>
        </row>
        <row r="3235">
          <cell r="A3235" t="str">
            <v>71-16171</v>
          </cell>
          <cell r="B3235" t="str">
            <v>GOSPODARSTWO ROLNE LIPIŃSKI MATEUSZ</v>
          </cell>
          <cell r="C3235" t="str">
            <v>GR LIPIŃSKI MATEUSZ</v>
          </cell>
          <cell r="D3235" t="str">
            <v>ORZESZÓWKA</v>
          </cell>
          <cell r="F3235">
            <v>54</v>
          </cell>
          <cell r="G3235" t="str">
            <v>MIEDZNA</v>
          </cell>
          <cell r="H3235">
            <v>7106</v>
          </cell>
          <cell r="I3235">
            <v>4</v>
          </cell>
          <cell r="J3235" t="str">
            <v>07-106</v>
          </cell>
          <cell r="M3235" t="str">
            <v>mateuszek2040@op.pl</v>
          </cell>
        </row>
        <row r="3236">
          <cell r="A3236" t="str">
            <v>71-16451</v>
          </cell>
          <cell r="B3236" t="str">
            <v>ŻYSZKOWICZ DARIUSZ</v>
          </cell>
          <cell r="C3236" t="str">
            <v>ŻYSZKOWICZ DARIUSZ</v>
          </cell>
          <cell r="D3236" t="str">
            <v>ŁUKÓWIEC</v>
          </cell>
          <cell r="F3236">
            <v>15</v>
          </cell>
          <cell r="G3236" t="str">
            <v>JERUZAL</v>
          </cell>
          <cell r="H3236">
            <v>5317</v>
          </cell>
          <cell r="I3236">
            <v>4</v>
          </cell>
          <cell r="J3236" t="str">
            <v>05-317</v>
          </cell>
          <cell r="M3236" t="str">
            <v>zycho.d@wp.pl</v>
          </cell>
        </row>
        <row r="3237">
          <cell r="A3237" t="str">
            <v>71-16521</v>
          </cell>
          <cell r="B3237" t="str">
            <v>GOSPODARSTWO ROLNE PLISZKA ŁUKASZ</v>
          </cell>
          <cell r="C3237" t="str">
            <v>GR PLISZKA ŁUKASZ</v>
          </cell>
          <cell r="D3237" t="str">
            <v>KOWIESY</v>
          </cell>
          <cell r="F3237">
            <v>7</v>
          </cell>
          <cell r="G3237" t="str">
            <v>BIELANY</v>
          </cell>
          <cell r="H3237">
            <v>8311</v>
          </cell>
          <cell r="I3237">
            <v>4</v>
          </cell>
          <cell r="J3237" t="str">
            <v>08-311</v>
          </cell>
          <cell r="M3237" t="str">
            <v>lukaszpliszka@o2.pl</v>
          </cell>
        </row>
        <row r="3238">
          <cell r="A3238" t="str">
            <v>71-16571</v>
          </cell>
          <cell r="B3238" t="str">
            <v>ZWIERZ MARIUSZ</v>
          </cell>
          <cell r="C3238" t="str">
            <v>ZWIERZ MARIUSZ</v>
          </cell>
          <cell r="D3238" t="str">
            <v>STODZEW</v>
          </cell>
          <cell r="F3238">
            <v>66</v>
          </cell>
          <cell r="G3238" t="str">
            <v>PARYSÓW</v>
          </cell>
          <cell r="H3238">
            <v>8441</v>
          </cell>
          <cell r="I3238">
            <v>4</v>
          </cell>
          <cell r="J3238" t="str">
            <v>08-441</v>
          </cell>
          <cell r="K3238">
            <v>257991943</v>
          </cell>
          <cell r="M3238" t="str">
            <v>marta-zwierz1@o2.pl</v>
          </cell>
        </row>
        <row r="3239">
          <cell r="A3239" t="str">
            <v>71-16771</v>
          </cell>
          <cell r="B3239" t="str">
            <v>GAJOWNICZEK ANDRZEJ</v>
          </cell>
          <cell r="C3239" t="str">
            <v>GAJOWNICZEK ANDRZEJ</v>
          </cell>
          <cell r="D3239" t="str">
            <v>CHYŻYNY</v>
          </cell>
          <cell r="F3239">
            <v>16</v>
          </cell>
          <cell r="G3239" t="str">
            <v>LATOWICZ</v>
          </cell>
          <cell r="H3239">
            <v>5334</v>
          </cell>
          <cell r="I3239">
            <v>4</v>
          </cell>
          <cell r="J3239" t="str">
            <v>05-334</v>
          </cell>
          <cell r="M3239" t="str">
            <v>agajowniczek@op.pl</v>
          </cell>
        </row>
        <row r="3240">
          <cell r="A3240" t="str">
            <v>71-16811</v>
          </cell>
          <cell r="B3240" t="str">
            <v>PIELASA LESZEK JÓZEF</v>
          </cell>
          <cell r="C3240" t="str">
            <v>PIELASA LESZEK JÓZEF</v>
          </cell>
          <cell r="D3240" t="str">
            <v>WĘŻYCZYN</v>
          </cell>
          <cell r="F3240">
            <v>38</v>
          </cell>
          <cell r="G3240" t="str">
            <v>JERUZAL</v>
          </cell>
          <cell r="H3240">
            <v>5317</v>
          </cell>
          <cell r="I3240">
            <v>4</v>
          </cell>
          <cell r="J3240" t="str">
            <v>05-317</v>
          </cell>
        </row>
        <row r="3241">
          <cell r="A3241" t="str">
            <v>71-16891</v>
          </cell>
          <cell r="B3241" t="str">
            <v>IGNUT DOROTA</v>
          </cell>
          <cell r="C3241" t="str">
            <v>IGNUT DOROTA</v>
          </cell>
          <cell r="D3241" t="str">
            <v>NOWY BARTKÓW</v>
          </cell>
          <cell r="F3241">
            <v>12</v>
          </cell>
          <cell r="G3241" t="str">
            <v>KORCZEW</v>
          </cell>
          <cell r="H3241">
            <v>8108</v>
          </cell>
          <cell r="I3241">
            <v>4</v>
          </cell>
          <cell r="J3241" t="str">
            <v>08-108</v>
          </cell>
          <cell r="L3241" t="str">
            <v>505-078-679</v>
          </cell>
          <cell r="M3241" t="str">
            <v>dorota.ignut@gmail.com</v>
          </cell>
        </row>
        <row r="3242">
          <cell r="A3242" t="str">
            <v>71-17521</v>
          </cell>
          <cell r="B3242" t="str">
            <v>GOSPODARSTWO ROLNE BRZEZIŃSKI DARIUSZ</v>
          </cell>
          <cell r="C3242" t="str">
            <v>GR BRZEZIŃSKI DARIUSZ</v>
          </cell>
          <cell r="D3242" t="str">
            <v>PRZYWÓZKI</v>
          </cell>
          <cell r="E3242" t="str">
            <v>KS.BRZÓSKI</v>
          </cell>
          <cell r="F3242">
            <v>36</v>
          </cell>
          <cell r="G3242" t="str">
            <v>SOKOŁÓW PODLASKI</v>
          </cell>
          <cell r="H3242">
            <v>8300</v>
          </cell>
          <cell r="I3242">
            <v>4</v>
          </cell>
          <cell r="J3242" t="str">
            <v>08-300</v>
          </cell>
          <cell r="K3242">
            <v>257873414</v>
          </cell>
          <cell r="M3242" t="str">
            <v>BRZEZINSKI91@GMAIL.COM</v>
          </cell>
        </row>
        <row r="3243">
          <cell r="A3243" t="str">
            <v>71-17561</v>
          </cell>
          <cell r="B3243" t="str">
            <v>GOSPODARSTWO ROLNE WIĘZAK JAROSŁAW</v>
          </cell>
          <cell r="C3243" t="str">
            <v>GR WIĘZAK JAROSŁAW</v>
          </cell>
          <cell r="D3243" t="str">
            <v>JUSTYNÓW</v>
          </cell>
          <cell r="F3243">
            <v>46</v>
          </cell>
          <cell r="G3243" t="str">
            <v>SOKOŁÓW PODLASKI</v>
          </cell>
          <cell r="H3243">
            <v>8300</v>
          </cell>
          <cell r="I3243">
            <v>4</v>
          </cell>
          <cell r="J3243" t="str">
            <v>08-300</v>
          </cell>
          <cell r="K3243">
            <v>257871363</v>
          </cell>
          <cell r="M3243" t="str">
            <v>jarekwiezak@wp.pl</v>
          </cell>
        </row>
        <row r="3244">
          <cell r="A3244" t="str">
            <v>71-17771</v>
          </cell>
          <cell r="B3244" t="str">
            <v>GOSPODARSTWO ROLNE GARWOLSKI ANDRZEJ</v>
          </cell>
          <cell r="C3244" t="str">
            <v>GR GARWOLSKI ANDRZEJ</v>
          </cell>
          <cell r="D3244" t="str">
            <v>KRÓLEWIEC</v>
          </cell>
          <cell r="E3244" t="str">
            <v>WSPÓLNA</v>
          </cell>
          <cell r="F3244">
            <v>72</v>
          </cell>
          <cell r="G3244" t="str">
            <v>MIŃSK MAZOWIECKI</v>
          </cell>
          <cell r="H3244">
            <v>5300</v>
          </cell>
          <cell r="I3244">
            <v>4</v>
          </cell>
          <cell r="J3244" t="str">
            <v>05-300</v>
          </cell>
          <cell r="K3244" t="str">
            <v>25 758-80-40</v>
          </cell>
          <cell r="L3244" t="str">
            <v>783-507-007</v>
          </cell>
          <cell r="M3244" t="str">
            <v>szymongarwolski@interia.pl</v>
          </cell>
        </row>
        <row r="3245">
          <cell r="A3245" t="str">
            <v>71-17791</v>
          </cell>
          <cell r="B3245" t="str">
            <v>KRUPA PIOTR</v>
          </cell>
          <cell r="C3245" t="str">
            <v>KRUPA PIOTR</v>
          </cell>
          <cell r="D3245" t="str">
            <v>ZGLECHÓW</v>
          </cell>
          <cell r="F3245">
            <v>14</v>
          </cell>
          <cell r="G3245" t="str">
            <v>SIENNICA</v>
          </cell>
          <cell r="H3245">
            <v>5332</v>
          </cell>
          <cell r="I3245">
            <v>4</v>
          </cell>
          <cell r="J3245" t="str">
            <v>05-332</v>
          </cell>
          <cell r="M3245" t="str">
            <v>PIOTRKRUPA14@GMAIL.COM</v>
          </cell>
        </row>
        <row r="3246">
          <cell r="A3246" t="str">
            <v>71-17911</v>
          </cell>
          <cell r="B3246" t="str">
            <v>GOLAK MIROSŁAW</v>
          </cell>
          <cell r="C3246" t="str">
            <v>GOLAK MIROSŁAW</v>
          </cell>
          <cell r="D3246" t="str">
            <v>CHYŻYNY</v>
          </cell>
          <cell r="F3246">
            <v>19</v>
          </cell>
          <cell r="G3246" t="str">
            <v>LATOWICZ</v>
          </cell>
          <cell r="H3246">
            <v>5334</v>
          </cell>
          <cell r="I3246">
            <v>4</v>
          </cell>
          <cell r="J3246" t="str">
            <v>05-334</v>
          </cell>
          <cell r="M3246" t="str">
            <v>pawelgolak91@gmail.com</v>
          </cell>
        </row>
        <row r="3247">
          <cell r="A3247" t="str">
            <v>71-18011</v>
          </cell>
          <cell r="B3247" t="str">
            <v>GOSPODARSTWO ROLNE OŁTARZEWSKI KRZYSZTOF</v>
          </cell>
          <cell r="C3247" t="str">
            <v>GR OŁTARZEWSKI KRZYSZTOF</v>
          </cell>
          <cell r="D3247" t="str">
            <v>DYBÓW</v>
          </cell>
          <cell r="F3247">
            <v>63</v>
          </cell>
          <cell r="G3247" t="str">
            <v>KOSÓW LACKI</v>
          </cell>
          <cell r="H3247">
            <v>8330</v>
          </cell>
          <cell r="I3247">
            <v>4</v>
          </cell>
          <cell r="J3247" t="str">
            <v>08-330</v>
          </cell>
          <cell r="M3247" t="str">
            <v>k.oltarzewski@o2.pl</v>
          </cell>
        </row>
        <row r="3248">
          <cell r="A3248" t="str">
            <v>71-18021</v>
          </cell>
          <cell r="B3248" t="str">
            <v>GOSPODARSTWO ROLNE KOSIERADZKI MARCIN</v>
          </cell>
          <cell r="C3248" t="str">
            <v>GR KOSIERADZKI MARCIN</v>
          </cell>
          <cell r="D3248" t="str">
            <v>JUSTYNÓW</v>
          </cell>
          <cell r="F3248">
            <v>44</v>
          </cell>
          <cell r="G3248" t="str">
            <v>SOKOŁÓW PODLASKI</v>
          </cell>
          <cell r="H3248">
            <v>8300</v>
          </cell>
          <cell r="I3248">
            <v>4</v>
          </cell>
          <cell r="J3248" t="str">
            <v>08-300</v>
          </cell>
          <cell r="M3248" t="str">
            <v>kosieradzkimarcin@wp.pl</v>
          </cell>
        </row>
        <row r="3249">
          <cell r="A3249" t="str">
            <v>71-18041</v>
          </cell>
          <cell r="B3249" t="str">
            <v>GOSPODARSTWO ROLNE SZCZĘSNY MARIAN</v>
          </cell>
          <cell r="C3249" t="str">
            <v>GR SZCZĘSNY MARIAN</v>
          </cell>
          <cell r="D3249" t="str">
            <v>RUCHENKA</v>
          </cell>
          <cell r="F3249">
            <v>19</v>
          </cell>
          <cell r="G3249" t="str">
            <v>WĘGRÓW</v>
          </cell>
          <cell r="H3249">
            <v>7100</v>
          </cell>
          <cell r="I3249">
            <v>4</v>
          </cell>
          <cell r="J3249" t="str">
            <v>07-100</v>
          </cell>
          <cell r="K3249">
            <v>257926354</v>
          </cell>
          <cell r="L3249">
            <v>505735553</v>
          </cell>
          <cell r="M3249" t="str">
            <v>katarzyna.szczesna@o2.pl</v>
          </cell>
        </row>
        <row r="3250">
          <cell r="A3250" t="str">
            <v>71-18171</v>
          </cell>
          <cell r="B3250" t="str">
            <v>GOSPODARSTWO ROLNE PACZUSKI DARIUSZ</v>
          </cell>
          <cell r="C3250" t="str">
            <v>GR PACZUSKI DARIUSZ</v>
          </cell>
          <cell r="D3250" t="str">
            <v>PNIEWISKI</v>
          </cell>
          <cell r="F3250">
            <v>6</v>
          </cell>
          <cell r="G3250" t="str">
            <v>PRZESMYKI</v>
          </cell>
          <cell r="H3250">
            <v>8109</v>
          </cell>
          <cell r="I3250">
            <v>4</v>
          </cell>
          <cell r="J3250" t="str">
            <v>08-109</v>
          </cell>
          <cell r="M3250" t="str">
            <v>maniap8@interia.pl</v>
          </cell>
        </row>
        <row r="3251">
          <cell r="A3251" t="str">
            <v>71-18331</v>
          </cell>
          <cell r="B3251" t="str">
            <v>CZARNOCKI JERZY</v>
          </cell>
          <cell r="C3251" t="str">
            <v>CZARNOCKI JERZY</v>
          </cell>
          <cell r="D3251" t="str">
            <v>WYROZĘBY KONATY</v>
          </cell>
          <cell r="F3251">
            <v>54</v>
          </cell>
          <cell r="G3251" t="str">
            <v>REPKI</v>
          </cell>
          <cell r="H3251">
            <v>8307</v>
          </cell>
          <cell r="I3251">
            <v>4</v>
          </cell>
          <cell r="J3251" t="str">
            <v>08-307</v>
          </cell>
        </row>
        <row r="3252">
          <cell r="A3252" t="str">
            <v>71-18391</v>
          </cell>
          <cell r="B3252" t="str">
            <v>MARTA GLINKA-MAKOWSKA</v>
          </cell>
          <cell r="C3252" t="str">
            <v>MARTA GLINKA-MAKOWSKA</v>
          </cell>
          <cell r="D3252" t="str">
            <v>KICZKI PIERWSZE</v>
          </cell>
          <cell r="F3252" t="str">
            <v>209 A</v>
          </cell>
          <cell r="G3252" t="str">
            <v>CEGŁÓW</v>
          </cell>
          <cell r="H3252">
            <v>5319</v>
          </cell>
          <cell r="I3252">
            <v>4</v>
          </cell>
          <cell r="J3252" t="str">
            <v>05-319</v>
          </cell>
          <cell r="M3252" t="str">
            <v>marta.glinka-vip@o2.pl</v>
          </cell>
        </row>
        <row r="3253">
          <cell r="A3253" t="str">
            <v>71-18431</v>
          </cell>
          <cell r="B3253" t="str">
            <v>GOSPODARSTWO ROLNE ADAMIEC KRZYSZTOF</v>
          </cell>
          <cell r="C3253" t="str">
            <v>GR ADAMIEC KRZYSZTOF</v>
          </cell>
          <cell r="D3253" t="str">
            <v>DZIELNIK</v>
          </cell>
          <cell r="F3253">
            <v>12</v>
          </cell>
          <cell r="G3253" t="str">
            <v>SIENNICA</v>
          </cell>
          <cell r="H3253">
            <v>5332</v>
          </cell>
          <cell r="I3253">
            <v>4</v>
          </cell>
          <cell r="J3253" t="str">
            <v>05-332</v>
          </cell>
          <cell r="M3253" t="str">
            <v>krzysztofadamiec16@wp.pl</v>
          </cell>
        </row>
        <row r="3254">
          <cell r="A3254" t="str">
            <v>71-18481</v>
          </cell>
          <cell r="B3254" t="str">
            <v>PIETRASIK JAN SZCZEPAN</v>
          </cell>
          <cell r="C3254" t="str">
            <v>PIETRASIK JAN SZCZEPAN</v>
          </cell>
          <cell r="D3254" t="str">
            <v>LATOWICZ</v>
          </cell>
          <cell r="E3254" t="str">
            <v>SENATORSKA</v>
          </cell>
          <cell r="F3254">
            <v>3</v>
          </cell>
          <cell r="G3254" t="str">
            <v>LATOWICZ</v>
          </cell>
          <cell r="H3254">
            <v>5334</v>
          </cell>
          <cell r="I3254">
            <v>4</v>
          </cell>
          <cell r="J3254" t="str">
            <v>05-334</v>
          </cell>
          <cell r="M3254" t="str">
            <v>MARZENA225P@O2.PL</v>
          </cell>
        </row>
        <row r="3255">
          <cell r="A3255" t="str">
            <v>71-18501</v>
          </cell>
          <cell r="B3255" t="str">
            <v>GOSPODARSTWO ROLNE ANDRZEJ FRANCISZEK ZEMBROWSKI</v>
          </cell>
          <cell r="C3255" t="str">
            <v>GR ZEMBROWSKI ANDRZEJ F.</v>
          </cell>
          <cell r="D3255" t="str">
            <v>STARY RATYNIEC</v>
          </cell>
          <cell r="F3255">
            <v>5</v>
          </cell>
          <cell r="G3255" t="str">
            <v>STERDYŃ</v>
          </cell>
          <cell r="H3255">
            <v>8320</v>
          </cell>
          <cell r="I3255">
            <v>4</v>
          </cell>
          <cell r="J3255" t="str">
            <v>08-320</v>
          </cell>
          <cell r="K3255">
            <v>257874823</v>
          </cell>
          <cell r="L3255" t="str">
            <v>516-848-286</v>
          </cell>
          <cell r="M3255" t="str">
            <v>sylwek.zembrowski@op.pl</v>
          </cell>
        </row>
        <row r="3256">
          <cell r="A3256" t="str">
            <v>71-18511</v>
          </cell>
          <cell r="B3256" t="str">
            <v>GOSPODARSTWO ROLNE "FOLWARK" MIECZKOWSKI JACEK</v>
          </cell>
          <cell r="C3256" t="str">
            <v>GR MIECZKOWSKI JACEK</v>
          </cell>
          <cell r="D3256" t="str">
            <v>PATRYKOZY KOLONIA</v>
          </cell>
          <cell r="F3256" t="str">
            <v>42A</v>
          </cell>
          <cell r="G3256" t="str">
            <v>BIELANY</v>
          </cell>
          <cell r="H3256">
            <v>8311</v>
          </cell>
          <cell r="I3256">
            <v>4</v>
          </cell>
          <cell r="J3256" t="str">
            <v>08-311</v>
          </cell>
          <cell r="M3256" t="str">
            <v>mieczkowska-marta@wp.pl</v>
          </cell>
        </row>
        <row r="3257">
          <cell r="A3257" t="str">
            <v>71-18531</v>
          </cell>
          <cell r="B3257" t="str">
            <v>GOSPODARSTWO ROLNE OLĘDZKI JERZY</v>
          </cell>
          <cell r="C3257" t="str">
            <v>GR OLĘDZKI JERZY</v>
          </cell>
          <cell r="D3257" t="str">
            <v>PODROGÓW</v>
          </cell>
          <cell r="F3257">
            <v>1</v>
          </cell>
          <cell r="G3257" t="str">
            <v>SOKOŁÓW PODLASKI</v>
          </cell>
          <cell r="H3257">
            <v>8300</v>
          </cell>
          <cell r="I3257">
            <v>4</v>
          </cell>
          <cell r="J3257" t="str">
            <v>08-300</v>
          </cell>
          <cell r="K3257">
            <v>257813655</v>
          </cell>
          <cell r="M3257" t="str">
            <v>oledzki@onet.pl</v>
          </cell>
        </row>
        <row r="3258">
          <cell r="A3258" t="str">
            <v>71-18611</v>
          </cell>
          <cell r="B3258" t="str">
            <v>GOSPODARSTWO ROLNE FABISIAK KAMIL</v>
          </cell>
          <cell r="C3258" t="str">
            <v>GR FABISIAK KAMIL</v>
          </cell>
          <cell r="D3258" t="str">
            <v>CERANÓW</v>
          </cell>
          <cell r="F3258">
            <v>7</v>
          </cell>
          <cell r="G3258" t="str">
            <v>CERANÓW</v>
          </cell>
          <cell r="H3258">
            <v>8322</v>
          </cell>
          <cell r="I3258">
            <v>4</v>
          </cell>
          <cell r="J3258" t="str">
            <v>08-322</v>
          </cell>
          <cell r="M3258" t="str">
            <v>WFABIAN@INTERIA.PL</v>
          </cell>
        </row>
        <row r="3259">
          <cell r="A3259" t="str">
            <v>71-18621</v>
          </cell>
          <cell r="B3259" t="str">
            <v>GOSPODARSTWO ROLNE MAKOWIECKI JAN</v>
          </cell>
          <cell r="C3259" t="str">
            <v>GR MAKOWIECKI JAN</v>
          </cell>
          <cell r="D3259" t="str">
            <v>DZIĘCIOŁY BLIŻSZE</v>
          </cell>
          <cell r="F3259">
            <v>31</v>
          </cell>
          <cell r="G3259" t="str">
            <v>STERDYŃ</v>
          </cell>
          <cell r="H3259">
            <v>8320</v>
          </cell>
          <cell r="I3259">
            <v>4</v>
          </cell>
          <cell r="J3259" t="str">
            <v>08-320</v>
          </cell>
          <cell r="L3259" t="str">
            <v>515-187-266</v>
          </cell>
          <cell r="M3259" t="str">
            <v>janmakowiecki@gmail.com</v>
          </cell>
        </row>
        <row r="3260">
          <cell r="A3260" t="str">
            <v>71-18651</v>
          </cell>
          <cell r="B3260" t="str">
            <v>GOSPODARSTWO ROLNE DMOWSKA KATARZYNA</v>
          </cell>
          <cell r="C3260" t="str">
            <v>GR DMOWSKA KATARZYNA</v>
          </cell>
          <cell r="D3260" t="str">
            <v>KRYNICA</v>
          </cell>
          <cell r="F3260" t="str">
            <v>47 B</v>
          </cell>
          <cell r="G3260" t="str">
            <v>SUCHOŻEBRY</v>
          </cell>
          <cell r="H3260">
            <v>8125</v>
          </cell>
          <cell r="I3260">
            <v>4</v>
          </cell>
          <cell r="J3260" t="str">
            <v>08-125</v>
          </cell>
          <cell r="L3260" t="str">
            <v>508-383-533</v>
          </cell>
          <cell r="M3260" t="str">
            <v>dmowski1995@wp.pl</v>
          </cell>
        </row>
        <row r="3261">
          <cell r="A3261" t="str">
            <v>71-18681</v>
          </cell>
          <cell r="B3261" t="str">
            <v>PAJDA ARKADIUSZ</v>
          </cell>
          <cell r="C3261" t="str">
            <v>PAJDA ARKADIUSZ</v>
          </cell>
          <cell r="D3261" t="str">
            <v>SWOBODA</v>
          </cell>
          <cell r="F3261">
            <v>2</v>
          </cell>
          <cell r="G3261" t="str">
            <v>SIENNICA</v>
          </cell>
          <cell r="H3261">
            <v>5332</v>
          </cell>
          <cell r="I3261">
            <v>4</v>
          </cell>
          <cell r="J3261" t="str">
            <v>05-332</v>
          </cell>
          <cell r="L3261">
            <v>786869580</v>
          </cell>
          <cell r="M3261" t="str">
            <v>arekpajda@op.pl</v>
          </cell>
        </row>
        <row r="3262">
          <cell r="A3262" t="str">
            <v>71-18771</v>
          </cell>
          <cell r="B3262" t="str">
            <v>KRUSZEWSKI KRZYSZTOF</v>
          </cell>
          <cell r="C3262" t="str">
            <v>KRUSZEWSKI KRZYSZTOF</v>
          </cell>
          <cell r="D3262" t="str">
            <v>DRUPIA</v>
          </cell>
          <cell r="F3262">
            <v>15</v>
          </cell>
          <cell r="G3262" t="str">
            <v>SKÓRZEC</v>
          </cell>
          <cell r="H3262">
            <v>8114</v>
          </cell>
          <cell r="I3262">
            <v>4</v>
          </cell>
          <cell r="J3262" t="str">
            <v>08-114</v>
          </cell>
          <cell r="M3262" t="str">
            <v>karol23-89@wp.pl</v>
          </cell>
        </row>
        <row r="3263">
          <cell r="A3263" t="str">
            <v>71-19131</v>
          </cell>
          <cell r="B3263" t="str">
            <v>DUSZCZYK MAREK</v>
          </cell>
          <cell r="C3263" t="str">
            <v>DUSZCZYK MAREK</v>
          </cell>
          <cell r="D3263" t="str">
            <v>ZGLECHÓW</v>
          </cell>
          <cell r="F3263">
            <v>7</v>
          </cell>
          <cell r="G3263" t="str">
            <v>SIENNICA</v>
          </cell>
          <cell r="H3263">
            <v>5332</v>
          </cell>
          <cell r="I3263">
            <v>4</v>
          </cell>
          <cell r="J3263" t="str">
            <v>05-332</v>
          </cell>
          <cell r="K3263">
            <v>257990829</v>
          </cell>
        </row>
        <row r="3264">
          <cell r="A3264" t="str">
            <v>71-19531</v>
          </cell>
          <cell r="B3264" t="str">
            <v>GOSPODARSTWO ROLNE KOSIERADZKI GRZEGORZ</v>
          </cell>
          <cell r="C3264" t="str">
            <v>GR KOSIERADZKI GRZEGORZ</v>
          </cell>
          <cell r="D3264" t="str">
            <v>KRASÓW</v>
          </cell>
          <cell r="F3264">
            <v>29</v>
          </cell>
          <cell r="G3264" t="str">
            <v>SOKOŁÓW PODLASKI</v>
          </cell>
          <cell r="H3264">
            <v>8300</v>
          </cell>
          <cell r="I3264">
            <v>4</v>
          </cell>
          <cell r="J3264" t="str">
            <v>08-300</v>
          </cell>
          <cell r="M3264" t="str">
            <v>kosieradzki-grzegorz@o2.pl</v>
          </cell>
        </row>
        <row r="3265">
          <cell r="A3265" t="str">
            <v>71-20021</v>
          </cell>
          <cell r="B3265" t="str">
            <v>GOSPODARSTWO ROLNE ROKICKI KAMIL</v>
          </cell>
          <cell r="C3265" t="str">
            <v>GR ROKICKI KAMIL</v>
          </cell>
          <cell r="D3265" t="str">
            <v>STARA NIEDZIAŁKA</v>
          </cell>
          <cell r="E3265" t="str">
            <v>MAZOWIECKA</v>
          </cell>
          <cell r="F3265">
            <v>115</v>
          </cell>
          <cell r="G3265" t="str">
            <v>MIŃSK MAZOWIECKI</v>
          </cell>
          <cell r="H3265">
            <v>5300</v>
          </cell>
          <cell r="I3265">
            <v>4</v>
          </cell>
          <cell r="J3265" t="str">
            <v>05-300</v>
          </cell>
          <cell r="L3265" t="str">
            <v>510-122-754</v>
          </cell>
          <cell r="M3265" t="str">
            <v>kamilrokicki88@gmail.com</v>
          </cell>
        </row>
        <row r="3266">
          <cell r="A3266" t="str">
            <v>71-20121</v>
          </cell>
          <cell r="B3266" t="str">
            <v>CHYBOWSKI TADEUSZ</v>
          </cell>
          <cell r="C3266" t="str">
            <v>CHYBOWSKI TADEUSZ</v>
          </cell>
          <cell r="D3266" t="str">
            <v>KALISKI</v>
          </cell>
          <cell r="F3266">
            <v>13</v>
          </cell>
          <cell r="G3266" t="str">
            <v>PRZESMYKI</v>
          </cell>
          <cell r="H3266">
            <v>8109</v>
          </cell>
          <cell r="I3266">
            <v>4</v>
          </cell>
          <cell r="J3266" t="str">
            <v>08-109</v>
          </cell>
          <cell r="M3266" t="str">
            <v>tadeuszchybowski@interia.pl</v>
          </cell>
        </row>
        <row r="3267">
          <cell r="A3267" t="str">
            <v>71-20191</v>
          </cell>
          <cell r="B3267" t="str">
            <v>GOSPODARSTWO ROLNE BORATYŃSKA MAŁGORZATA</v>
          </cell>
          <cell r="C3267" t="str">
            <v>GR BORATYŃSKA MAŁGORZTA</v>
          </cell>
          <cell r="D3267" t="str">
            <v>WŁADYSŁAWÓW</v>
          </cell>
          <cell r="F3267">
            <v>62</v>
          </cell>
          <cell r="G3267" t="str">
            <v>ŻELECHÓW</v>
          </cell>
          <cell r="H3267">
            <v>8430</v>
          </cell>
          <cell r="I3267">
            <v>4</v>
          </cell>
          <cell r="J3267" t="str">
            <v>08-430</v>
          </cell>
          <cell r="K3267">
            <v>256290334</v>
          </cell>
          <cell r="M3267" t="str">
            <v>bartek03bwp.pl@wp.pl</v>
          </cell>
        </row>
        <row r="3268">
          <cell r="A3268" t="str">
            <v>71-20231</v>
          </cell>
          <cell r="B3268" t="str">
            <v>GOSPODARSTWO ROLNE SZEWCZYKÓW JOANNA STOLARKIEWICZ</v>
          </cell>
          <cell r="C3268" t="str">
            <v>GR SZEWCZYKÓW J. STOLARKIEWICZ</v>
          </cell>
          <cell r="D3268" t="str">
            <v>PIASTÓW</v>
          </cell>
          <cell r="F3268">
            <v>64</v>
          </cell>
          <cell r="G3268" t="str">
            <v>ŻELECHÓW</v>
          </cell>
          <cell r="H3268">
            <v>8430</v>
          </cell>
          <cell r="I3268">
            <v>4</v>
          </cell>
          <cell r="J3268" t="str">
            <v>08-430</v>
          </cell>
          <cell r="K3268">
            <v>256290721</v>
          </cell>
          <cell r="M3268" t="str">
            <v>janusz_szewczyk@interia.pl</v>
          </cell>
        </row>
        <row r="3269">
          <cell r="A3269" t="str">
            <v>71-20521</v>
          </cell>
          <cell r="B3269" t="str">
            <v>GOSPODARSTWO ROLNE GŁOGOWSKI PAWEŁ</v>
          </cell>
          <cell r="C3269" t="str">
            <v>GR GŁOGOWSKI PAWEŁ</v>
          </cell>
          <cell r="D3269" t="str">
            <v>ŁUZKI KOLONIA</v>
          </cell>
          <cell r="F3269" t="str">
            <v>83A</v>
          </cell>
          <cell r="G3269" t="str">
            <v>JABŁONNA LACKA</v>
          </cell>
          <cell r="H3269">
            <v>8304</v>
          </cell>
          <cell r="I3269">
            <v>4</v>
          </cell>
          <cell r="J3269" t="str">
            <v>08-304</v>
          </cell>
          <cell r="M3269" t="str">
            <v>glogowski83@wp.pl</v>
          </cell>
        </row>
        <row r="3270">
          <cell r="A3270" t="str">
            <v>71-20531</v>
          </cell>
          <cell r="B3270" t="str">
            <v>GOSPODARSTWO ROLNE JANICKI KRZYSZTOF</v>
          </cell>
          <cell r="C3270" t="str">
            <v>GR JANICKI KRZYSZTOF</v>
          </cell>
          <cell r="D3270" t="str">
            <v>KICZKI PIERWSZE</v>
          </cell>
          <cell r="F3270">
            <v>42</v>
          </cell>
          <cell r="G3270" t="str">
            <v>CEGŁÓW</v>
          </cell>
          <cell r="H3270">
            <v>5319</v>
          </cell>
          <cell r="I3270">
            <v>4</v>
          </cell>
          <cell r="J3270" t="str">
            <v>05-319</v>
          </cell>
          <cell r="L3270" t="str">
            <v>668-237-746</v>
          </cell>
          <cell r="M3270" t="str">
            <v>k.janicki@onet.eu</v>
          </cell>
        </row>
        <row r="3271">
          <cell r="A3271" t="str">
            <v>71-20631</v>
          </cell>
          <cell r="B3271" t="str">
            <v>SOSZYŃSKI JAROSŁAW</v>
          </cell>
          <cell r="C3271" t="str">
            <v>SOSZYŃSKI JAROSŁAW</v>
          </cell>
          <cell r="D3271" t="str">
            <v>DMOCHY RĘTKI</v>
          </cell>
          <cell r="F3271">
            <v>11</v>
          </cell>
          <cell r="G3271" t="str">
            <v>BIELANY</v>
          </cell>
          <cell r="H3271">
            <v>8311</v>
          </cell>
          <cell r="I3271">
            <v>4</v>
          </cell>
          <cell r="J3271" t="str">
            <v>08-311</v>
          </cell>
        </row>
        <row r="3272">
          <cell r="A3272" t="str">
            <v>71-20651</v>
          </cell>
          <cell r="B3272" t="str">
            <v>GOSPODARSTWO ROLNE ANDRZEJ DMOWSKI</v>
          </cell>
          <cell r="C3272" t="str">
            <v>GR ANDRZEJ DMOWSKI</v>
          </cell>
          <cell r="D3272" t="str">
            <v>DMOCHY RĘTKI</v>
          </cell>
          <cell r="F3272">
            <v>13</v>
          </cell>
          <cell r="G3272" t="str">
            <v>BIELANY</v>
          </cell>
          <cell r="H3272">
            <v>8311</v>
          </cell>
          <cell r="I3272">
            <v>4</v>
          </cell>
          <cell r="J3272" t="str">
            <v>08-311</v>
          </cell>
          <cell r="L3272">
            <v>660673155</v>
          </cell>
          <cell r="M3272" t="str">
            <v>andrzejdmowski1972@wp.pl</v>
          </cell>
        </row>
        <row r="3273">
          <cell r="A3273" t="str">
            <v>71-20681</v>
          </cell>
          <cell r="B3273" t="str">
            <v>KSIĘŻOPOLSKI MIROSŁAW</v>
          </cell>
          <cell r="C3273" t="str">
            <v>KSIĘŻOPOLSKI MIROSŁA</v>
          </cell>
          <cell r="D3273" t="str">
            <v>DMOCHY ROGALE</v>
          </cell>
          <cell r="F3273">
            <v>3</v>
          </cell>
          <cell r="G3273" t="str">
            <v>BIELANY</v>
          </cell>
          <cell r="H3273">
            <v>8311</v>
          </cell>
          <cell r="I3273">
            <v>4</v>
          </cell>
          <cell r="J3273" t="str">
            <v>08-311</v>
          </cell>
        </row>
        <row r="3274">
          <cell r="A3274" t="str">
            <v>71-20701</v>
          </cell>
          <cell r="B3274" t="str">
            <v>GOSPODARSTWO ROLNE DMOWSKI WOJCIECH MARIUSZ</v>
          </cell>
          <cell r="C3274" t="str">
            <v>GR DMOWSKI WOJCIECH MARIUSZ</v>
          </cell>
          <cell r="D3274" t="str">
            <v>DMOCHY ROGALE</v>
          </cell>
          <cell r="F3274">
            <v>2</v>
          </cell>
          <cell r="G3274" t="str">
            <v>BIELANY</v>
          </cell>
          <cell r="H3274">
            <v>8311</v>
          </cell>
          <cell r="I3274">
            <v>4</v>
          </cell>
          <cell r="J3274" t="str">
            <v>08-311</v>
          </cell>
          <cell r="M3274" t="str">
            <v>piotrzaczek@wp.pl</v>
          </cell>
        </row>
        <row r="3275">
          <cell r="A3275" t="str">
            <v>71-20721</v>
          </cell>
          <cell r="B3275" t="str">
            <v>GOSPODARSTWO ROLNE DMOWSKI IRENEUSZ</v>
          </cell>
          <cell r="C3275" t="str">
            <v>GR DMOWSKI IRENEUSZ</v>
          </cell>
          <cell r="D3275" t="str">
            <v>DMOCHY ROGALE</v>
          </cell>
          <cell r="F3275">
            <v>4</v>
          </cell>
          <cell r="G3275" t="str">
            <v>BIELANY</v>
          </cell>
          <cell r="H3275">
            <v>8311</v>
          </cell>
          <cell r="I3275">
            <v>4</v>
          </cell>
          <cell r="J3275" t="str">
            <v>08-311</v>
          </cell>
          <cell r="M3275" t="str">
            <v>dominika06045@wp.pl</v>
          </cell>
        </row>
        <row r="3276">
          <cell r="A3276" t="str">
            <v>71-20791</v>
          </cell>
          <cell r="B3276" t="str">
            <v>GOSPODARSTWO ROLNE DMOWSKI LESZEK</v>
          </cell>
          <cell r="C3276" t="str">
            <v>GR DMOWSKI LESZEK</v>
          </cell>
          <cell r="D3276" t="str">
            <v>SKUPIE</v>
          </cell>
          <cell r="F3276">
            <v>9</v>
          </cell>
          <cell r="G3276" t="str">
            <v>MOKOBODY</v>
          </cell>
          <cell r="H3276">
            <v>8124</v>
          </cell>
          <cell r="I3276">
            <v>4</v>
          </cell>
          <cell r="J3276" t="str">
            <v>08-124</v>
          </cell>
          <cell r="M3276" t="str">
            <v>leszekdmowski@op.pl</v>
          </cell>
        </row>
        <row r="3277">
          <cell r="A3277" t="str">
            <v>71-20821</v>
          </cell>
          <cell r="B3277" t="str">
            <v>BARTNICKA HANNA</v>
          </cell>
          <cell r="C3277" t="str">
            <v>BARTNICKA HANNA</v>
          </cell>
          <cell r="D3277" t="str">
            <v>ŁAZISKA</v>
          </cell>
          <cell r="F3277">
            <v>42</v>
          </cell>
          <cell r="G3277" t="str">
            <v>JAKUBÓW</v>
          </cell>
          <cell r="H3277">
            <v>5306</v>
          </cell>
          <cell r="I3277">
            <v>4</v>
          </cell>
          <cell r="J3277" t="str">
            <v>05-306</v>
          </cell>
          <cell r="L3277">
            <v>510122733</v>
          </cell>
          <cell r="M3277" t="str">
            <v>hanna.bartnicka@onet.pl</v>
          </cell>
        </row>
        <row r="3278">
          <cell r="A3278" t="str">
            <v>71-20831</v>
          </cell>
          <cell r="B3278" t="str">
            <v>GOSPODARSTWO ROLNE GAŁECKI MAREK CELINA</v>
          </cell>
          <cell r="C3278" t="str">
            <v>GR GAŁECKI MAREK I CELINA</v>
          </cell>
          <cell r="D3278" t="str">
            <v>SKUPIE</v>
          </cell>
          <cell r="F3278">
            <v>15</v>
          </cell>
          <cell r="G3278" t="str">
            <v>MOKOBODY</v>
          </cell>
          <cell r="H3278">
            <v>8124</v>
          </cell>
          <cell r="I3278">
            <v>4</v>
          </cell>
          <cell r="J3278" t="str">
            <v>08-124</v>
          </cell>
          <cell r="K3278">
            <v>515452523</v>
          </cell>
          <cell r="L3278">
            <v>50749054</v>
          </cell>
          <cell r="M3278" t="str">
            <v>pawel.gaecki@gmail.com</v>
          </cell>
        </row>
        <row r="3279">
          <cell r="A3279" t="str">
            <v>71-20841</v>
          </cell>
          <cell r="B3279" t="str">
            <v>GOSPODARSTWO ROLNE STRZAŁA MAREK</v>
          </cell>
          <cell r="C3279" t="str">
            <v>GR STRZAŁA MAREK</v>
          </cell>
          <cell r="D3279" t="str">
            <v>KOBYLANY SKORUPKI</v>
          </cell>
          <cell r="F3279">
            <v>3</v>
          </cell>
          <cell r="G3279" t="str">
            <v>REPKI</v>
          </cell>
          <cell r="H3279">
            <v>8307</v>
          </cell>
          <cell r="I3279">
            <v>4</v>
          </cell>
          <cell r="J3279" t="str">
            <v>08-307</v>
          </cell>
          <cell r="M3279" t="str">
            <v>mareks198109@wp.pl</v>
          </cell>
        </row>
        <row r="3280">
          <cell r="A3280" t="str">
            <v>71-20851</v>
          </cell>
          <cell r="B3280" t="str">
            <v>GOSPODARSTWO ROLNE SKWIERCZYŃSKI TOMASZ</v>
          </cell>
          <cell r="C3280" t="str">
            <v>GR SKWIERCZYŃSKI TOMASZ</v>
          </cell>
          <cell r="D3280" t="str">
            <v>KOBYLANY SKORUPKI</v>
          </cell>
          <cell r="F3280">
            <v>4</v>
          </cell>
          <cell r="G3280" t="str">
            <v>REPKI</v>
          </cell>
          <cell r="H3280">
            <v>8307</v>
          </cell>
          <cell r="I3280">
            <v>4</v>
          </cell>
          <cell r="J3280" t="str">
            <v>08-307</v>
          </cell>
          <cell r="M3280" t="str">
            <v>tomas86@poczta.onet.pl</v>
          </cell>
        </row>
        <row r="3281">
          <cell r="A3281" t="str">
            <v>71-20871</v>
          </cell>
          <cell r="B3281" t="str">
            <v>PŁYWACZ MAREK</v>
          </cell>
          <cell r="C3281" t="str">
            <v>PŁYWACZ MAREK</v>
          </cell>
          <cell r="D3281" t="str">
            <v>CZARNOWĄŻ</v>
          </cell>
          <cell r="F3281">
            <v>26</v>
          </cell>
          <cell r="G3281" t="str">
            <v>KOTUŃ</v>
          </cell>
          <cell r="H3281">
            <v>8130</v>
          </cell>
          <cell r="I3281">
            <v>4</v>
          </cell>
          <cell r="J3281" t="str">
            <v>08-130</v>
          </cell>
          <cell r="M3281" t="str">
            <v>marek.plywacz@interia.pl</v>
          </cell>
        </row>
        <row r="3282">
          <cell r="A3282" t="str">
            <v>71-20891</v>
          </cell>
          <cell r="B3282" t="str">
            <v>SOSZYŃSKI KAROL</v>
          </cell>
          <cell r="C3282" t="str">
            <v>SOSZYŃSKI KAROL</v>
          </cell>
          <cell r="D3282" t="str">
            <v>DMOCHY ROGALE</v>
          </cell>
          <cell r="F3282">
            <v>34</v>
          </cell>
          <cell r="G3282" t="str">
            <v>BIELANY</v>
          </cell>
          <cell r="H3282">
            <v>8311</v>
          </cell>
          <cell r="I3282">
            <v>4</v>
          </cell>
          <cell r="J3282" t="str">
            <v>08-311</v>
          </cell>
          <cell r="M3282" t="str">
            <v>soszynskamaria2@gmail.com</v>
          </cell>
        </row>
        <row r="3283">
          <cell r="A3283" t="str">
            <v>71-20921</v>
          </cell>
          <cell r="B3283" t="str">
            <v>PAJDA MIECZYSŁAW</v>
          </cell>
          <cell r="C3283" t="str">
            <v>PAJDA MIECZYSŁAW</v>
          </cell>
          <cell r="D3283" t="str">
            <v>KICZKI PIERWSZE</v>
          </cell>
          <cell r="F3283">
            <v>54</v>
          </cell>
          <cell r="G3283" t="str">
            <v>CEGŁÓW</v>
          </cell>
          <cell r="H3283">
            <v>5319</v>
          </cell>
          <cell r="I3283">
            <v>4</v>
          </cell>
          <cell r="J3283" t="str">
            <v>05-319</v>
          </cell>
        </row>
        <row r="3284">
          <cell r="A3284" t="str">
            <v>71-21161</v>
          </cell>
          <cell r="B3284" t="str">
            <v>CZECHOWSKI-DOMBROWSKI KRZYSZTOF</v>
          </cell>
          <cell r="C3284" t="str">
            <v>CZECHOWSKI-DOMBROWSKI K.</v>
          </cell>
          <cell r="D3284" t="str">
            <v>ORZESZÓWKA</v>
          </cell>
          <cell r="F3284">
            <v>13</v>
          </cell>
          <cell r="G3284" t="str">
            <v>MIEDZNA</v>
          </cell>
          <cell r="H3284">
            <v>7106</v>
          </cell>
          <cell r="I3284">
            <v>4</v>
          </cell>
          <cell r="J3284" t="str">
            <v>07-106</v>
          </cell>
          <cell r="K3284">
            <v>256919529</v>
          </cell>
          <cell r="M3284" t="str">
            <v>czechowski13@vp.pl</v>
          </cell>
        </row>
        <row r="3285">
          <cell r="A3285" t="str">
            <v>71-21471</v>
          </cell>
          <cell r="B3285" t="str">
            <v>POKORA SŁAWOMIR</v>
          </cell>
          <cell r="C3285" t="str">
            <v>POKORA SŁAWOMIR</v>
          </cell>
          <cell r="D3285" t="str">
            <v>GÓRKI BORZE</v>
          </cell>
          <cell r="F3285">
            <v>48</v>
          </cell>
          <cell r="G3285" t="str">
            <v>KORYTNICA</v>
          </cell>
          <cell r="H3285">
            <v>7120</v>
          </cell>
          <cell r="I3285">
            <v>4</v>
          </cell>
          <cell r="J3285" t="str">
            <v>07-120</v>
          </cell>
        </row>
        <row r="3286">
          <cell r="A3286" t="str">
            <v>71-21501</v>
          </cell>
          <cell r="B3286" t="str">
            <v>GOSPODARSTWO ROLNE BULIK PIOTR</v>
          </cell>
          <cell r="C3286" t="str">
            <v>GR BULIK PIOTR</v>
          </cell>
          <cell r="D3286" t="str">
            <v>CIOSNY</v>
          </cell>
          <cell r="F3286">
            <v>3</v>
          </cell>
          <cell r="G3286" t="str">
            <v>WIŚNIEW</v>
          </cell>
          <cell r="H3286">
            <v>8112</v>
          </cell>
          <cell r="I3286">
            <v>4</v>
          </cell>
          <cell r="J3286" t="str">
            <v>08-112</v>
          </cell>
          <cell r="L3286">
            <v>511856202</v>
          </cell>
          <cell r="M3286" t="str">
            <v>l_bulik@o2.pl</v>
          </cell>
        </row>
        <row r="3287">
          <cell r="A3287" t="str">
            <v>71-21731</v>
          </cell>
          <cell r="B3287" t="str">
            <v>GOSPODARSTWO ROLNE SKÓRKA WITOLD</v>
          </cell>
          <cell r="C3287" t="str">
            <v>GR SKÓRKA WITOLD</v>
          </cell>
          <cell r="D3287" t="str">
            <v>TOŃCZA</v>
          </cell>
          <cell r="F3287" t="str">
            <v>28 A</v>
          </cell>
          <cell r="G3287" t="str">
            <v>WĘGRÓW</v>
          </cell>
          <cell r="H3287">
            <v>7100</v>
          </cell>
          <cell r="I3287">
            <v>4</v>
          </cell>
          <cell r="J3287" t="str">
            <v>07-100</v>
          </cell>
          <cell r="K3287">
            <v>256918691</v>
          </cell>
          <cell r="M3287" t="str">
            <v>gospodarstworolneskorka@wp.pl</v>
          </cell>
        </row>
        <row r="3288">
          <cell r="A3288" t="str">
            <v>71-21741</v>
          </cell>
          <cell r="B3288" t="str">
            <v>TERLIKOWSKA MAŁGORZATA</v>
          </cell>
          <cell r="C3288" t="str">
            <v>TERLIKOWSKA MAŁGORZATA</v>
          </cell>
          <cell r="D3288" t="str">
            <v>ŚNICE</v>
          </cell>
          <cell r="F3288">
            <v>15</v>
          </cell>
          <cell r="G3288" t="str">
            <v>WĘGRÓW</v>
          </cell>
          <cell r="H3288">
            <v>7100</v>
          </cell>
          <cell r="I3288">
            <v>4</v>
          </cell>
          <cell r="J3288" t="str">
            <v>07-100</v>
          </cell>
          <cell r="M3288" t="str">
            <v>terlikowscy@o2.pl</v>
          </cell>
        </row>
        <row r="3289">
          <cell r="A3289" t="str">
            <v>71-21751</v>
          </cell>
          <cell r="B3289" t="str">
            <v>GOSPODARSTWO ROLNE SKÓRKA JANUSZ</v>
          </cell>
          <cell r="C3289" t="str">
            <v>GR SKÓRKA JANUSZ</v>
          </cell>
          <cell r="D3289" t="str">
            <v>TOŃCZA</v>
          </cell>
          <cell r="F3289">
            <v>24</v>
          </cell>
          <cell r="G3289" t="str">
            <v>WĘGRÓW</v>
          </cell>
          <cell r="H3289">
            <v>7100</v>
          </cell>
          <cell r="I3289">
            <v>4</v>
          </cell>
          <cell r="J3289" t="str">
            <v>07-100</v>
          </cell>
          <cell r="K3289">
            <v>256918701</v>
          </cell>
          <cell r="L3289">
            <v>728860356</v>
          </cell>
          <cell r="M3289" t="str">
            <v>m.skorka@poczta.onet.pl</v>
          </cell>
        </row>
        <row r="3290">
          <cell r="A3290" t="str">
            <v>71-21761</v>
          </cell>
          <cell r="B3290" t="str">
            <v>KOZIOŁ RYSZARD ROMAN</v>
          </cell>
          <cell r="C3290" t="str">
            <v>KOZIOŁ RYSZARD ROMAN</v>
          </cell>
          <cell r="D3290" t="str">
            <v>TOŃCZA</v>
          </cell>
          <cell r="F3290">
            <v>82</v>
          </cell>
          <cell r="G3290" t="str">
            <v>WĘGRÓW</v>
          </cell>
          <cell r="H3290">
            <v>7100</v>
          </cell>
          <cell r="I3290">
            <v>4</v>
          </cell>
          <cell r="J3290" t="str">
            <v>07-100</v>
          </cell>
          <cell r="L3290">
            <v>606460578</v>
          </cell>
          <cell r="M3290" t="str">
            <v>aneta71@onet.eu</v>
          </cell>
        </row>
        <row r="3291">
          <cell r="A3291" t="str">
            <v>71-21781</v>
          </cell>
          <cell r="B3291" t="str">
            <v>MICHALEC KRZYSZTOF</v>
          </cell>
          <cell r="C3291" t="str">
            <v>MICHALEC KRZYSZTOF</v>
          </cell>
          <cell r="D3291" t="str">
            <v>CHĘCINY</v>
          </cell>
          <cell r="F3291">
            <v>56</v>
          </cell>
          <cell r="G3291" t="str">
            <v>GÓRZNO</v>
          </cell>
          <cell r="H3291">
            <v>8404</v>
          </cell>
          <cell r="I3291">
            <v>4</v>
          </cell>
          <cell r="J3291" t="str">
            <v>08-404</v>
          </cell>
          <cell r="K3291">
            <v>256831253</v>
          </cell>
          <cell r="M3291" t="str">
            <v>krzysztofmichalec1@wp.pl</v>
          </cell>
        </row>
        <row r="3292">
          <cell r="A3292" t="str">
            <v>71-21791</v>
          </cell>
          <cell r="B3292" t="str">
            <v>SOLARCZYK ANDRZEJ</v>
          </cell>
          <cell r="C3292" t="str">
            <v>SOLARCZYK ANDRZEJ</v>
          </cell>
          <cell r="D3292" t="str">
            <v>CHĘCINY</v>
          </cell>
          <cell r="F3292">
            <v>42</v>
          </cell>
          <cell r="G3292" t="str">
            <v>GÓRZNO</v>
          </cell>
          <cell r="H3292">
            <v>8404</v>
          </cell>
          <cell r="I3292">
            <v>4</v>
          </cell>
          <cell r="J3292" t="str">
            <v>08-404</v>
          </cell>
          <cell r="L3292" t="str">
            <v>504-232-999</v>
          </cell>
          <cell r="M3292" t="str">
            <v>solarczyk.a@gmail.com</v>
          </cell>
        </row>
        <row r="3293">
          <cell r="A3293" t="str">
            <v>71-21831</v>
          </cell>
          <cell r="B3293" t="str">
            <v>TALAREK KRZYSZTOF</v>
          </cell>
          <cell r="C3293" t="str">
            <v>TALAREK KRZYSZTOF</v>
          </cell>
          <cell r="D3293" t="str">
            <v>KOWNACICA</v>
          </cell>
          <cell r="F3293">
            <v>12</v>
          </cell>
          <cell r="G3293" t="str">
            <v>SOBOLEW</v>
          </cell>
          <cell r="H3293">
            <v>8460</v>
          </cell>
          <cell r="I3293">
            <v>4</v>
          </cell>
          <cell r="J3293" t="str">
            <v>08-460</v>
          </cell>
          <cell r="K3293">
            <v>256833323</v>
          </cell>
        </row>
        <row r="3294">
          <cell r="A3294" t="str">
            <v>71-21841</v>
          </cell>
          <cell r="B3294" t="str">
            <v>RAJDASZKA AGNIESZKA</v>
          </cell>
          <cell r="C3294" t="str">
            <v>RAJDASZKA AGNIESZKA</v>
          </cell>
          <cell r="D3294" t="str">
            <v>KOWNACICA</v>
          </cell>
          <cell r="F3294">
            <v>14</v>
          </cell>
          <cell r="G3294" t="str">
            <v>SOBOLEW</v>
          </cell>
          <cell r="H3294">
            <v>8460</v>
          </cell>
          <cell r="I3294">
            <v>4</v>
          </cell>
          <cell r="J3294" t="str">
            <v>08-460</v>
          </cell>
          <cell r="K3294">
            <v>256835375</v>
          </cell>
          <cell r="M3294" t="str">
            <v>agnieszkarajdaszka@gmail.com</v>
          </cell>
        </row>
        <row r="3295">
          <cell r="A3295" t="str">
            <v>71-21871</v>
          </cell>
          <cell r="B3295" t="str">
            <v>GOSPODARSTWO ROLNE BAKIERA AGNIESZKA</v>
          </cell>
          <cell r="C3295" t="str">
            <v>GR BAKIERA AGNIESZKA</v>
          </cell>
          <cell r="D3295" t="str">
            <v>DUDKI</v>
          </cell>
          <cell r="F3295">
            <v>7</v>
          </cell>
          <cell r="G3295" t="str">
            <v>TROJANÓW</v>
          </cell>
          <cell r="H3295">
            <v>8455</v>
          </cell>
          <cell r="I3295">
            <v>4</v>
          </cell>
          <cell r="J3295" t="str">
            <v>08-455</v>
          </cell>
          <cell r="K3295">
            <v>256827953</v>
          </cell>
          <cell r="L3295">
            <v>507748200</v>
          </cell>
          <cell r="M3295" t="str">
            <v>agnieszkaosko9@wp.pl</v>
          </cell>
        </row>
        <row r="3296">
          <cell r="A3296" t="str">
            <v>71-22001</v>
          </cell>
          <cell r="B3296" t="str">
            <v>KURYŁEK DARIUSZ</v>
          </cell>
          <cell r="C3296" t="str">
            <v>KURYŁEK DARIUSZ</v>
          </cell>
          <cell r="D3296" t="str">
            <v>ŚNICE</v>
          </cell>
          <cell r="F3296">
            <v>2</v>
          </cell>
          <cell r="G3296" t="str">
            <v>WĘGRÓW</v>
          </cell>
          <cell r="H3296">
            <v>7100</v>
          </cell>
          <cell r="I3296">
            <v>4</v>
          </cell>
          <cell r="J3296" t="str">
            <v>07-100</v>
          </cell>
        </row>
        <row r="3297">
          <cell r="A3297" t="str">
            <v>71-22011</v>
          </cell>
          <cell r="B3297" t="str">
            <v>KURYŁEK JAROSŁAW</v>
          </cell>
          <cell r="C3297" t="str">
            <v>KURYŁEK JAROSŁAW</v>
          </cell>
          <cell r="D3297" t="str">
            <v>ŚNICE</v>
          </cell>
          <cell r="F3297">
            <v>3</v>
          </cell>
          <cell r="G3297" t="str">
            <v>WĘGRÓW</v>
          </cell>
          <cell r="H3297">
            <v>7100</v>
          </cell>
          <cell r="I3297">
            <v>4</v>
          </cell>
          <cell r="J3297" t="str">
            <v>07-100</v>
          </cell>
          <cell r="K3297" t="str">
            <v>025 799 13 92</v>
          </cell>
        </row>
        <row r="3298">
          <cell r="A3298" t="str">
            <v>71-22391</v>
          </cell>
          <cell r="B3298" t="str">
            <v>SKIBNIEWSKI DARIUSZ WALENTY</v>
          </cell>
          <cell r="C3298" t="str">
            <v>SKIBNIEWSKI DARIUSZ WALENTY</v>
          </cell>
          <cell r="D3298" t="str">
            <v>WÓLKA MIEDZYŃSKA</v>
          </cell>
          <cell r="F3298">
            <v>38</v>
          </cell>
          <cell r="G3298" t="str">
            <v>SOKOŁÓW PODLASKI</v>
          </cell>
          <cell r="H3298">
            <v>8300</v>
          </cell>
          <cell r="I3298">
            <v>4</v>
          </cell>
          <cell r="J3298" t="str">
            <v>08-300</v>
          </cell>
          <cell r="K3298">
            <v>257876354</v>
          </cell>
          <cell r="L3298">
            <v>600233676</v>
          </cell>
          <cell r="M3298" t="str">
            <v>DAREK.SKIBNIEWSKI.ZOSIA@GMAIL.COM</v>
          </cell>
        </row>
        <row r="3299">
          <cell r="A3299" t="str">
            <v>71-22411</v>
          </cell>
          <cell r="B3299" t="str">
            <v>SIKORSKI SŁAWOMIR</v>
          </cell>
          <cell r="C3299" t="str">
            <v>SIKORSKI SŁAWOMIR</v>
          </cell>
          <cell r="D3299" t="str">
            <v>KUPIENTYN</v>
          </cell>
          <cell r="F3299">
            <v>111</v>
          </cell>
          <cell r="G3299" t="str">
            <v>SABNIE</v>
          </cell>
          <cell r="H3299">
            <v>8331</v>
          </cell>
          <cell r="I3299">
            <v>4</v>
          </cell>
          <cell r="J3299" t="str">
            <v>08-331</v>
          </cell>
          <cell r="M3299" t="str">
            <v>ewad2401@gmail.com</v>
          </cell>
        </row>
        <row r="3300">
          <cell r="A3300" t="str">
            <v>71-22421</v>
          </cell>
          <cell r="B3300" t="str">
            <v>BUCZYŃSKI JERZY</v>
          </cell>
          <cell r="C3300" t="str">
            <v>BUCZYŃSKI JERZY</v>
          </cell>
          <cell r="D3300" t="str">
            <v>KUPIENTYN</v>
          </cell>
          <cell r="F3300">
            <v>62</v>
          </cell>
          <cell r="G3300" t="str">
            <v>SABNIE</v>
          </cell>
          <cell r="H3300">
            <v>8331</v>
          </cell>
          <cell r="I3300">
            <v>4</v>
          </cell>
          <cell r="J3300" t="str">
            <v>08-331</v>
          </cell>
          <cell r="M3300" t="str">
            <v>PAWBUC21@WP.PL</v>
          </cell>
        </row>
        <row r="3301">
          <cell r="A3301" t="str">
            <v>71-22551</v>
          </cell>
          <cell r="B3301" t="str">
            <v>GOSPODARSTWO ROLNE JACEK ROGULSKI</v>
          </cell>
          <cell r="C3301" t="str">
            <v>GR JACEK ROGULSKI</v>
          </cell>
          <cell r="D3301" t="str">
            <v>STARA NIEDZIAŁKA</v>
          </cell>
          <cell r="E3301" t="str">
            <v>MAZOWIECKA</v>
          </cell>
          <cell r="F3301" t="str">
            <v>105A</v>
          </cell>
          <cell r="G3301" t="str">
            <v>MIŃSK MAZOWIECKI</v>
          </cell>
          <cell r="H3301">
            <v>5300</v>
          </cell>
          <cell r="I3301">
            <v>4</v>
          </cell>
          <cell r="J3301" t="str">
            <v>05-300</v>
          </cell>
          <cell r="K3301" t="str">
            <v>25 758-16-32</v>
          </cell>
          <cell r="M3301" t="str">
            <v>rogulski.j1987@wp.pl</v>
          </cell>
        </row>
        <row r="3302">
          <cell r="A3302" t="str">
            <v>71-22611</v>
          </cell>
          <cell r="B3302" t="str">
            <v>RYTEL-ANDRIANIK KRZYSZTOF</v>
          </cell>
          <cell r="C3302" t="str">
            <v>RYTEL-ANDRIANIK KRZYSZTOF</v>
          </cell>
          <cell r="D3302" t="str">
            <v>RYTELE ŚWIĘCKIE</v>
          </cell>
          <cell r="F3302">
            <v>27</v>
          </cell>
          <cell r="G3302" t="str">
            <v>KOSÓW LACKI</v>
          </cell>
          <cell r="H3302">
            <v>8330</v>
          </cell>
          <cell r="I3302">
            <v>4</v>
          </cell>
          <cell r="J3302" t="str">
            <v>08-330</v>
          </cell>
          <cell r="L3302">
            <v>668503642</v>
          </cell>
          <cell r="M3302" t="str">
            <v>krzysztofrytel2309@gmail.com</v>
          </cell>
        </row>
        <row r="3303">
          <cell r="A3303" t="str">
            <v>71-22751</v>
          </cell>
          <cell r="B3303" t="str">
            <v>PACZÓSKI KAZIMIERZ</v>
          </cell>
          <cell r="C3303" t="str">
            <v>PACZÓSKI KAZIMIERZ</v>
          </cell>
          <cell r="D3303" t="str">
            <v>KSIĘŻOPOLE KOMORY</v>
          </cell>
          <cell r="F3303" t="str">
            <v>12A</v>
          </cell>
          <cell r="G3303" t="str">
            <v>BIELANY</v>
          </cell>
          <cell r="H3303">
            <v>8311</v>
          </cell>
          <cell r="I3303">
            <v>4</v>
          </cell>
          <cell r="J3303" t="str">
            <v>08-311</v>
          </cell>
          <cell r="L3303" t="str">
            <v>509-272-939</v>
          </cell>
          <cell r="M3303" t="str">
            <v>hpaczoska12@gmail.com</v>
          </cell>
        </row>
        <row r="3304">
          <cell r="A3304" t="str">
            <v>71-22761</v>
          </cell>
          <cell r="B3304" t="str">
            <v>GOSPODARSTWO ROLNO HODOWLANE PACZÓSKI MAREK</v>
          </cell>
          <cell r="C3304" t="str">
            <v>GRH PACZÓSKI MAREK</v>
          </cell>
          <cell r="D3304" t="str">
            <v>KSIĘŻOPOLE KOMORY</v>
          </cell>
          <cell r="F3304" t="str">
            <v>12B</v>
          </cell>
          <cell r="G3304" t="str">
            <v>BIELANY</v>
          </cell>
          <cell r="H3304">
            <v>8311</v>
          </cell>
          <cell r="I3304">
            <v>4</v>
          </cell>
          <cell r="J3304" t="str">
            <v>08-311</v>
          </cell>
          <cell r="M3304" t="str">
            <v>marekpaczoski@o2.pl</v>
          </cell>
        </row>
        <row r="3305">
          <cell r="A3305" t="str">
            <v>71-22841</v>
          </cell>
          <cell r="B3305" t="str">
            <v>UFNAL ROBERT</v>
          </cell>
          <cell r="C3305" t="str">
            <v>UFNAL ROBERT</v>
          </cell>
          <cell r="D3305" t="str">
            <v>POPIELÓW</v>
          </cell>
          <cell r="F3305">
            <v>25</v>
          </cell>
          <cell r="G3305" t="str">
            <v>WĘGRÓW</v>
          </cell>
          <cell r="H3305">
            <v>7100</v>
          </cell>
          <cell r="I3305">
            <v>4</v>
          </cell>
          <cell r="J3305" t="str">
            <v>07-100</v>
          </cell>
          <cell r="K3305">
            <v>256917024</v>
          </cell>
        </row>
        <row r="3306">
          <cell r="A3306" t="str">
            <v>71-23271</v>
          </cell>
          <cell r="B3306" t="str">
            <v>GOSPODARSTWO ROLNE LESZEK DUSZAK</v>
          </cell>
          <cell r="C3306" t="str">
            <v>GR LESZEK DUSZAK</v>
          </cell>
          <cell r="D3306" t="str">
            <v>OGRÓDEK</v>
          </cell>
          <cell r="F3306">
            <v>26</v>
          </cell>
          <cell r="G3306" t="str">
            <v>GRĘBKÓW</v>
          </cell>
          <cell r="H3306">
            <v>7110</v>
          </cell>
          <cell r="I3306">
            <v>4</v>
          </cell>
          <cell r="J3306" t="str">
            <v>07-110</v>
          </cell>
          <cell r="K3306">
            <v>257930071</v>
          </cell>
          <cell r="L3306">
            <v>604566295</v>
          </cell>
          <cell r="M3306" t="str">
            <v>tduszak@autograf.pl</v>
          </cell>
        </row>
        <row r="3307">
          <cell r="A3307" t="str">
            <v>71-23391</v>
          </cell>
          <cell r="B3307" t="str">
            <v>GOSPODARSTWO ROLNE SKUP JANUSZ</v>
          </cell>
          <cell r="C3307" t="str">
            <v>GR SKUP JANUSZ</v>
          </cell>
          <cell r="D3307" t="str">
            <v>SKUPIE</v>
          </cell>
          <cell r="F3307">
            <v>33</v>
          </cell>
          <cell r="G3307" t="str">
            <v>MOKOBODY</v>
          </cell>
          <cell r="H3307">
            <v>8124</v>
          </cell>
          <cell r="I3307">
            <v>4</v>
          </cell>
          <cell r="J3307" t="str">
            <v>08-124</v>
          </cell>
          <cell r="K3307">
            <v>256318124</v>
          </cell>
          <cell r="M3307" t="str">
            <v>januszskup@wp.pl</v>
          </cell>
        </row>
        <row r="3308">
          <cell r="A3308" t="str">
            <v>71-23461</v>
          </cell>
          <cell r="B3308" t="str">
            <v>GOSPODARSTWO ROLNE MŁYNIK WIESŁAW</v>
          </cell>
          <cell r="C3308" t="str">
            <v>GR MŁYNIK WIESŁAW</v>
          </cell>
          <cell r="D3308" t="str">
            <v>WALERÓW</v>
          </cell>
          <cell r="F3308">
            <v>46</v>
          </cell>
          <cell r="G3308" t="str">
            <v>SOKOŁÓW PODLASKI</v>
          </cell>
          <cell r="H3308">
            <v>8300</v>
          </cell>
          <cell r="I3308">
            <v>4</v>
          </cell>
          <cell r="J3308" t="str">
            <v>08-300</v>
          </cell>
          <cell r="K3308">
            <v>257811418</v>
          </cell>
          <cell r="M3308" t="str">
            <v>wiesml@wp.pl</v>
          </cell>
        </row>
        <row r="3309">
          <cell r="A3309" t="str">
            <v>71-23481</v>
          </cell>
          <cell r="B3309" t="str">
            <v>RUCIŃSKI ROMUALD</v>
          </cell>
          <cell r="C3309" t="str">
            <v>RUCIŃSKI ROMUALD</v>
          </cell>
          <cell r="D3309" t="str">
            <v>NOWA WIEŚ</v>
          </cell>
          <cell r="E3309" t="str">
            <v>WOLNOSCI</v>
          </cell>
          <cell r="F3309">
            <v>59</v>
          </cell>
          <cell r="G3309" t="str">
            <v>SOKOŁÓW PODLASKI</v>
          </cell>
          <cell r="H3309">
            <v>8300</v>
          </cell>
          <cell r="I3309">
            <v>4</v>
          </cell>
          <cell r="J3309" t="str">
            <v>08-300</v>
          </cell>
          <cell r="K3309">
            <v>257876215</v>
          </cell>
          <cell r="L3309" t="str">
            <v>698-313-019</v>
          </cell>
          <cell r="M3309" t="str">
            <v>joannaruc@interia.pl</v>
          </cell>
        </row>
        <row r="3310">
          <cell r="A3310" t="str">
            <v>71-23521</v>
          </cell>
          <cell r="B3310" t="str">
            <v>KAJKA ROMAN</v>
          </cell>
          <cell r="C3310" t="str">
            <v>KAJKA ROMAN</v>
          </cell>
          <cell r="D3310" t="str">
            <v>FILIPÓWKA</v>
          </cell>
          <cell r="F3310">
            <v>43</v>
          </cell>
          <cell r="G3310" t="str">
            <v>BOROWIE</v>
          </cell>
          <cell r="H3310">
            <v>8412</v>
          </cell>
          <cell r="I3310">
            <v>4</v>
          </cell>
          <cell r="J3310" t="str">
            <v>08-412</v>
          </cell>
          <cell r="M3310" t="str">
            <v>romankajka@gmail.com</v>
          </cell>
        </row>
        <row r="3311">
          <cell r="A3311" t="str">
            <v>71-23551</v>
          </cell>
          <cell r="B3311" t="str">
            <v>SERZYSKO PIOTR</v>
          </cell>
          <cell r="C3311" t="str">
            <v>SERZYSKO PIOTR</v>
          </cell>
          <cell r="D3311" t="str">
            <v>FILIPÓWKA</v>
          </cell>
          <cell r="F3311">
            <v>6</v>
          </cell>
          <cell r="G3311" t="str">
            <v>BOROWIE</v>
          </cell>
          <cell r="H3311">
            <v>8412</v>
          </cell>
          <cell r="I3311">
            <v>4</v>
          </cell>
          <cell r="J3311" t="str">
            <v>08-412</v>
          </cell>
        </row>
        <row r="3312">
          <cell r="A3312" t="str">
            <v>71-23671</v>
          </cell>
          <cell r="B3312" t="str">
            <v>GOSPODARSTWO ROLNE DOBROWOLSKI DARIUSZ STANISŁAW</v>
          </cell>
          <cell r="C3312" t="str">
            <v>GR DOBROWOLSKI DARIUSZ S.</v>
          </cell>
          <cell r="D3312" t="str">
            <v>WYRĄB</v>
          </cell>
          <cell r="F3312">
            <v>29</v>
          </cell>
          <cell r="G3312" t="str">
            <v>SOKOŁÓW PODLASKI</v>
          </cell>
          <cell r="H3312">
            <v>8300</v>
          </cell>
          <cell r="I3312">
            <v>4</v>
          </cell>
          <cell r="J3312" t="str">
            <v>08-300</v>
          </cell>
          <cell r="L3312" t="str">
            <v>504-591-346</v>
          </cell>
          <cell r="M3312" t="str">
            <v>agnieszkadarek@onet.pl</v>
          </cell>
        </row>
        <row r="3313">
          <cell r="A3313" t="str">
            <v>71-23741</v>
          </cell>
          <cell r="B3313" t="str">
            <v>GOSPODARSTWO ROLNE PERKOWSKI PIOTR JÓZEF</v>
          </cell>
          <cell r="C3313" t="str">
            <v>GR PERKOWSKI PIOTR JÓZEF</v>
          </cell>
          <cell r="D3313" t="str">
            <v>DĄBROWA</v>
          </cell>
          <cell r="F3313" t="str">
            <v>36A</v>
          </cell>
          <cell r="G3313" t="str">
            <v>SOKOŁÓW PODLASKI</v>
          </cell>
          <cell r="H3313">
            <v>8300</v>
          </cell>
          <cell r="I3313">
            <v>4</v>
          </cell>
          <cell r="J3313" t="str">
            <v>08-300</v>
          </cell>
          <cell r="M3313" t="str">
            <v>ppjk16@wp.pl</v>
          </cell>
        </row>
        <row r="3314">
          <cell r="A3314" t="str">
            <v>71-23931</v>
          </cell>
          <cell r="B3314" t="str">
            <v>BARAN PIOTR</v>
          </cell>
          <cell r="C3314" t="str">
            <v>BARAN PIOTR</v>
          </cell>
          <cell r="D3314" t="str">
            <v>STARY MIASTKÓW</v>
          </cell>
          <cell r="F3314">
            <v>67</v>
          </cell>
          <cell r="G3314" t="str">
            <v>MIASTKÓW KOŚCIELNY</v>
          </cell>
          <cell r="H3314">
            <v>8420</v>
          </cell>
          <cell r="I3314">
            <v>4</v>
          </cell>
          <cell r="J3314" t="str">
            <v>08-420</v>
          </cell>
          <cell r="M3314" t="str">
            <v>PIOTREK.BARAN67@GMAIL.COM</v>
          </cell>
        </row>
        <row r="3315">
          <cell r="A3315" t="str">
            <v>71-23951</v>
          </cell>
          <cell r="B3315" t="str">
            <v>ODZIEMCZYK STANISŁAW</v>
          </cell>
          <cell r="C3315" t="str">
            <v>ODZIEMCZYK STANISŁAW</v>
          </cell>
          <cell r="D3315" t="str">
            <v>STARY MIASTKÓW</v>
          </cell>
          <cell r="F3315">
            <v>44</v>
          </cell>
          <cell r="G3315" t="str">
            <v>MIASTKÓW KOŚCIELNY</v>
          </cell>
          <cell r="H3315">
            <v>8420</v>
          </cell>
          <cell r="I3315">
            <v>4</v>
          </cell>
          <cell r="J3315" t="str">
            <v>08-420</v>
          </cell>
          <cell r="L3315">
            <v>505017009</v>
          </cell>
          <cell r="M3315" t="str">
            <v>stanislawodziemczyk@miastkowkoscielny.pl</v>
          </cell>
        </row>
        <row r="3316">
          <cell r="A3316" t="str">
            <v>71-23971</v>
          </cell>
          <cell r="B3316" t="str">
            <v>ALEKSANDRA SIWEK-RUSZAŁA</v>
          </cell>
          <cell r="C3316" t="str">
            <v>ALEKSANDRA SIWEK-RUSZAŁA</v>
          </cell>
          <cell r="D3316" t="str">
            <v>STARY MIASTKÓW</v>
          </cell>
          <cell r="F3316">
            <v>10</v>
          </cell>
          <cell r="G3316" t="str">
            <v>MIASTKÓW KOŚCIELNY</v>
          </cell>
          <cell r="H3316">
            <v>8420</v>
          </cell>
          <cell r="I3316">
            <v>4</v>
          </cell>
          <cell r="J3316" t="str">
            <v>08-420</v>
          </cell>
          <cell r="M3316" t="str">
            <v>olasiwekruszala@gmail.com</v>
          </cell>
        </row>
        <row r="3317">
          <cell r="A3317" t="str">
            <v>71-23981</v>
          </cell>
          <cell r="B3317" t="str">
            <v>GAWRYŚ ROMAN</v>
          </cell>
          <cell r="C3317" t="str">
            <v>GAWRYŚ ROMAN</v>
          </cell>
          <cell r="D3317" t="str">
            <v>MIASTKÓW KOŚCIELNY</v>
          </cell>
          <cell r="E3317" t="str">
            <v>JANA KOCHANOWSKIEGO</v>
          </cell>
          <cell r="F3317">
            <v>22</v>
          </cell>
          <cell r="G3317" t="str">
            <v>MIASTKÓW KOŚCIELNY</v>
          </cell>
          <cell r="H3317">
            <v>8420</v>
          </cell>
          <cell r="I3317">
            <v>4</v>
          </cell>
          <cell r="J3317" t="str">
            <v>08-420</v>
          </cell>
          <cell r="M3317" t="str">
            <v>marcinzajac.32@wp.pl</v>
          </cell>
        </row>
        <row r="3318">
          <cell r="A3318" t="str">
            <v>71-23991</v>
          </cell>
          <cell r="B3318" t="str">
            <v>KRAWCZYK BOGUSŁAW</v>
          </cell>
          <cell r="C3318" t="str">
            <v>KRAWCZYK BOGUSŁAW</v>
          </cell>
          <cell r="D3318" t="str">
            <v>MIASTKÓW KOŚCIELNY</v>
          </cell>
          <cell r="E3318" t="str">
            <v>WARSZAWSKA</v>
          </cell>
          <cell r="F3318">
            <v>17</v>
          </cell>
          <cell r="G3318" t="str">
            <v>MIASTKÓW KOŚCIELNY</v>
          </cell>
          <cell r="H3318">
            <v>8420</v>
          </cell>
          <cell r="I3318">
            <v>4</v>
          </cell>
          <cell r="J3318" t="str">
            <v>08-420</v>
          </cell>
          <cell r="K3318">
            <v>257510979</v>
          </cell>
          <cell r="M3318" t="str">
            <v>przemas54@op.pl</v>
          </cell>
        </row>
        <row r="3319">
          <cell r="A3319" t="str">
            <v>71-24031</v>
          </cell>
          <cell r="B3319" t="str">
            <v>PASIAK WOJCIECH</v>
          </cell>
          <cell r="C3319" t="str">
            <v>PASIAK WOJCIECH</v>
          </cell>
          <cell r="D3319" t="str">
            <v>MODRZEW</v>
          </cell>
          <cell r="F3319">
            <v>21</v>
          </cell>
          <cell r="G3319" t="str">
            <v>KRZESK</v>
          </cell>
          <cell r="H3319">
            <v>8111</v>
          </cell>
          <cell r="I3319">
            <v>4</v>
          </cell>
          <cell r="J3319" t="str">
            <v>08-111</v>
          </cell>
          <cell r="M3319" t="str">
            <v>grzegorzpasiak88@wp.pl</v>
          </cell>
        </row>
        <row r="3320">
          <cell r="A3320" t="str">
            <v>71-24061</v>
          </cell>
          <cell r="B3320" t="str">
            <v>GOSPODARSTWO ROLNE RADZIKOWSKI DARIUSZ</v>
          </cell>
          <cell r="C3320" t="str">
            <v>GR RADZIKOWSKI DARIUSZ</v>
          </cell>
          <cell r="D3320" t="str">
            <v>MODRZEW</v>
          </cell>
          <cell r="F3320">
            <v>49</v>
          </cell>
          <cell r="G3320" t="str">
            <v>KRZESK</v>
          </cell>
          <cell r="H3320">
            <v>8111</v>
          </cell>
          <cell r="I3320">
            <v>4</v>
          </cell>
          <cell r="J3320" t="str">
            <v>08-111</v>
          </cell>
          <cell r="M3320" t="str">
            <v>edytaradzikowska5@wp.pl</v>
          </cell>
        </row>
        <row r="3321">
          <cell r="A3321" t="str">
            <v>71-24081</v>
          </cell>
          <cell r="B3321" t="str">
            <v>GOSPODARSTWO ROLNE RADZIKOWSKI ROBERT</v>
          </cell>
          <cell r="C3321" t="str">
            <v>GR RADZIKOWSKI ROBERT</v>
          </cell>
          <cell r="D3321" t="str">
            <v>MODRZEW</v>
          </cell>
          <cell r="F3321">
            <v>29</v>
          </cell>
          <cell r="G3321" t="str">
            <v>KRZESK</v>
          </cell>
          <cell r="H3321">
            <v>8111</v>
          </cell>
          <cell r="I3321">
            <v>4</v>
          </cell>
          <cell r="J3321" t="str">
            <v>08-111</v>
          </cell>
          <cell r="M3321" t="str">
            <v>radzikowski@vp.pl</v>
          </cell>
        </row>
        <row r="3322">
          <cell r="A3322" t="str">
            <v>71-24091</v>
          </cell>
          <cell r="B3322" t="str">
            <v>RADZIKOWSKI STANISŁAW</v>
          </cell>
          <cell r="C3322" t="str">
            <v>RADZIKOWSKI STANISŁAW</v>
          </cell>
          <cell r="D3322" t="str">
            <v>MODRZEW</v>
          </cell>
          <cell r="F3322">
            <v>14</v>
          </cell>
          <cell r="G3322" t="str">
            <v>KRZESK</v>
          </cell>
          <cell r="H3322">
            <v>8111</v>
          </cell>
          <cell r="I3322">
            <v>4</v>
          </cell>
          <cell r="J3322" t="str">
            <v>08-111</v>
          </cell>
        </row>
        <row r="3323">
          <cell r="A3323" t="str">
            <v>71-24101</v>
          </cell>
          <cell r="B3323" t="str">
            <v>ŁUGOWSKI BARTOSZ DANIEL</v>
          </cell>
          <cell r="C3323" t="str">
            <v>ŁUGOWSKI BARTOSZ DANIEL</v>
          </cell>
          <cell r="D3323" t="str">
            <v>MODRZEW</v>
          </cell>
          <cell r="F3323">
            <v>67</v>
          </cell>
          <cell r="G3323" t="str">
            <v>KRZESK</v>
          </cell>
          <cell r="H3323">
            <v>8111</v>
          </cell>
          <cell r="I3323">
            <v>4</v>
          </cell>
          <cell r="J3323" t="str">
            <v>08-111</v>
          </cell>
          <cell r="L3323">
            <v>514655039</v>
          </cell>
          <cell r="M3323" t="str">
            <v>barteklugowski2@gmail.com</v>
          </cell>
        </row>
        <row r="3324">
          <cell r="A3324" t="str">
            <v>71-24241</v>
          </cell>
          <cell r="B3324" t="str">
            <v>CZERWIŃSKI STANISŁAW MARIAN</v>
          </cell>
          <cell r="C3324" t="str">
            <v>CZERWIŃSKI STANISŁAW MARIAN</v>
          </cell>
          <cell r="D3324" t="str">
            <v>WALISKA</v>
          </cell>
          <cell r="F3324" t="str">
            <v>1A</v>
          </cell>
          <cell r="G3324" t="str">
            <v>JERUZAL</v>
          </cell>
          <cell r="H3324">
            <v>5317</v>
          </cell>
          <cell r="I3324">
            <v>4</v>
          </cell>
          <cell r="J3324" t="str">
            <v>05-317</v>
          </cell>
          <cell r="M3324" t="str">
            <v>pa19169@wp.pl</v>
          </cell>
        </row>
        <row r="3325">
          <cell r="A3325" t="str">
            <v>71-24281</v>
          </cell>
          <cell r="B3325" t="str">
            <v>ZALEWSKA EWA</v>
          </cell>
          <cell r="C3325" t="str">
            <v>ZALEWSKA EWA</v>
          </cell>
          <cell r="D3325" t="str">
            <v>CZARNOWĄŻ</v>
          </cell>
          <cell r="F3325">
            <v>25</v>
          </cell>
          <cell r="G3325" t="str">
            <v>KOTUŃ</v>
          </cell>
          <cell r="H3325">
            <v>8130</v>
          </cell>
          <cell r="I3325">
            <v>4</v>
          </cell>
          <cell r="J3325" t="str">
            <v>08-130</v>
          </cell>
          <cell r="M3325" t="str">
            <v>dymek_p@wp.pl</v>
          </cell>
        </row>
        <row r="3326">
          <cell r="A3326" t="str">
            <v>71-24391</v>
          </cell>
          <cell r="B3326" t="str">
            <v>GOSPODARSTWO ROLNE KOŻUCHOWSKI ZDZISŁAW</v>
          </cell>
          <cell r="C3326" t="str">
            <v>GR KOŻUCHOWSKI ZDZISŁAW</v>
          </cell>
          <cell r="D3326" t="str">
            <v>KOŻUCHÓW</v>
          </cell>
          <cell r="F3326">
            <v>27</v>
          </cell>
          <cell r="G3326" t="str">
            <v>BIELANY</v>
          </cell>
          <cell r="H3326">
            <v>8311</v>
          </cell>
          <cell r="I3326">
            <v>4</v>
          </cell>
          <cell r="J3326" t="str">
            <v>08-311</v>
          </cell>
          <cell r="K3326">
            <v>257810726</v>
          </cell>
          <cell r="M3326" t="str">
            <v>kozuchowski@o2.pl</v>
          </cell>
        </row>
        <row r="3327">
          <cell r="A3327" t="str">
            <v>71-24431</v>
          </cell>
          <cell r="B3327" t="str">
            <v>GOSPODARSTWO ROLNE JABŁOŃSKI JACEK</v>
          </cell>
          <cell r="C3327" t="str">
            <v>GR JABŁOŃSKI JACEK</v>
          </cell>
          <cell r="D3327" t="str">
            <v>POGORZEL</v>
          </cell>
          <cell r="F3327">
            <v>61</v>
          </cell>
          <cell r="G3327" t="str">
            <v>OSIECK</v>
          </cell>
          <cell r="H3327">
            <v>8445</v>
          </cell>
          <cell r="I3327">
            <v>4</v>
          </cell>
          <cell r="J3327" t="str">
            <v>08-445</v>
          </cell>
          <cell r="K3327" t="str">
            <v>25 756-65-25</v>
          </cell>
        </row>
        <row r="3328">
          <cell r="A3328" t="str">
            <v>71-24441</v>
          </cell>
          <cell r="B3328" t="str">
            <v>GOSPODARSTWO ROLNE OSICA STANISŁAW</v>
          </cell>
          <cell r="C3328" t="str">
            <v>GR OSICA STANISŁAW</v>
          </cell>
          <cell r="D3328" t="str">
            <v>STAROGRÓD</v>
          </cell>
          <cell r="F3328">
            <v>10</v>
          </cell>
          <cell r="G3328" t="str">
            <v>SIENNICA</v>
          </cell>
          <cell r="H3328">
            <v>5332</v>
          </cell>
          <cell r="I3328">
            <v>4</v>
          </cell>
          <cell r="J3328" t="str">
            <v>05-332</v>
          </cell>
          <cell r="M3328" t="str">
            <v>barbara.osica@gmail.com</v>
          </cell>
        </row>
        <row r="3329">
          <cell r="A3329" t="str">
            <v>71-24581</v>
          </cell>
          <cell r="B3329" t="str">
            <v>GOSPODARSTWO ROLNE JASIŃSKI BOGUSŁAW</v>
          </cell>
          <cell r="C3329" t="str">
            <v>GR JASIŃSKI BOGUSŁAW</v>
          </cell>
          <cell r="D3329" t="str">
            <v>MODRZEW</v>
          </cell>
          <cell r="F3329">
            <v>71</v>
          </cell>
          <cell r="G3329" t="str">
            <v>KRZESK</v>
          </cell>
          <cell r="H3329">
            <v>8111</v>
          </cell>
          <cell r="I3329">
            <v>4</v>
          </cell>
          <cell r="J3329" t="str">
            <v>08-111</v>
          </cell>
          <cell r="L3329" t="str">
            <v>888-092-165</v>
          </cell>
          <cell r="M3329" t="str">
            <v>mleczna.zagroda@wp.pl</v>
          </cell>
        </row>
        <row r="3330">
          <cell r="A3330" t="str">
            <v>71-24591</v>
          </cell>
          <cell r="B3330" t="str">
            <v>OSTOJSKI MAREK</v>
          </cell>
          <cell r="C3330" t="str">
            <v>OSTOJSKI MAREK</v>
          </cell>
          <cell r="D3330" t="str">
            <v>MODRZEW</v>
          </cell>
          <cell r="F3330">
            <v>18</v>
          </cell>
          <cell r="G3330" t="str">
            <v>KRZESK</v>
          </cell>
          <cell r="H3330">
            <v>8111</v>
          </cell>
          <cell r="I3330">
            <v>4</v>
          </cell>
          <cell r="J3330" t="str">
            <v>08-111</v>
          </cell>
          <cell r="M3330" t="str">
            <v>mleczna.zagroda@wp.pl</v>
          </cell>
        </row>
        <row r="3331">
          <cell r="A3331" t="str">
            <v>71-24751</v>
          </cell>
          <cell r="B3331" t="str">
            <v>NASIŁOWSKI JACEK PAWEŁ</v>
          </cell>
          <cell r="C3331" t="str">
            <v>NASIŁOWSKI JACEK PAWEŁ</v>
          </cell>
          <cell r="D3331" t="str">
            <v>WÓLKA DOLNA</v>
          </cell>
          <cell r="F3331">
            <v>1</v>
          </cell>
          <cell r="G3331" t="str">
            <v>KOSÓW LACKI</v>
          </cell>
          <cell r="H3331">
            <v>8330</v>
          </cell>
          <cell r="I3331">
            <v>4</v>
          </cell>
          <cell r="J3331" t="str">
            <v>08-330</v>
          </cell>
          <cell r="L3331">
            <v>6989880145</v>
          </cell>
          <cell r="M3331" t="str">
            <v>nasil139@wp.pl</v>
          </cell>
        </row>
        <row r="3332">
          <cell r="A3332" t="str">
            <v>71-24941</v>
          </cell>
          <cell r="B3332" t="str">
            <v>PYTLAK MONIKA</v>
          </cell>
          <cell r="C3332" t="str">
            <v>PYTLAK MONIKA</v>
          </cell>
          <cell r="D3332" t="str">
            <v>KOŻUCHÓWEK</v>
          </cell>
          <cell r="F3332">
            <v>15</v>
          </cell>
          <cell r="G3332" t="str">
            <v>BIELANY</v>
          </cell>
          <cell r="H3332">
            <v>8311</v>
          </cell>
          <cell r="I3332">
            <v>4</v>
          </cell>
          <cell r="J3332" t="str">
            <v>08-311</v>
          </cell>
          <cell r="M3332" t="str">
            <v>mariusz_pytlak@wp.pl</v>
          </cell>
        </row>
        <row r="3333">
          <cell r="A3333" t="str">
            <v>71-24951</v>
          </cell>
          <cell r="B3333" t="str">
            <v>GOSPODARSTWO ROLNE NOWOTNIAK ANDRZEJ</v>
          </cell>
          <cell r="C3333" t="str">
            <v>GR NOWOTNIAK ANDRZEJ</v>
          </cell>
          <cell r="D3333" t="str">
            <v>KOŻUCHÓWEK</v>
          </cell>
          <cell r="F3333">
            <v>3</v>
          </cell>
          <cell r="G3333" t="str">
            <v>BIELANY</v>
          </cell>
          <cell r="H3333">
            <v>8311</v>
          </cell>
          <cell r="I3333">
            <v>4</v>
          </cell>
          <cell r="J3333" t="str">
            <v>08-311</v>
          </cell>
          <cell r="M3333" t="str">
            <v>marzenanowotniak@op.pl</v>
          </cell>
        </row>
        <row r="3334">
          <cell r="A3334" t="str">
            <v>71-24961</v>
          </cell>
          <cell r="B3334" t="str">
            <v>GOSPODARSTWO ROLNE SKORUPKA ARTUR</v>
          </cell>
          <cell r="C3334" t="str">
            <v>GR SKORUPKA ARTUR</v>
          </cell>
          <cell r="D3334" t="str">
            <v>RUCIANY</v>
          </cell>
          <cell r="F3334">
            <v>37</v>
          </cell>
          <cell r="G3334" t="str">
            <v>BIELANY</v>
          </cell>
          <cell r="H3334">
            <v>8311</v>
          </cell>
          <cell r="I3334">
            <v>4</v>
          </cell>
          <cell r="J3334" t="str">
            <v>08-311</v>
          </cell>
          <cell r="M3334" t="str">
            <v>artur.skorupka@interia.pl</v>
          </cell>
        </row>
        <row r="3335">
          <cell r="A3335" t="str">
            <v>71-24981</v>
          </cell>
          <cell r="B3335" t="str">
            <v>GOSPODARSTWO ROLNE WŁODZIMIERZ TRATKIEWICZ</v>
          </cell>
          <cell r="C3335" t="str">
            <v>GR WŁODZIMIERZ TRATKIEWICZ</v>
          </cell>
          <cell r="D3335" t="str">
            <v>ZWOLA</v>
          </cell>
          <cell r="F3335">
            <v>79</v>
          </cell>
          <cell r="G3335" t="str">
            <v>MIASTKÓW KOŚCIELNY</v>
          </cell>
          <cell r="H3335">
            <v>8420</v>
          </cell>
          <cell r="I3335">
            <v>4</v>
          </cell>
          <cell r="J3335" t="str">
            <v>08-420</v>
          </cell>
          <cell r="K3335">
            <v>256290992</v>
          </cell>
          <cell r="M3335" t="str">
            <v>wlodek989@gmail.com</v>
          </cell>
        </row>
        <row r="3336">
          <cell r="A3336" t="str">
            <v>71-25061</v>
          </cell>
          <cell r="B3336" t="str">
            <v>GOSPODARSTWO ROLNE ŁUKASZ SYCHOWICZ</v>
          </cell>
          <cell r="C3336" t="str">
            <v>GR ŁUKASZ SYCHOWICZ</v>
          </cell>
          <cell r="D3336" t="str">
            <v>ŻAKÓW</v>
          </cell>
          <cell r="F3336">
            <v>31</v>
          </cell>
          <cell r="G3336" t="str">
            <v>SIENNICA</v>
          </cell>
          <cell r="H3336">
            <v>5332</v>
          </cell>
          <cell r="I3336">
            <v>4</v>
          </cell>
          <cell r="J3336" t="str">
            <v>05-332</v>
          </cell>
          <cell r="K3336">
            <v>257572414</v>
          </cell>
          <cell r="M3336" t="str">
            <v>sychowicz_marta@yahoo.pl</v>
          </cell>
        </row>
        <row r="3337">
          <cell r="A3337" t="str">
            <v>71-25081</v>
          </cell>
          <cell r="B3337" t="str">
            <v>SOSZYŃSKI SYLWESTER</v>
          </cell>
          <cell r="C3337" t="str">
            <v>SOSZYŃSKI SYLWESTER</v>
          </cell>
          <cell r="D3337" t="str">
            <v>ADOLFÓW</v>
          </cell>
          <cell r="F3337">
            <v>13</v>
          </cell>
          <cell r="G3337" t="str">
            <v>CERANÓW</v>
          </cell>
          <cell r="H3337">
            <v>8322</v>
          </cell>
          <cell r="I3337">
            <v>4</v>
          </cell>
          <cell r="J3337" t="str">
            <v>08-322</v>
          </cell>
          <cell r="M3337" t="str">
            <v>INTERDREW@OP.PL</v>
          </cell>
        </row>
        <row r="3338">
          <cell r="A3338" t="str">
            <v>71-25121</v>
          </cell>
          <cell r="B3338" t="str">
            <v>GOSPODARSTWO ROLNE ZGÓDKA ROMAN</v>
          </cell>
          <cell r="C3338" t="str">
            <v>GR ZGÓDKA ROMAN</v>
          </cell>
          <cell r="D3338" t="str">
            <v>DZIELNIK</v>
          </cell>
          <cell r="F3338">
            <v>14</v>
          </cell>
          <cell r="G3338" t="str">
            <v>SIENNICA</v>
          </cell>
          <cell r="H3338">
            <v>5332</v>
          </cell>
          <cell r="I3338">
            <v>4</v>
          </cell>
          <cell r="J3338" t="str">
            <v>05-332</v>
          </cell>
          <cell r="M3338" t="str">
            <v>zlukasz14@o2.pl</v>
          </cell>
        </row>
        <row r="3339">
          <cell r="A3339" t="str">
            <v>71-25331</v>
          </cell>
          <cell r="B3339" t="str">
            <v>PANUFNIK MARCIN</v>
          </cell>
          <cell r="C3339" t="str">
            <v>PANUFNIK MARCIN</v>
          </cell>
          <cell r="D3339" t="str">
            <v>MIEDZNA</v>
          </cell>
          <cell r="E3339" t="str">
            <v>SIENKIEWICZA</v>
          </cell>
          <cell r="F3339">
            <v>19</v>
          </cell>
          <cell r="G3339" t="str">
            <v>MIEDZNA</v>
          </cell>
          <cell r="H3339">
            <v>7106</v>
          </cell>
          <cell r="I3339">
            <v>4</v>
          </cell>
          <cell r="J3339" t="str">
            <v>07-106</v>
          </cell>
          <cell r="K3339">
            <v>256918423</v>
          </cell>
          <cell r="L3339" t="str">
            <v>606-731-743</v>
          </cell>
          <cell r="M3339" t="str">
            <v>marcin-panufnik@wp.pl</v>
          </cell>
        </row>
        <row r="3340">
          <cell r="A3340" t="str">
            <v>71-25341</v>
          </cell>
          <cell r="B3340" t="str">
            <v>GOSPODARSTWO ROLNE ŁUKASZ RUSJAN</v>
          </cell>
          <cell r="C3340" t="str">
            <v>GR ŁUKASZ RUSJAN</v>
          </cell>
          <cell r="D3340" t="str">
            <v>MIEDZNA</v>
          </cell>
          <cell r="E3340" t="str">
            <v>PLAC WOLNOŚCI</v>
          </cell>
          <cell r="F3340">
            <v>5</v>
          </cell>
          <cell r="G3340" t="str">
            <v>MIEDZNA</v>
          </cell>
          <cell r="H3340">
            <v>7106</v>
          </cell>
          <cell r="I3340">
            <v>4</v>
          </cell>
          <cell r="J3340" t="str">
            <v>07-106</v>
          </cell>
          <cell r="K3340">
            <v>257910523</v>
          </cell>
          <cell r="L3340">
            <v>504042368</v>
          </cell>
          <cell r="M3340" t="str">
            <v>rusjanek@o2.pl</v>
          </cell>
        </row>
        <row r="3341">
          <cell r="A3341" t="str">
            <v>71-25411</v>
          </cell>
          <cell r="B3341" t="str">
            <v>GOSPODARSTWO ROLNE SABAK ŁUKASZ PIOTR</v>
          </cell>
          <cell r="C3341" t="str">
            <v>GR SABAK ŁUKASZ PIOTR</v>
          </cell>
          <cell r="D3341" t="str">
            <v>WĘŻYCZYN</v>
          </cell>
          <cell r="F3341">
            <v>35</v>
          </cell>
          <cell r="G3341" t="str">
            <v>JERUZAL</v>
          </cell>
          <cell r="H3341">
            <v>5317</v>
          </cell>
          <cell r="I3341">
            <v>4</v>
          </cell>
          <cell r="J3341" t="str">
            <v>05-317</v>
          </cell>
          <cell r="M3341" t="str">
            <v>lukassabak@wp.pl</v>
          </cell>
        </row>
        <row r="3342">
          <cell r="A3342" t="str">
            <v>71-25461</v>
          </cell>
          <cell r="B3342" t="str">
            <v>GOSPODARSTWO ROLNE KRASNODĘBSKI RYSZARD JERZY</v>
          </cell>
          <cell r="C3342" t="str">
            <v>GR KRASNODĘBSKI RYSZARD JERZY</v>
          </cell>
          <cell r="D3342" t="str">
            <v>TOŃCZA OSOWIEC</v>
          </cell>
          <cell r="F3342">
            <v>122</v>
          </cell>
          <cell r="G3342" t="str">
            <v>WĘGRÓW</v>
          </cell>
          <cell r="H3342">
            <v>7100</v>
          </cell>
          <cell r="I3342">
            <v>4</v>
          </cell>
          <cell r="J3342" t="str">
            <v>07-100</v>
          </cell>
          <cell r="K3342">
            <v>257923086</v>
          </cell>
          <cell r="M3342" t="str">
            <v>krasnodebskipawel@gmail.com</v>
          </cell>
        </row>
        <row r="3343">
          <cell r="A3343" t="str">
            <v>71-25621</v>
          </cell>
          <cell r="B3343" t="str">
            <v>GOSPODARSTWO ROLNE ŁOSIEWICZ MICHAŁ</v>
          </cell>
          <cell r="C3343" t="str">
            <v>GR ŁOSIEWICZ MICHAŁ</v>
          </cell>
          <cell r="D3343" t="str">
            <v>WĘGRÓW</v>
          </cell>
          <cell r="E3343" t="str">
            <v>OBRĘBOWA</v>
          </cell>
          <cell r="F3343">
            <v>11</v>
          </cell>
          <cell r="G3343" t="str">
            <v>WĘGRÓW</v>
          </cell>
          <cell r="H3343">
            <v>7100</v>
          </cell>
          <cell r="I3343">
            <v>4</v>
          </cell>
          <cell r="J3343" t="str">
            <v>07-100</v>
          </cell>
          <cell r="K3343">
            <v>257924589</v>
          </cell>
        </row>
        <row r="3344">
          <cell r="A3344" t="str">
            <v>71-25671</v>
          </cell>
          <cell r="B3344" t="str">
            <v>GOSPODARSTWO ROLNE SKARŻYŃSKI ANDRZEJ</v>
          </cell>
          <cell r="C3344" t="str">
            <v>GR SKARŻYŃSKI ANDRZEJ</v>
          </cell>
          <cell r="D3344" t="str">
            <v>STRUPIECHÓW</v>
          </cell>
          <cell r="F3344">
            <v>39</v>
          </cell>
          <cell r="G3344" t="str">
            <v>WIERZBNO</v>
          </cell>
          <cell r="H3344">
            <v>7111</v>
          </cell>
          <cell r="I3344">
            <v>4</v>
          </cell>
          <cell r="J3344" t="str">
            <v>07-111</v>
          </cell>
          <cell r="K3344">
            <v>256918895</v>
          </cell>
          <cell r="L3344">
            <v>500099991</v>
          </cell>
          <cell r="M3344" t="str">
            <v>beata-s-31@o2.pl</v>
          </cell>
        </row>
        <row r="3345">
          <cell r="A3345" t="str">
            <v>71-25711</v>
          </cell>
          <cell r="B3345" t="str">
            <v>SZCZEPANIAK ZDZISŁAWA JADWIGA</v>
          </cell>
          <cell r="C3345" t="str">
            <v>SZCZEPANIK ZDZISŁAWA JADWIGA</v>
          </cell>
          <cell r="D3345" t="str">
            <v>POPIELÓW</v>
          </cell>
          <cell r="F3345">
            <v>21</v>
          </cell>
          <cell r="G3345" t="str">
            <v>WĘGRÓW</v>
          </cell>
          <cell r="H3345">
            <v>7100</v>
          </cell>
          <cell r="I3345">
            <v>4</v>
          </cell>
          <cell r="J3345" t="str">
            <v>07-100</v>
          </cell>
          <cell r="K3345">
            <v>257925742</v>
          </cell>
          <cell r="M3345" t="str">
            <v>aldona.szczepanik@op.pl</v>
          </cell>
        </row>
        <row r="3346">
          <cell r="A3346" t="str">
            <v>71-25861</v>
          </cell>
          <cell r="B3346" t="str">
            <v>GAJOWNICZEK SŁAWOMIR</v>
          </cell>
          <cell r="C3346" t="str">
            <v>GAJOWNICZEK SŁAWOMIR</v>
          </cell>
          <cell r="D3346" t="str">
            <v>OLEKSIANKA</v>
          </cell>
          <cell r="F3346">
            <v>57</v>
          </cell>
          <cell r="G3346" t="str">
            <v>LATOWICZ</v>
          </cell>
          <cell r="H3346">
            <v>5334</v>
          </cell>
          <cell r="I3346">
            <v>4</v>
          </cell>
          <cell r="J3346" t="str">
            <v>05-334</v>
          </cell>
        </row>
        <row r="3347">
          <cell r="A3347" t="str">
            <v>71-25881</v>
          </cell>
          <cell r="B3347" t="str">
            <v>ŚWIĄTEK PAWEŁ</v>
          </cell>
          <cell r="C3347" t="str">
            <v>ŚWIĄTEK PAWEŁ</v>
          </cell>
          <cell r="D3347" t="str">
            <v>OLEKSIANKA</v>
          </cell>
          <cell r="F3347">
            <v>31</v>
          </cell>
          <cell r="G3347" t="str">
            <v>LATOWICZ</v>
          </cell>
          <cell r="H3347">
            <v>5334</v>
          </cell>
          <cell r="I3347">
            <v>4</v>
          </cell>
          <cell r="J3347" t="str">
            <v>05-334</v>
          </cell>
          <cell r="K3347" t="str">
            <v>25 752-18-29</v>
          </cell>
          <cell r="M3347" t="str">
            <v>P_swiatek@op.pl</v>
          </cell>
        </row>
        <row r="3348">
          <cell r="A3348" t="str">
            <v>71-25891</v>
          </cell>
          <cell r="B3348" t="str">
            <v>PŁATEK JERZY</v>
          </cell>
          <cell r="C3348" t="str">
            <v>PŁATEK JERZY</v>
          </cell>
          <cell r="D3348" t="str">
            <v>OLEKSIANKA</v>
          </cell>
          <cell r="F3348">
            <v>47</v>
          </cell>
          <cell r="G3348" t="str">
            <v>LATOWICZ</v>
          </cell>
          <cell r="H3348">
            <v>5334</v>
          </cell>
          <cell r="I3348">
            <v>4</v>
          </cell>
          <cell r="J3348" t="str">
            <v>05-334</v>
          </cell>
          <cell r="M3348" t="str">
            <v>pawel.platek@op.pl</v>
          </cell>
        </row>
        <row r="3349">
          <cell r="A3349" t="str">
            <v>71-25921</v>
          </cell>
          <cell r="B3349" t="str">
            <v>SKUP ANDRZEJ</v>
          </cell>
          <cell r="C3349" t="str">
            <v>SKUP ANDRZEJ</v>
          </cell>
          <cell r="D3349" t="str">
            <v>KSIĘŻOPOLE JAŁMUŻNY</v>
          </cell>
          <cell r="F3349">
            <v>20</v>
          </cell>
          <cell r="G3349" t="str">
            <v>MOKOBODY</v>
          </cell>
          <cell r="H3349">
            <v>8124</v>
          </cell>
          <cell r="I3349">
            <v>4</v>
          </cell>
          <cell r="J3349" t="str">
            <v>08-124</v>
          </cell>
          <cell r="M3349" t="str">
            <v>gosia.skup@gazeta.pl</v>
          </cell>
        </row>
        <row r="3350">
          <cell r="A3350" t="str">
            <v>71-25981</v>
          </cell>
          <cell r="B3350" t="str">
            <v>BŁACHNIO TOMASZ</v>
          </cell>
          <cell r="C3350" t="str">
            <v>BŁACHNIO TOMASZ</v>
          </cell>
          <cell r="D3350" t="str">
            <v>LEOKADIA</v>
          </cell>
          <cell r="F3350">
            <v>5</v>
          </cell>
          <cell r="G3350" t="str">
            <v>ŁASKARZEW</v>
          </cell>
          <cell r="H3350">
            <v>8450</v>
          </cell>
          <cell r="I3350">
            <v>4</v>
          </cell>
          <cell r="J3350" t="str">
            <v>08-450</v>
          </cell>
          <cell r="K3350">
            <v>256846720</v>
          </cell>
          <cell r="M3350" t="str">
            <v>radekblachnio@gmail.com</v>
          </cell>
        </row>
        <row r="3351">
          <cell r="A3351" t="str">
            <v>71-26121</v>
          </cell>
          <cell r="B3351" t="str">
            <v>GOSPODARSTWO ROLNE ŻELEŹNICKI WALDEMAR</v>
          </cell>
          <cell r="C3351" t="str">
            <v>GR ŻELEŹNICKI WALDEMAR</v>
          </cell>
          <cell r="D3351" t="str">
            <v>ŻELEŹNIKI</v>
          </cell>
          <cell r="F3351">
            <v>106</v>
          </cell>
          <cell r="G3351" t="str">
            <v>MIEDZNA</v>
          </cell>
          <cell r="H3351">
            <v>7106</v>
          </cell>
          <cell r="I3351">
            <v>4</v>
          </cell>
          <cell r="J3351" t="str">
            <v>07-106</v>
          </cell>
          <cell r="K3351">
            <v>2579194691</v>
          </cell>
          <cell r="M3351" t="str">
            <v>barbara.baczek@op.pl</v>
          </cell>
        </row>
        <row r="3352">
          <cell r="A3352" t="str">
            <v>71-26161</v>
          </cell>
          <cell r="B3352" t="str">
            <v>SĘKTAS JAN</v>
          </cell>
          <cell r="C3352" t="str">
            <v>SĘKTAS JAN</v>
          </cell>
          <cell r="D3352" t="str">
            <v>TROJANÓW</v>
          </cell>
          <cell r="F3352">
            <v>64</v>
          </cell>
          <cell r="G3352" t="str">
            <v>MROZY</v>
          </cell>
          <cell r="H3352">
            <v>5320</v>
          </cell>
          <cell r="I3352">
            <v>4</v>
          </cell>
          <cell r="J3352" t="str">
            <v>05-320</v>
          </cell>
          <cell r="M3352" t="str">
            <v>rafal1s@o2.pl</v>
          </cell>
        </row>
        <row r="3353">
          <cell r="A3353" t="str">
            <v>71-26181</v>
          </cell>
          <cell r="B3353" t="str">
            <v>KIELISZCZYK JAN</v>
          </cell>
          <cell r="C3353" t="str">
            <v>KIELISZCZYK JAN</v>
          </cell>
          <cell r="D3353" t="str">
            <v>DĄBRÓWKA</v>
          </cell>
          <cell r="F3353">
            <v>6</v>
          </cell>
          <cell r="G3353" t="str">
            <v>LATOWICZ</v>
          </cell>
          <cell r="H3353">
            <v>5334</v>
          </cell>
          <cell r="I3353">
            <v>4</v>
          </cell>
          <cell r="J3353" t="str">
            <v>05-334</v>
          </cell>
          <cell r="M3353" t="str">
            <v>a-kieliszczyk@wp.pl</v>
          </cell>
        </row>
        <row r="3354">
          <cell r="A3354" t="str">
            <v>71-26191</v>
          </cell>
          <cell r="B3354" t="str">
            <v>ZAWADKA ADAM</v>
          </cell>
          <cell r="C3354" t="str">
            <v>ZAWADKA ADAM</v>
          </cell>
          <cell r="D3354" t="str">
            <v>DĄBRÓWKA</v>
          </cell>
          <cell r="F3354">
            <v>15</v>
          </cell>
          <cell r="G3354" t="str">
            <v>LATOWICZ</v>
          </cell>
          <cell r="H3354">
            <v>5334</v>
          </cell>
          <cell r="I3354">
            <v>4</v>
          </cell>
          <cell r="J3354" t="str">
            <v>05-334</v>
          </cell>
          <cell r="M3354" t="str">
            <v>paciorek111@o2.pl</v>
          </cell>
        </row>
        <row r="3355">
          <cell r="A3355" t="str">
            <v>71-26211</v>
          </cell>
          <cell r="B3355" t="str">
            <v>ROGALA ARKADIUSZ</v>
          </cell>
          <cell r="C3355" t="str">
            <v>ROGALA ARKADIUSZ</v>
          </cell>
          <cell r="D3355" t="str">
            <v>DĄBRÓWKA</v>
          </cell>
          <cell r="F3355">
            <v>16</v>
          </cell>
          <cell r="G3355" t="str">
            <v>LATOWICZ</v>
          </cell>
          <cell r="H3355">
            <v>5334</v>
          </cell>
          <cell r="I3355">
            <v>4</v>
          </cell>
          <cell r="J3355" t="str">
            <v>05-334</v>
          </cell>
          <cell r="M3355" t="str">
            <v>aro.12@interia.pl</v>
          </cell>
        </row>
        <row r="3356">
          <cell r="A3356" t="str">
            <v>71-26231</v>
          </cell>
          <cell r="B3356" t="str">
            <v>DRÓŻDŻ TADEUSZ</v>
          </cell>
          <cell r="C3356" t="str">
            <v>DRÓŻDŻ TADEUSZ</v>
          </cell>
          <cell r="D3356" t="str">
            <v>ŻAKÓW</v>
          </cell>
          <cell r="F3356">
            <v>32</v>
          </cell>
          <cell r="G3356" t="str">
            <v>SIENNICA</v>
          </cell>
          <cell r="H3356">
            <v>5332</v>
          </cell>
          <cell r="I3356">
            <v>4</v>
          </cell>
          <cell r="J3356" t="str">
            <v>05-332</v>
          </cell>
          <cell r="K3356">
            <v>257572094</v>
          </cell>
          <cell r="M3356" t="str">
            <v>karol.drozdz@onet.com.pl</v>
          </cell>
        </row>
        <row r="3357">
          <cell r="A3357" t="str">
            <v>71-26281</v>
          </cell>
          <cell r="B3357" t="str">
            <v>GOSPODARSTWO ROLNE PŁATEK JAROSŁAW</v>
          </cell>
          <cell r="C3357" t="str">
            <v>GR PŁATEK JAROSŁAW</v>
          </cell>
          <cell r="D3357" t="str">
            <v>OLEKSIANKA</v>
          </cell>
          <cell r="F3357">
            <v>26</v>
          </cell>
          <cell r="G3357" t="str">
            <v>LATOWICZ</v>
          </cell>
          <cell r="H3357">
            <v>5334</v>
          </cell>
          <cell r="I3357">
            <v>4</v>
          </cell>
          <cell r="J3357" t="str">
            <v>05-334</v>
          </cell>
          <cell r="K3357">
            <v>257521824</v>
          </cell>
          <cell r="L3357">
            <v>603125469</v>
          </cell>
          <cell r="M3357" t="str">
            <v>casecspro@wp.pl</v>
          </cell>
        </row>
        <row r="3358">
          <cell r="A3358" t="str">
            <v>71-26411</v>
          </cell>
          <cell r="B3358" t="str">
            <v>GOSPODARSTWO ROLNE MICHAŁ WIERZBICKI</v>
          </cell>
          <cell r="C3358" t="str">
            <v>GR MICHAŁ WIERZBICKI</v>
          </cell>
          <cell r="D3358" t="str">
            <v>SOJKÓWEK</v>
          </cell>
          <cell r="F3358">
            <v>43</v>
          </cell>
          <cell r="G3358" t="str">
            <v>SADOWNE</v>
          </cell>
          <cell r="H3358">
            <v>7140</v>
          </cell>
          <cell r="I3358">
            <v>4</v>
          </cell>
          <cell r="J3358" t="str">
            <v>07-140</v>
          </cell>
          <cell r="K3358">
            <v>257919350</v>
          </cell>
          <cell r="L3358">
            <v>502374984</v>
          </cell>
          <cell r="M3358" t="str">
            <v>michael.w@autograf.pl</v>
          </cell>
        </row>
        <row r="3359">
          <cell r="A3359" t="str">
            <v>71-26421</v>
          </cell>
          <cell r="B3359" t="str">
            <v>GOSPODARSTWO ROLNE GOŁASZEWSKI BOGDAN JÓZEF</v>
          </cell>
          <cell r="C3359" t="str">
            <v>GR GOŁASZEWSKI BOGDAN JÓZEF</v>
          </cell>
          <cell r="D3359" t="str">
            <v>SOJKÓWEK</v>
          </cell>
          <cell r="F3359">
            <v>39</v>
          </cell>
          <cell r="G3359" t="str">
            <v>SADOWNE</v>
          </cell>
          <cell r="H3359">
            <v>7140</v>
          </cell>
          <cell r="I3359">
            <v>4</v>
          </cell>
          <cell r="J3359" t="str">
            <v>07-140</v>
          </cell>
          <cell r="K3359">
            <v>257919358</v>
          </cell>
          <cell r="L3359">
            <v>508124316</v>
          </cell>
          <cell r="M3359" t="str">
            <v>lukaszgolaszewski@onet.eu</v>
          </cell>
        </row>
        <row r="3360">
          <cell r="A3360" t="str">
            <v>71-26441</v>
          </cell>
          <cell r="B3360" t="str">
            <v>GOSPODARSTWO ROLNE "DĘBKOWSCY" RENATA DĘBKOWSKA</v>
          </cell>
          <cell r="C3360" t="str">
            <v>GR "DĘBKOWSCY" R. DĘBKOWSKA</v>
          </cell>
          <cell r="D3360" t="str">
            <v>SOJKÓWEK</v>
          </cell>
          <cell r="F3360">
            <v>29</v>
          </cell>
          <cell r="G3360" t="str">
            <v>SADOWNE</v>
          </cell>
          <cell r="H3360">
            <v>7140</v>
          </cell>
          <cell r="I3360">
            <v>4</v>
          </cell>
          <cell r="J3360" t="str">
            <v>07-140</v>
          </cell>
          <cell r="K3360">
            <v>256753274</v>
          </cell>
          <cell r="L3360">
            <v>519059710</v>
          </cell>
          <cell r="M3360" t="str">
            <v>renata-debkowska@wp.eu</v>
          </cell>
        </row>
        <row r="3361">
          <cell r="A3361" t="str">
            <v>71-26541</v>
          </cell>
          <cell r="B3361" t="str">
            <v>MAZUREK WOJCIECH</v>
          </cell>
          <cell r="C3361" t="str">
            <v>MAZUREK WOJCIECH</v>
          </cell>
          <cell r="D3361" t="str">
            <v>KOŻUCHÓW</v>
          </cell>
          <cell r="F3361">
            <v>53</v>
          </cell>
          <cell r="G3361" t="str">
            <v>BIELANY</v>
          </cell>
          <cell r="H3361">
            <v>8311</v>
          </cell>
          <cell r="I3361">
            <v>4</v>
          </cell>
          <cell r="J3361" t="str">
            <v>08-311</v>
          </cell>
          <cell r="M3361" t="str">
            <v>basiamazurek11@wp.pl</v>
          </cell>
        </row>
        <row r="3362">
          <cell r="A3362" t="str">
            <v>71-26621</v>
          </cell>
          <cell r="B3362" t="str">
            <v>GOSPODARSTWO ROLNE KŁUSEK ADAM</v>
          </cell>
          <cell r="C3362" t="str">
            <v>GR KŁUSEK ADAM</v>
          </cell>
          <cell r="D3362" t="str">
            <v>MORZYCZYN WŁÓKI</v>
          </cell>
          <cell r="F3362">
            <v>109</v>
          </cell>
          <cell r="G3362" t="str">
            <v>SADOWNE</v>
          </cell>
          <cell r="H3362">
            <v>7140</v>
          </cell>
          <cell r="I3362">
            <v>4</v>
          </cell>
          <cell r="J3362" t="str">
            <v>07-140</v>
          </cell>
          <cell r="K3362">
            <v>256760090</v>
          </cell>
          <cell r="L3362" t="str">
            <v>600-293-034</v>
          </cell>
          <cell r="M3362" t="str">
            <v>olaklusek@onet.pl</v>
          </cell>
        </row>
        <row r="3363">
          <cell r="A3363" t="str">
            <v>71-26631</v>
          </cell>
          <cell r="B3363" t="str">
            <v>GRĄDZKI WIESŁAW IRENEUSZ</v>
          </cell>
          <cell r="C3363" t="str">
            <v>GRĄDZKI WIESŁAW IRENEUSZ</v>
          </cell>
          <cell r="D3363" t="str">
            <v>MORZYCZYN WŁÓKI</v>
          </cell>
          <cell r="F3363">
            <v>113</v>
          </cell>
          <cell r="G3363" t="str">
            <v>SADOWNE</v>
          </cell>
          <cell r="H3363">
            <v>7140</v>
          </cell>
          <cell r="I3363">
            <v>4</v>
          </cell>
          <cell r="J3363" t="str">
            <v>07-140</v>
          </cell>
          <cell r="K3363">
            <v>256760014</v>
          </cell>
          <cell r="M3363" t="str">
            <v>krzysiekgradzki@tlen.pl</v>
          </cell>
        </row>
        <row r="3364">
          <cell r="A3364" t="str">
            <v>71-26641</v>
          </cell>
          <cell r="B3364" t="str">
            <v>JAKUBIAK BARBARA</v>
          </cell>
          <cell r="C3364" t="str">
            <v>JAKUBIAK BARBARA</v>
          </cell>
          <cell r="D3364" t="str">
            <v>CHĘCINY</v>
          </cell>
          <cell r="F3364">
            <v>49</v>
          </cell>
          <cell r="G3364" t="str">
            <v>GÓRZNO</v>
          </cell>
          <cell r="H3364">
            <v>8404</v>
          </cell>
          <cell r="I3364">
            <v>4</v>
          </cell>
          <cell r="J3364" t="str">
            <v>08-404</v>
          </cell>
          <cell r="K3364">
            <v>256831251</v>
          </cell>
          <cell r="M3364" t="str">
            <v>olga_jakubiak@o2.pl</v>
          </cell>
        </row>
        <row r="3365">
          <cell r="A3365" t="str">
            <v>71-26901</v>
          </cell>
          <cell r="B3365" t="str">
            <v>ZALIWSKI JAROSŁAW</v>
          </cell>
          <cell r="C3365" t="str">
            <v>ZALIWSKI JAROSŁAW</v>
          </cell>
          <cell r="D3365" t="str">
            <v>KSIĘŻOPOLE JAŁMUŻNY</v>
          </cell>
          <cell r="F3365">
            <v>18</v>
          </cell>
          <cell r="G3365" t="str">
            <v>MOKOBODY</v>
          </cell>
          <cell r="H3365">
            <v>8124</v>
          </cell>
          <cell r="I3365">
            <v>4</v>
          </cell>
          <cell r="J3365" t="str">
            <v>08-124</v>
          </cell>
          <cell r="M3365" t="str">
            <v>agnieszka-zaliwska@wp.pl</v>
          </cell>
        </row>
        <row r="3366">
          <cell r="A3366" t="str">
            <v>71-26941</v>
          </cell>
          <cell r="B3366" t="str">
            <v>SAWICKI PIOTR</v>
          </cell>
          <cell r="C3366" t="str">
            <v>SAWICKI PIOTR</v>
          </cell>
          <cell r="D3366" t="str">
            <v>SMUNIEW</v>
          </cell>
          <cell r="F3366">
            <v>22</v>
          </cell>
          <cell r="G3366" t="str">
            <v>REPKI</v>
          </cell>
          <cell r="H3366">
            <v>8307</v>
          </cell>
          <cell r="I3366">
            <v>4</v>
          </cell>
          <cell r="J3366" t="str">
            <v>08-307</v>
          </cell>
          <cell r="L3366" t="str">
            <v>793-555-923</v>
          </cell>
        </row>
        <row r="3367">
          <cell r="A3367" t="str">
            <v>71-26961</v>
          </cell>
          <cell r="B3367" t="str">
            <v>SMUNIEWSKI STANISŁAW DARIUSZ</v>
          </cell>
          <cell r="C3367" t="str">
            <v>SMUNIEWSKI STANISŁAW DARIUSZ</v>
          </cell>
          <cell r="D3367" t="str">
            <v>SMUNIEW</v>
          </cell>
          <cell r="F3367">
            <v>23</v>
          </cell>
          <cell r="G3367" t="str">
            <v>REPKI</v>
          </cell>
          <cell r="H3367">
            <v>8307</v>
          </cell>
          <cell r="I3367">
            <v>4</v>
          </cell>
          <cell r="J3367" t="str">
            <v>08-307</v>
          </cell>
          <cell r="M3367" t="str">
            <v>DSMUNIEWSKI@O2.PL</v>
          </cell>
        </row>
        <row r="3368">
          <cell r="A3368" t="str">
            <v>71-26991</v>
          </cell>
          <cell r="B3368" t="str">
            <v>GOSPODARSTWO ROLNE RAFAŁOWICZ ROBERT</v>
          </cell>
          <cell r="C3368" t="str">
            <v>GR RAFAŁOWICZ ROBERT</v>
          </cell>
          <cell r="D3368" t="str">
            <v>POPIELÓW</v>
          </cell>
          <cell r="F3368">
            <v>63</v>
          </cell>
          <cell r="G3368" t="str">
            <v>WĘGRÓW</v>
          </cell>
          <cell r="H3368">
            <v>7100</v>
          </cell>
          <cell r="I3368">
            <v>4</v>
          </cell>
          <cell r="J3368" t="str">
            <v>07-100</v>
          </cell>
          <cell r="K3368">
            <v>256917022</v>
          </cell>
          <cell r="L3368">
            <v>695753208</v>
          </cell>
          <cell r="M3368" t="str">
            <v>matysekD18@interia.pl</v>
          </cell>
        </row>
        <row r="3369">
          <cell r="A3369" t="str">
            <v>71-27011</v>
          </cell>
          <cell r="B3369" t="str">
            <v>GOSPODARSTWO ROLNE ZAJDOWSKI BOHDAN</v>
          </cell>
          <cell r="C3369" t="str">
            <v>GR ZAJDOWSKI BOHDAN</v>
          </cell>
          <cell r="D3369" t="str">
            <v>LATOWICZ</v>
          </cell>
          <cell r="E3369" t="str">
            <v>MIŃSKA</v>
          </cell>
          <cell r="F3369">
            <v>25</v>
          </cell>
          <cell r="G3369" t="str">
            <v>LATOWICZ</v>
          </cell>
          <cell r="H3369">
            <v>5334</v>
          </cell>
          <cell r="I3369">
            <v>4</v>
          </cell>
          <cell r="J3369" t="str">
            <v>05-334</v>
          </cell>
          <cell r="M3369" t="str">
            <v>gr.zajdowscy1@o2.pl</v>
          </cell>
        </row>
        <row r="3370">
          <cell r="A3370" t="str">
            <v>71-27021</v>
          </cell>
          <cell r="B3370" t="str">
            <v>ROSZUK HENRYK</v>
          </cell>
          <cell r="C3370" t="str">
            <v>ROSZUK HENRYK</v>
          </cell>
          <cell r="D3370" t="str">
            <v>NOWY BARTKÓW</v>
          </cell>
          <cell r="F3370">
            <v>7</v>
          </cell>
          <cell r="G3370" t="str">
            <v>KORCZEW</v>
          </cell>
          <cell r="H3370">
            <v>8108</v>
          </cell>
          <cell r="I3370">
            <v>4</v>
          </cell>
          <cell r="J3370" t="str">
            <v>08-108</v>
          </cell>
          <cell r="L3370" t="str">
            <v>606-911-605</v>
          </cell>
          <cell r="M3370" t="str">
            <v>WIKTORJAN660@GMAIL.COM</v>
          </cell>
        </row>
        <row r="3371">
          <cell r="A3371" t="str">
            <v>71-27051</v>
          </cell>
          <cell r="B3371" t="str">
            <v>PODLEŚ MIECZYSŁAW MIROSŁAW</v>
          </cell>
          <cell r="C3371" t="str">
            <v>PODLEŚ MIECZYSŁAW M.</v>
          </cell>
          <cell r="D3371" t="str">
            <v>WÓLKA DOLNA</v>
          </cell>
          <cell r="F3371">
            <v>20</v>
          </cell>
          <cell r="G3371" t="str">
            <v>KOSÓW LACKI</v>
          </cell>
          <cell r="H3371">
            <v>8330</v>
          </cell>
          <cell r="I3371">
            <v>4</v>
          </cell>
          <cell r="J3371" t="str">
            <v>08-330</v>
          </cell>
          <cell r="L3371">
            <v>602585946</v>
          </cell>
          <cell r="M3371" t="str">
            <v>oleszczukj79@wp.pl</v>
          </cell>
        </row>
        <row r="3372">
          <cell r="A3372" t="str">
            <v>71-27091</v>
          </cell>
          <cell r="B3372" t="str">
            <v>GOSPODARSTWO ROLNE RZĄŻEWSKI MAREK</v>
          </cell>
          <cell r="C3372" t="str">
            <v>GR RZĄŻEWSKI MAREK</v>
          </cell>
          <cell r="D3372" t="str">
            <v>MODRZEW</v>
          </cell>
          <cell r="F3372">
            <v>66</v>
          </cell>
          <cell r="G3372" t="str">
            <v>KRZESK</v>
          </cell>
          <cell r="H3372">
            <v>8111</v>
          </cell>
          <cell r="I3372">
            <v>4</v>
          </cell>
          <cell r="J3372" t="str">
            <v>08-111</v>
          </cell>
          <cell r="M3372" t="str">
            <v>paulinaizdebska96@gmail.com</v>
          </cell>
        </row>
        <row r="3373">
          <cell r="A3373" t="str">
            <v>71-27191</v>
          </cell>
          <cell r="B3373" t="str">
            <v>RECHNIO ZDZISŁAW</v>
          </cell>
          <cell r="C3373" t="str">
            <v>RECHNIO ZDZISŁAW</v>
          </cell>
          <cell r="D3373" t="str">
            <v>OLEKSIANKA</v>
          </cell>
          <cell r="F3373">
            <v>67</v>
          </cell>
          <cell r="G3373" t="str">
            <v>LATOWICZ</v>
          </cell>
          <cell r="H3373">
            <v>5334</v>
          </cell>
          <cell r="I3373">
            <v>4</v>
          </cell>
          <cell r="J3373" t="str">
            <v>05-334</v>
          </cell>
        </row>
        <row r="3374">
          <cell r="A3374" t="str">
            <v>71-27211</v>
          </cell>
          <cell r="B3374" t="str">
            <v>SARNOWSKI KRZYSZTOF</v>
          </cell>
          <cell r="C3374" t="str">
            <v>SARNOWSKI KRZYSZTOF</v>
          </cell>
          <cell r="D3374" t="str">
            <v>BRZOZÓW</v>
          </cell>
          <cell r="F3374" t="str">
            <v>49A</v>
          </cell>
          <cell r="G3374" t="str">
            <v>SUCHOŻEBRY</v>
          </cell>
          <cell r="H3374">
            <v>8125</v>
          </cell>
          <cell r="I3374">
            <v>4</v>
          </cell>
          <cell r="J3374" t="str">
            <v>08-125</v>
          </cell>
          <cell r="M3374" t="str">
            <v>kamil19969@onet.pl</v>
          </cell>
        </row>
        <row r="3375">
          <cell r="A3375" t="str">
            <v>71-27231</v>
          </cell>
          <cell r="B3375" t="str">
            <v>CHRZANOWSKI TOMASZ</v>
          </cell>
          <cell r="C3375" t="str">
            <v>CHRZANOWSKI TOMASZ</v>
          </cell>
          <cell r="D3375" t="str">
            <v>STRACHOMIN</v>
          </cell>
          <cell r="F3375">
            <v>42</v>
          </cell>
          <cell r="G3375" t="str">
            <v>LATOWICZ</v>
          </cell>
          <cell r="H3375">
            <v>5334</v>
          </cell>
          <cell r="I3375">
            <v>4</v>
          </cell>
          <cell r="J3375" t="str">
            <v>05-334</v>
          </cell>
          <cell r="M3375" t="str">
            <v>tchrzanowski@wp.pl</v>
          </cell>
        </row>
        <row r="3376">
          <cell r="A3376" t="str">
            <v>71-27301</v>
          </cell>
          <cell r="B3376" t="str">
            <v>POGORZELSKI KRZYSZTOF</v>
          </cell>
          <cell r="C3376" t="str">
            <v>POGORZELSKI KRZYSZTO</v>
          </cell>
          <cell r="D3376" t="str">
            <v>DYBÓW</v>
          </cell>
          <cell r="F3376">
            <v>46</v>
          </cell>
          <cell r="G3376" t="str">
            <v>KOSÓW LACKI</v>
          </cell>
          <cell r="H3376">
            <v>8330</v>
          </cell>
          <cell r="I3376">
            <v>4</v>
          </cell>
          <cell r="J3376" t="str">
            <v>08-330</v>
          </cell>
          <cell r="M3376" t="str">
            <v>KRZYSZTOFPOGORZELSKI1@GMAIL.COM</v>
          </cell>
        </row>
        <row r="3377">
          <cell r="A3377" t="str">
            <v>71-27381</v>
          </cell>
          <cell r="B3377" t="str">
            <v>GOSPODARSTWO ROLNE SITARZ GRZEGORZ</v>
          </cell>
          <cell r="C3377" t="str">
            <v>GR SITARZ GRZEGORZ</v>
          </cell>
          <cell r="D3377" t="str">
            <v>BOROSZKÓW</v>
          </cell>
          <cell r="F3377" t="str">
            <v>6A</v>
          </cell>
          <cell r="G3377" t="str">
            <v>SKÓRZEC</v>
          </cell>
          <cell r="H3377">
            <v>8114</v>
          </cell>
          <cell r="I3377">
            <v>4</v>
          </cell>
          <cell r="J3377" t="str">
            <v>08-114</v>
          </cell>
          <cell r="L3377">
            <v>502587823</v>
          </cell>
          <cell r="M3377" t="str">
            <v>sitarzgrzegorz@interia.pl</v>
          </cell>
        </row>
        <row r="3378">
          <cell r="A3378" t="str">
            <v>71-27401</v>
          </cell>
          <cell r="B3378" t="str">
            <v>DYBOWSKI FRANCISZEK</v>
          </cell>
          <cell r="C3378" t="str">
            <v>DYBOWSKI FRANCISZEK</v>
          </cell>
          <cell r="D3378" t="str">
            <v>BROSZKÓW</v>
          </cell>
          <cell r="E3378" t="str">
            <v>WARZAWSKA</v>
          </cell>
          <cell r="F3378">
            <v>111</v>
          </cell>
          <cell r="G3378" t="str">
            <v>KOTUŃ</v>
          </cell>
          <cell r="H3378">
            <v>8130</v>
          </cell>
          <cell r="I3378">
            <v>4</v>
          </cell>
          <cell r="J3378" t="str">
            <v>08-130</v>
          </cell>
          <cell r="M3378" t="str">
            <v>DYBOWSKIJACEK@INTERIA.PL</v>
          </cell>
        </row>
        <row r="3379">
          <cell r="A3379" t="str">
            <v>71-27441</v>
          </cell>
          <cell r="B3379" t="str">
            <v>DERLATKA MIROSŁAW</v>
          </cell>
          <cell r="C3379" t="str">
            <v>DERLATKA MIROSŁAW</v>
          </cell>
          <cell r="D3379" t="str">
            <v>LIW</v>
          </cell>
          <cell r="E3379" t="str">
            <v>NOWOMIEJSKA</v>
          </cell>
          <cell r="F3379">
            <v>91</v>
          </cell>
          <cell r="G3379" t="str">
            <v>WĘGRÓW</v>
          </cell>
          <cell r="H3379">
            <v>7100</v>
          </cell>
          <cell r="I3379">
            <v>4</v>
          </cell>
          <cell r="J3379" t="str">
            <v>07-100</v>
          </cell>
        </row>
        <row r="3380">
          <cell r="A3380" t="str">
            <v>71-27511</v>
          </cell>
          <cell r="B3380" t="str">
            <v>JACZEWSKI KAZIMIERZ</v>
          </cell>
          <cell r="C3380" t="str">
            <v>JACZEWSKI KAZIMIERZ</v>
          </cell>
          <cell r="D3380" t="str">
            <v>JACZEW</v>
          </cell>
          <cell r="F3380">
            <v>14</v>
          </cell>
          <cell r="G3380" t="str">
            <v>KORYTNICA</v>
          </cell>
          <cell r="H3380">
            <v>7120</v>
          </cell>
          <cell r="I3380">
            <v>4</v>
          </cell>
          <cell r="J3380" t="str">
            <v>07-120</v>
          </cell>
          <cell r="K3380">
            <v>256612272</v>
          </cell>
          <cell r="M3380" t="str">
            <v>kazimierz_jaczewski@wp.pl</v>
          </cell>
        </row>
        <row r="3381">
          <cell r="A3381" t="str">
            <v>71-27541</v>
          </cell>
          <cell r="B3381" t="str">
            <v>WIELĄDEK DARIUSZ</v>
          </cell>
          <cell r="C3381" t="str">
            <v>WIELĄDEK DARIUSZ</v>
          </cell>
          <cell r="D3381" t="str">
            <v>WIELĄDKI</v>
          </cell>
          <cell r="F3381">
            <v>15</v>
          </cell>
          <cell r="G3381" t="str">
            <v>KORYTNICA</v>
          </cell>
          <cell r="H3381">
            <v>7120</v>
          </cell>
          <cell r="I3381">
            <v>4</v>
          </cell>
          <cell r="J3381" t="str">
            <v>07-120</v>
          </cell>
          <cell r="K3381">
            <v>256612327</v>
          </cell>
          <cell r="M3381" t="str">
            <v>hanna.wieladek@gmail.com</v>
          </cell>
        </row>
        <row r="3382">
          <cell r="A3382" t="str">
            <v>71-27551</v>
          </cell>
          <cell r="B3382" t="str">
            <v>GOSPODARSTWO ROLNE LESZCZYŃSKI SŁAWOMIR</v>
          </cell>
          <cell r="C3382" t="str">
            <v>GR LESZCZYŃSKI SŁAWOMIR</v>
          </cell>
          <cell r="D3382" t="str">
            <v>JAKUBÓW</v>
          </cell>
          <cell r="E3382" t="str">
            <v>SIEDLECKA</v>
          </cell>
          <cell r="F3382">
            <v>17</v>
          </cell>
          <cell r="G3382" t="str">
            <v>JAKUBÓW</v>
          </cell>
          <cell r="H3382">
            <v>5306</v>
          </cell>
          <cell r="I3382">
            <v>4</v>
          </cell>
          <cell r="J3382" t="str">
            <v>05-306</v>
          </cell>
        </row>
        <row r="3383">
          <cell r="A3383" t="str">
            <v>71-27601</v>
          </cell>
          <cell r="B3383" t="str">
            <v>GOSPODARSTWO ROLNE BORUC PIOTR</v>
          </cell>
          <cell r="C3383" t="str">
            <v>GR BORUC PIOTR</v>
          </cell>
          <cell r="D3383" t="str">
            <v>MĘCZYN-KOLONIA</v>
          </cell>
          <cell r="F3383">
            <v>5</v>
          </cell>
          <cell r="G3383" t="str">
            <v>MOKOBODY</v>
          </cell>
          <cell r="H3383">
            <v>8124</v>
          </cell>
          <cell r="I3383">
            <v>4</v>
          </cell>
          <cell r="J3383" t="str">
            <v>08-124</v>
          </cell>
          <cell r="M3383" t="str">
            <v>marcin.boruc@gmail.com</v>
          </cell>
        </row>
        <row r="3384">
          <cell r="A3384" t="str">
            <v>71-27671</v>
          </cell>
          <cell r="B3384" t="str">
            <v>PONIATOWSKI PIOTR</v>
          </cell>
          <cell r="C3384" t="str">
            <v>PONIATOWSKI PIOTR</v>
          </cell>
          <cell r="D3384" t="str">
            <v>ZAWADY</v>
          </cell>
          <cell r="F3384">
            <v>15</v>
          </cell>
          <cell r="G3384" t="str">
            <v>CERANÓW</v>
          </cell>
          <cell r="H3384">
            <v>8322</v>
          </cell>
          <cell r="I3384">
            <v>4</v>
          </cell>
          <cell r="J3384" t="str">
            <v>08-322</v>
          </cell>
        </row>
        <row r="3385">
          <cell r="A3385" t="str">
            <v>71-27681</v>
          </cell>
          <cell r="B3385" t="str">
            <v>GOSPODARSTWO ROLNE WIŚNIEWSKI WITOLD</v>
          </cell>
          <cell r="C3385" t="str">
            <v>GR WIŚNIEWSKI WITOLD</v>
          </cell>
          <cell r="D3385" t="str">
            <v>ZAWADY</v>
          </cell>
          <cell r="F3385">
            <v>47</v>
          </cell>
          <cell r="G3385" t="str">
            <v>CERANÓW</v>
          </cell>
          <cell r="H3385">
            <v>8322</v>
          </cell>
          <cell r="I3385">
            <v>4</v>
          </cell>
          <cell r="J3385" t="str">
            <v>08-322</v>
          </cell>
          <cell r="M3385" t="str">
            <v>jola44wis@interia.pl</v>
          </cell>
        </row>
        <row r="3386">
          <cell r="A3386" t="str">
            <v>71-27701</v>
          </cell>
          <cell r="B3386" t="str">
            <v>BYCZUK PRZEMYSŁAW</v>
          </cell>
          <cell r="C3386" t="str">
            <v>BYCZUK PRZEMYSŁAW</v>
          </cell>
          <cell r="D3386" t="str">
            <v>STELĄGI</v>
          </cell>
          <cell r="F3386">
            <v>14</v>
          </cell>
          <cell r="G3386" t="str">
            <v>STERDYŃ</v>
          </cell>
          <cell r="H3386">
            <v>8320</v>
          </cell>
          <cell r="I3386">
            <v>4</v>
          </cell>
          <cell r="J3386" t="str">
            <v>08-320</v>
          </cell>
          <cell r="M3386" t="str">
            <v>AGNIESZKA.KLUKOWSKA.1992@WP.PL</v>
          </cell>
        </row>
        <row r="3387">
          <cell r="A3387" t="str">
            <v>71-27751</v>
          </cell>
          <cell r="B3387" t="str">
            <v>GOSPODARSTWO ROLNE CZAPSKI ZBIGNIEW</v>
          </cell>
          <cell r="C3387" t="str">
            <v>GR CZAPSKI ZBIGNIEW</v>
          </cell>
          <cell r="D3387" t="str">
            <v>KÓZKI</v>
          </cell>
          <cell r="F3387">
            <v>1</v>
          </cell>
          <cell r="G3387" t="str">
            <v>GRĘBKÓW</v>
          </cell>
          <cell r="H3387">
            <v>7110</v>
          </cell>
          <cell r="I3387">
            <v>4</v>
          </cell>
          <cell r="J3387" t="str">
            <v>07-110</v>
          </cell>
          <cell r="K3387">
            <v>257930317</v>
          </cell>
          <cell r="M3387" t="str">
            <v>kamil571@op.pl</v>
          </cell>
        </row>
        <row r="3388">
          <cell r="A3388" t="str">
            <v>71-27761</v>
          </cell>
          <cell r="B3388" t="str">
            <v>GOSPODARSTWO ROLNE BIENIAK RAFAŁ</v>
          </cell>
          <cell r="C3388" t="str">
            <v>GR BIENIAK RAFAŁ</v>
          </cell>
          <cell r="D3388" t="str">
            <v>KÓZKI</v>
          </cell>
          <cell r="F3388">
            <v>15</v>
          </cell>
          <cell r="G3388" t="str">
            <v>GRĘBKÓW</v>
          </cell>
          <cell r="H3388">
            <v>7110</v>
          </cell>
          <cell r="I3388">
            <v>4</v>
          </cell>
          <cell r="J3388" t="str">
            <v>07-110</v>
          </cell>
          <cell r="L3388" t="str">
            <v>0 501658025</v>
          </cell>
          <cell r="M3388" t="str">
            <v>tstanislawowski@deheus.pl</v>
          </cell>
        </row>
        <row r="3389">
          <cell r="A3389" t="str">
            <v>71-27771</v>
          </cell>
          <cell r="B3389" t="str">
            <v>GOSPODARSTWO ROLNE GRAL STANISŁAW</v>
          </cell>
          <cell r="C3389" t="str">
            <v>GR GRAL STANISŁAW</v>
          </cell>
          <cell r="D3389" t="str">
            <v>KÓZKI</v>
          </cell>
          <cell r="F3389">
            <v>17</v>
          </cell>
          <cell r="G3389" t="str">
            <v>GRĘBKÓW</v>
          </cell>
          <cell r="H3389">
            <v>7110</v>
          </cell>
          <cell r="I3389">
            <v>4</v>
          </cell>
          <cell r="J3389" t="str">
            <v>07-110</v>
          </cell>
          <cell r="K3389">
            <v>257930003</v>
          </cell>
          <cell r="M3389" t="str">
            <v>LUKASZGRAL@ONET.EU</v>
          </cell>
        </row>
        <row r="3390">
          <cell r="A3390" t="str">
            <v>71-27901</v>
          </cell>
          <cell r="B3390" t="str">
            <v>GOSPODARSTWO ROLNE ADAM SAMSEL</v>
          </cell>
          <cell r="C3390" t="str">
            <v>GR ADAM SAMSEL</v>
          </cell>
          <cell r="D3390" t="str">
            <v>ZALESIE</v>
          </cell>
          <cell r="F3390">
            <v>58</v>
          </cell>
          <cell r="G3390" t="str">
            <v>SADOWNE</v>
          </cell>
          <cell r="H3390">
            <v>7140</v>
          </cell>
          <cell r="I3390">
            <v>4</v>
          </cell>
          <cell r="J3390" t="str">
            <v>07-140</v>
          </cell>
          <cell r="L3390">
            <v>505017216</v>
          </cell>
          <cell r="M3390" t="str">
            <v>SAMSELS@WP.PL</v>
          </cell>
        </row>
        <row r="3391">
          <cell r="A3391" t="str">
            <v>71-28071</v>
          </cell>
          <cell r="B3391" t="str">
            <v>GOSPODARSTWO ROLNE LATUSZEK JOLANTA I STANISŁAW</v>
          </cell>
          <cell r="C3391" t="str">
            <v>GR LATUSZEK JOLANTA I STANIS.</v>
          </cell>
          <cell r="D3391" t="str">
            <v>PIASKI</v>
          </cell>
          <cell r="F3391">
            <v>24</v>
          </cell>
          <cell r="G3391" t="str">
            <v>GÓRZNO</v>
          </cell>
          <cell r="H3391">
            <v>8404</v>
          </cell>
          <cell r="I3391">
            <v>4</v>
          </cell>
          <cell r="J3391" t="str">
            <v>08-404</v>
          </cell>
          <cell r="M3391" t="str">
            <v>latus24@o2.pl</v>
          </cell>
        </row>
        <row r="3392">
          <cell r="A3392" t="str">
            <v>71-28241</v>
          </cell>
          <cell r="B3392" t="str">
            <v>GOSPODARSTWO ROLNE KOŁTUNIAK DARIUSZ</v>
          </cell>
          <cell r="C3392" t="str">
            <v>GR KOŁTUNIAK DARIUSZ</v>
          </cell>
          <cell r="D3392" t="str">
            <v>WÓLKA SOSEŃSKA</v>
          </cell>
          <cell r="F3392">
            <v>28</v>
          </cell>
          <cell r="G3392" t="str">
            <v>MORDY</v>
          </cell>
          <cell r="H3392">
            <v>8140</v>
          </cell>
          <cell r="I3392">
            <v>4</v>
          </cell>
          <cell r="J3392" t="str">
            <v>08-140</v>
          </cell>
          <cell r="M3392" t="str">
            <v>dariusz.koltuniak@gmail.com</v>
          </cell>
        </row>
        <row r="3393">
          <cell r="A3393" t="str">
            <v>71-28251</v>
          </cell>
          <cell r="B3393" t="str">
            <v>MUCHA ADOLF</v>
          </cell>
          <cell r="C3393" t="str">
            <v>MUCHA ADOLF</v>
          </cell>
          <cell r="D3393" t="str">
            <v>ŁĄKI</v>
          </cell>
          <cell r="F3393">
            <v>19</v>
          </cell>
          <cell r="G3393" t="str">
            <v>GÓRZNO</v>
          </cell>
          <cell r="H3393">
            <v>8404</v>
          </cell>
          <cell r="I3393">
            <v>4</v>
          </cell>
          <cell r="J3393" t="str">
            <v>08-404</v>
          </cell>
          <cell r="K3393">
            <v>256831659</v>
          </cell>
        </row>
        <row r="3394">
          <cell r="A3394" t="str">
            <v>71-28261</v>
          </cell>
          <cell r="B3394" t="str">
            <v>GOSPODARSTWO ROLNE MONIKA JAWORSKA</v>
          </cell>
          <cell r="C3394" t="str">
            <v>GR MONIKA JAWORSKA</v>
          </cell>
          <cell r="D3394" t="str">
            <v>LUBICE</v>
          </cell>
          <cell r="F3394">
            <v>73</v>
          </cell>
          <cell r="G3394" t="str">
            <v>KOŁBIEL</v>
          </cell>
          <cell r="H3394">
            <v>5340</v>
          </cell>
          <cell r="I3394">
            <v>4</v>
          </cell>
          <cell r="J3394" t="str">
            <v>05-340</v>
          </cell>
          <cell r="K3394">
            <v>227953646</v>
          </cell>
          <cell r="L3394" t="str">
            <v>513  653 165</v>
          </cell>
          <cell r="M3394" t="str">
            <v>grmlot@onet.pl</v>
          </cell>
        </row>
        <row r="3395">
          <cell r="A3395" t="str">
            <v>71-28351</v>
          </cell>
          <cell r="B3395" t="str">
            <v>GOSPODARSTWO ROLNE NOJSZEWSKI PAWEŁ</v>
          </cell>
          <cell r="C3395" t="str">
            <v>GR NOJSZEWSKI PAWEŁ</v>
          </cell>
          <cell r="D3395" t="str">
            <v>CZERWONKA FOLWARK</v>
          </cell>
          <cell r="F3395">
            <v>33</v>
          </cell>
          <cell r="G3395" t="str">
            <v>WIERZBNO</v>
          </cell>
          <cell r="H3395">
            <v>7111</v>
          </cell>
          <cell r="I3395">
            <v>4</v>
          </cell>
          <cell r="J3395" t="str">
            <v>07-111</v>
          </cell>
          <cell r="K3395">
            <v>257919272</v>
          </cell>
          <cell r="M3395" t="str">
            <v>snojszew@wp.pl</v>
          </cell>
        </row>
        <row r="3396">
          <cell r="A3396" t="str">
            <v>71-28361</v>
          </cell>
          <cell r="B3396" t="str">
            <v>GOSPODARSTWO ROLNE BRZEZIK MAREK STEFAN</v>
          </cell>
          <cell r="C3396" t="str">
            <v>GR BRZEZIK MAREK STEFAN</v>
          </cell>
          <cell r="D3396" t="str">
            <v>JARNICE</v>
          </cell>
          <cell r="F3396">
            <v>136</v>
          </cell>
          <cell r="G3396" t="str">
            <v>WĘGRÓW</v>
          </cell>
          <cell r="H3396">
            <v>7100</v>
          </cell>
          <cell r="I3396">
            <v>4</v>
          </cell>
          <cell r="J3396" t="str">
            <v>07-100</v>
          </cell>
          <cell r="K3396">
            <v>257925388</v>
          </cell>
        </row>
        <row r="3397">
          <cell r="A3397" t="str">
            <v>71-28511</v>
          </cell>
          <cell r="B3397" t="str">
            <v>GOSPODARSTWO ROLNE SIKORSKI PAWEŁ</v>
          </cell>
          <cell r="C3397" t="str">
            <v>GR SIKORSKI PAWEŁ</v>
          </cell>
          <cell r="D3397" t="str">
            <v>DĄBROWA</v>
          </cell>
          <cell r="F3397">
            <v>24</v>
          </cell>
          <cell r="G3397" t="str">
            <v>MOKOBODY</v>
          </cell>
          <cell r="H3397">
            <v>8124</v>
          </cell>
          <cell r="I3397">
            <v>4</v>
          </cell>
          <cell r="J3397" t="str">
            <v>08-124</v>
          </cell>
          <cell r="M3397" t="str">
            <v>renatasikorska1111@wp.pl</v>
          </cell>
        </row>
        <row r="3398">
          <cell r="A3398" t="str">
            <v>71-28531</v>
          </cell>
          <cell r="B3398" t="str">
            <v>GOSPODARSTWO ROLNE ŻELAZOWSKI ANDRZEJ</v>
          </cell>
          <cell r="C3398" t="str">
            <v>GR ŻELAZOWSKI ANDRZEJ</v>
          </cell>
          <cell r="D3398" t="str">
            <v>DĄBROWA</v>
          </cell>
          <cell r="F3398">
            <v>10</v>
          </cell>
          <cell r="G3398" t="str">
            <v>MOKOBODY</v>
          </cell>
          <cell r="H3398">
            <v>8124</v>
          </cell>
          <cell r="I3398">
            <v>4</v>
          </cell>
          <cell r="J3398" t="str">
            <v>08-124</v>
          </cell>
          <cell r="M3398" t="str">
            <v>anet-92@tlen.pl</v>
          </cell>
        </row>
        <row r="3399">
          <cell r="A3399" t="str">
            <v>71-28541</v>
          </cell>
          <cell r="B3399" t="str">
            <v>DĄBROWSKI ZDZISŁAW</v>
          </cell>
          <cell r="C3399" t="str">
            <v>DĄBROWSKI ZDZISŁAW</v>
          </cell>
          <cell r="D3399" t="str">
            <v>DĄBRÓWKA STANY</v>
          </cell>
          <cell r="F3399">
            <v>94</v>
          </cell>
          <cell r="G3399" t="str">
            <v>SKÓRZEC</v>
          </cell>
          <cell r="H3399">
            <v>8114</v>
          </cell>
          <cell r="I3399">
            <v>4</v>
          </cell>
          <cell r="J3399" t="str">
            <v>08-114</v>
          </cell>
        </row>
        <row r="3400">
          <cell r="A3400" t="str">
            <v>71-28571</v>
          </cell>
          <cell r="B3400" t="str">
            <v>KRASNODĘBSKI SŁAWOMIR</v>
          </cell>
          <cell r="C3400" t="str">
            <v>KRASNODĘBSKI SŁAWOMIR</v>
          </cell>
          <cell r="D3400" t="str">
            <v>POLKÓW SAGAŁY</v>
          </cell>
          <cell r="F3400">
            <v>72</v>
          </cell>
          <cell r="G3400" t="str">
            <v>GRĘBKÓW</v>
          </cell>
          <cell r="H3400">
            <v>7110</v>
          </cell>
          <cell r="I3400">
            <v>4</v>
          </cell>
          <cell r="J3400" t="str">
            <v>07-110</v>
          </cell>
          <cell r="M3400" t="str">
            <v>krasu1987@o2.pl</v>
          </cell>
        </row>
        <row r="3401">
          <cell r="A3401" t="str">
            <v>71-28581</v>
          </cell>
          <cell r="B3401" t="str">
            <v>ŁAWECKI LESZEK MATEUSZ</v>
          </cell>
          <cell r="C3401" t="str">
            <v>ŁAWECKI LESZEK MATEUSZ</v>
          </cell>
          <cell r="D3401" t="str">
            <v>ZIOMAKI</v>
          </cell>
          <cell r="F3401">
            <v>57</v>
          </cell>
          <cell r="G3401" t="str">
            <v>MOKOBODY</v>
          </cell>
          <cell r="H3401">
            <v>8124</v>
          </cell>
          <cell r="I3401">
            <v>4</v>
          </cell>
          <cell r="J3401" t="str">
            <v>08-124</v>
          </cell>
          <cell r="K3401">
            <v>506779308</v>
          </cell>
          <cell r="M3401" t="str">
            <v>piotr.lawecki@interia.pl</v>
          </cell>
        </row>
        <row r="3402">
          <cell r="A3402" t="str">
            <v>71-28611</v>
          </cell>
          <cell r="B3402" t="str">
            <v>GOSPODARSTWO ROLNE OBŁOZA ZOFIA</v>
          </cell>
          <cell r="C3402" t="str">
            <v>GR OBŁOZA ZOFIA</v>
          </cell>
          <cell r="D3402" t="str">
            <v>KOZŁÓW</v>
          </cell>
          <cell r="F3402">
            <v>42</v>
          </cell>
          <cell r="G3402" t="str">
            <v>PARYSÓW</v>
          </cell>
          <cell r="H3402">
            <v>8441</v>
          </cell>
          <cell r="I3402">
            <v>4</v>
          </cell>
          <cell r="J3402" t="str">
            <v>08-441</v>
          </cell>
          <cell r="K3402">
            <v>256855134</v>
          </cell>
          <cell r="M3402" t="str">
            <v>zosia_obloza@o2.pl</v>
          </cell>
        </row>
        <row r="3403">
          <cell r="A3403" t="str">
            <v>71-28631</v>
          </cell>
          <cell r="B3403" t="str">
            <v>GOSPODARSTWO ROLNE ŚLIŃSKI DANIEL</v>
          </cell>
          <cell r="C3403" t="str">
            <v>GR ŚLIŃSKI DANIEL</v>
          </cell>
          <cell r="D3403" t="str">
            <v>BRZEGI</v>
          </cell>
          <cell r="F3403">
            <v>106</v>
          </cell>
          <cell r="G3403" t="str">
            <v>MIASTKÓW KOŚCIELINY</v>
          </cell>
          <cell r="H3403">
            <v>8420</v>
          </cell>
          <cell r="I3403">
            <v>4</v>
          </cell>
          <cell r="J3403" t="str">
            <v>08-420</v>
          </cell>
          <cell r="M3403" t="str">
            <v>danielslinski@buziaczek.pl</v>
          </cell>
        </row>
        <row r="3404">
          <cell r="A3404" t="str">
            <v>71-28661</v>
          </cell>
          <cell r="B3404" t="str">
            <v>GOSPODARSTWO ROLNE SARNOWIEC GRZEGORZ</v>
          </cell>
          <cell r="C3404" t="str">
            <v>GR SARNOWIEC GRZEGORZ</v>
          </cell>
          <cell r="D3404" t="str">
            <v>PNIEWISKI</v>
          </cell>
          <cell r="F3404">
            <v>8</v>
          </cell>
          <cell r="G3404" t="str">
            <v>PRZESMYKI</v>
          </cell>
          <cell r="H3404">
            <v>8109</v>
          </cell>
          <cell r="I3404">
            <v>4</v>
          </cell>
          <cell r="J3404" t="str">
            <v>08-109</v>
          </cell>
          <cell r="K3404">
            <v>256425622</v>
          </cell>
          <cell r="M3404" t="str">
            <v>marcinsarnowiec@interia.pl</v>
          </cell>
        </row>
        <row r="3405">
          <cell r="A3405" t="str">
            <v>71-28731</v>
          </cell>
          <cell r="B3405" t="str">
            <v>CYPRIANIUK LIDIA</v>
          </cell>
          <cell r="C3405" t="str">
            <v>CYPRIANIUK LIDIA</v>
          </cell>
          <cell r="D3405" t="str">
            <v>NOWY BARTKÓW</v>
          </cell>
          <cell r="F3405">
            <v>22</v>
          </cell>
          <cell r="G3405" t="str">
            <v>KORCZEW</v>
          </cell>
          <cell r="H3405">
            <v>8108</v>
          </cell>
          <cell r="I3405">
            <v>4</v>
          </cell>
          <cell r="J3405" t="str">
            <v>08-108</v>
          </cell>
          <cell r="M3405" t="str">
            <v>lidek2012@wp.pl</v>
          </cell>
        </row>
        <row r="3406">
          <cell r="A3406" t="str">
            <v>71-28871</v>
          </cell>
          <cell r="B3406" t="str">
            <v>BARAN STANISŁAW</v>
          </cell>
          <cell r="C3406" t="str">
            <v>BARAN STANISŁAW</v>
          </cell>
          <cell r="D3406" t="str">
            <v>ZABRUZDY</v>
          </cell>
          <cell r="F3406">
            <v>28</v>
          </cell>
          <cell r="G3406" t="str">
            <v>MIASTKÓW KOŚCIELNY</v>
          </cell>
          <cell r="H3406">
            <v>8420</v>
          </cell>
          <cell r="I3406">
            <v>4</v>
          </cell>
          <cell r="J3406" t="str">
            <v>08-420</v>
          </cell>
          <cell r="K3406">
            <v>257511170</v>
          </cell>
          <cell r="M3406" t="str">
            <v>dorota2908@amorki.pl</v>
          </cell>
        </row>
        <row r="3407">
          <cell r="A3407" t="str">
            <v>71-28891</v>
          </cell>
          <cell r="B3407" t="str">
            <v>GOSPODARSTWO ROLNE ŻABOKLICKI ANDRZEJ</v>
          </cell>
          <cell r="C3407" t="str">
            <v>GR ŻABOKLICKI ANDRZEJ</v>
          </cell>
          <cell r="D3407" t="str">
            <v>CZARNOWĄŻ</v>
          </cell>
          <cell r="F3407">
            <v>28</v>
          </cell>
          <cell r="G3407" t="str">
            <v>KOTUŃ</v>
          </cell>
          <cell r="H3407">
            <v>8130</v>
          </cell>
          <cell r="I3407">
            <v>4</v>
          </cell>
          <cell r="J3407" t="str">
            <v>08-130</v>
          </cell>
          <cell r="M3407" t="str">
            <v>renata28wp.pl@wp.pl</v>
          </cell>
        </row>
        <row r="3408">
          <cell r="A3408" t="str">
            <v>71-28911</v>
          </cell>
          <cell r="B3408" t="str">
            <v>GOSPODARSTWO ROLNE KLIMEK STANISŁAW</v>
          </cell>
          <cell r="C3408" t="str">
            <v>GR KLIMEK STANISŁAW</v>
          </cell>
          <cell r="D3408" t="str">
            <v>POLAKI</v>
          </cell>
          <cell r="F3408">
            <v>65</v>
          </cell>
          <cell r="G3408" t="str">
            <v>KOTUŃ</v>
          </cell>
          <cell r="H3408">
            <v>8130</v>
          </cell>
          <cell r="I3408">
            <v>4</v>
          </cell>
          <cell r="J3408" t="str">
            <v>08-130</v>
          </cell>
          <cell r="M3408" t="str">
            <v>polowy@outlook.com</v>
          </cell>
        </row>
        <row r="3409">
          <cell r="A3409" t="str">
            <v>71-29081</v>
          </cell>
          <cell r="B3409" t="str">
            <v>GOSPODARSTWO ROLNE OSTOJSKI ANDRZEJ</v>
          </cell>
          <cell r="C3409" t="str">
            <v>GR OSTOJSKI ANDRZEJ</v>
          </cell>
          <cell r="D3409" t="str">
            <v>OSTOJE</v>
          </cell>
          <cell r="F3409">
            <v>20</v>
          </cell>
          <cell r="G3409" t="str">
            <v>MORDY</v>
          </cell>
          <cell r="H3409">
            <v>8140</v>
          </cell>
          <cell r="I3409">
            <v>4</v>
          </cell>
          <cell r="J3409" t="str">
            <v>08-140</v>
          </cell>
          <cell r="M3409" t="str">
            <v>ostojski69@wp.pl</v>
          </cell>
        </row>
        <row r="3410">
          <cell r="A3410" t="str">
            <v>71-29131</v>
          </cell>
          <cell r="B3410" t="str">
            <v>GOSPODARSTWO ROLNE RUDAŚ ANDRZEJ</v>
          </cell>
          <cell r="C3410" t="str">
            <v>GR RUDAŚ ANDRZEJ</v>
          </cell>
          <cell r="D3410" t="str">
            <v>WITANKI</v>
          </cell>
          <cell r="F3410">
            <v>8</v>
          </cell>
          <cell r="G3410" t="str">
            <v>WĘGRÓW</v>
          </cell>
          <cell r="H3410">
            <v>7100</v>
          </cell>
          <cell r="I3410">
            <v>4</v>
          </cell>
          <cell r="J3410" t="str">
            <v>07-100</v>
          </cell>
          <cell r="M3410" t="str">
            <v>grudas@vp.pl</v>
          </cell>
        </row>
        <row r="3411">
          <cell r="A3411" t="str">
            <v>71-29141</v>
          </cell>
          <cell r="B3411" t="str">
            <v>GOSPODARSTWO ROLNE ANDRZEJ CHRUPEK</v>
          </cell>
          <cell r="C3411" t="str">
            <v>GR ANDRZEJ CHRUPEK</v>
          </cell>
          <cell r="D3411" t="str">
            <v>SZARUTY</v>
          </cell>
          <cell r="F3411">
            <v>38</v>
          </cell>
          <cell r="G3411" t="str">
            <v>WĘGRÓW</v>
          </cell>
          <cell r="H3411">
            <v>7100</v>
          </cell>
          <cell r="I3411">
            <v>4</v>
          </cell>
          <cell r="J3411" t="str">
            <v>07-100</v>
          </cell>
          <cell r="K3411">
            <v>256917220</v>
          </cell>
          <cell r="L3411" t="str">
            <v>513-729-032</v>
          </cell>
          <cell r="M3411" t="str">
            <v>andrzejdorota1966@wp.pl</v>
          </cell>
        </row>
        <row r="3412">
          <cell r="A3412" t="str">
            <v>71-29151</v>
          </cell>
          <cell r="B3412" t="str">
            <v>GOSPODARSTWO ROLNO-HODOWLANE PIEŃKOWSKI BOGUSŁAW</v>
          </cell>
          <cell r="C3412" t="str">
            <v>GR-H PIEŃKOWSKI BOGUSŁAW</v>
          </cell>
          <cell r="D3412" t="str">
            <v>PIEŃKI</v>
          </cell>
          <cell r="F3412">
            <v>13</v>
          </cell>
          <cell r="G3412" t="str">
            <v>MOKOBODY</v>
          </cell>
          <cell r="H3412">
            <v>8124</v>
          </cell>
          <cell r="I3412">
            <v>4</v>
          </cell>
          <cell r="J3412" t="str">
            <v>08-124</v>
          </cell>
          <cell r="K3412">
            <v>256319612</v>
          </cell>
          <cell r="M3412" t="str">
            <v>michalpienkowski1991@wp.pl</v>
          </cell>
        </row>
        <row r="3413">
          <cell r="A3413" t="str">
            <v>71-29171</v>
          </cell>
          <cell r="B3413" t="str">
            <v>ILIŃSKA GRAŻYNA</v>
          </cell>
          <cell r="C3413" t="str">
            <v>ILIŃSKA GRAŻYNA</v>
          </cell>
          <cell r="D3413" t="str">
            <v>KOBYLANY GÓRNE</v>
          </cell>
          <cell r="F3413">
            <v>27</v>
          </cell>
          <cell r="G3413" t="str">
            <v>REPKI</v>
          </cell>
          <cell r="H3413">
            <v>8307</v>
          </cell>
          <cell r="I3413">
            <v>4</v>
          </cell>
          <cell r="J3413" t="str">
            <v>08-307</v>
          </cell>
          <cell r="L3413">
            <v>667145154</v>
          </cell>
          <cell r="M3413" t="str">
            <v>ilinskagrazyna65@wp.pl</v>
          </cell>
        </row>
        <row r="3414">
          <cell r="A3414" t="str">
            <v>71-29181</v>
          </cell>
          <cell r="B3414" t="str">
            <v>NASIŁOWSKI ROMAN</v>
          </cell>
          <cell r="C3414" t="str">
            <v>NASIŁOWSKI ROMAN</v>
          </cell>
          <cell r="D3414" t="str">
            <v>KOBYLANY GÓRNE</v>
          </cell>
          <cell r="F3414">
            <v>25</v>
          </cell>
          <cell r="G3414" t="str">
            <v>REPKI</v>
          </cell>
          <cell r="H3414">
            <v>8307</v>
          </cell>
          <cell r="I3414">
            <v>4</v>
          </cell>
          <cell r="J3414" t="str">
            <v>08-307</v>
          </cell>
          <cell r="M3414" t="str">
            <v>roman.nasilowski@wp.pl</v>
          </cell>
        </row>
        <row r="3415">
          <cell r="A3415" t="str">
            <v>71-29201</v>
          </cell>
          <cell r="B3415" t="str">
            <v>GOSPODARSTWO ROLNE WRZOSEK BOGDAN</v>
          </cell>
          <cell r="C3415" t="str">
            <v>GR WRZOSEK BOGDAN</v>
          </cell>
          <cell r="D3415" t="str">
            <v>KOPCIE</v>
          </cell>
          <cell r="F3415">
            <v>2</v>
          </cell>
          <cell r="G3415" t="str">
            <v>GRĘBKÓW</v>
          </cell>
          <cell r="H3415">
            <v>7110</v>
          </cell>
          <cell r="I3415">
            <v>4</v>
          </cell>
          <cell r="J3415" t="str">
            <v>07-110</v>
          </cell>
          <cell r="K3415">
            <v>257935199</v>
          </cell>
          <cell r="L3415">
            <v>503730739</v>
          </cell>
          <cell r="M3415" t="str">
            <v>WRZOSEK_BOGDAN@O2.PL</v>
          </cell>
        </row>
        <row r="3416">
          <cell r="A3416" t="str">
            <v>71-29251</v>
          </cell>
          <cell r="B3416" t="str">
            <v>GOSPODARSTWO ROLNE JASTRZĘBSKI ANDRZEJ</v>
          </cell>
          <cell r="C3416" t="str">
            <v>GR JASTRZĘBSKI ANDRZEJ</v>
          </cell>
          <cell r="D3416" t="str">
            <v>WÓLKA ŻUKOWSKA</v>
          </cell>
          <cell r="F3416">
            <v>11</v>
          </cell>
          <cell r="G3416" t="str">
            <v>MOKOBODY</v>
          </cell>
          <cell r="H3416">
            <v>8124</v>
          </cell>
          <cell r="I3416">
            <v>4</v>
          </cell>
          <cell r="J3416" t="str">
            <v>08-124</v>
          </cell>
          <cell r="M3416" t="str">
            <v>1961andrzej@wp.pl</v>
          </cell>
        </row>
        <row r="3417">
          <cell r="A3417" t="str">
            <v>71-29281</v>
          </cell>
          <cell r="B3417" t="str">
            <v>NIEDEK BEATA ANNA</v>
          </cell>
          <cell r="C3417" t="str">
            <v>NIEDEK BEATA ANNA</v>
          </cell>
          <cell r="D3417" t="str">
            <v>STRACHOMIN</v>
          </cell>
          <cell r="F3417">
            <v>51</v>
          </cell>
          <cell r="G3417" t="str">
            <v>LATOWICZ</v>
          </cell>
          <cell r="H3417">
            <v>5334</v>
          </cell>
          <cell r="I3417">
            <v>4</v>
          </cell>
          <cell r="J3417" t="str">
            <v>05-334</v>
          </cell>
          <cell r="K3417">
            <v>257521746</v>
          </cell>
          <cell r="M3417" t="str">
            <v>bibliotekalat1@o2.pl</v>
          </cell>
        </row>
        <row r="3418">
          <cell r="A3418" t="str">
            <v>71-29301</v>
          </cell>
          <cell r="B3418" t="str">
            <v>NASIŁOWSKI WALDEMAR</v>
          </cell>
          <cell r="C3418" t="str">
            <v>NASIŁOWSKI WALDEMAR</v>
          </cell>
          <cell r="D3418" t="str">
            <v>KOBYLANY GÓRNE</v>
          </cell>
          <cell r="F3418">
            <v>46</v>
          </cell>
          <cell r="G3418" t="str">
            <v>REPKI</v>
          </cell>
          <cell r="H3418">
            <v>8307</v>
          </cell>
          <cell r="I3418">
            <v>4</v>
          </cell>
          <cell r="J3418" t="str">
            <v>08-307</v>
          </cell>
          <cell r="M3418" t="str">
            <v>sylwek2404@wp.pl</v>
          </cell>
        </row>
        <row r="3419">
          <cell r="A3419" t="str">
            <v>71-29321</v>
          </cell>
          <cell r="B3419" t="str">
            <v>SZERSZEŃ MACIEJ I JAN</v>
          </cell>
          <cell r="C3419" t="str">
            <v>SZERSZEŃ MACIEJ I JAN</v>
          </cell>
          <cell r="D3419" t="str">
            <v>KOSÓW RUSKI</v>
          </cell>
          <cell r="F3419">
            <v>6</v>
          </cell>
          <cell r="G3419" t="str">
            <v>KOSÓW LACKI</v>
          </cell>
          <cell r="H3419">
            <v>8330</v>
          </cell>
          <cell r="I3419">
            <v>4</v>
          </cell>
          <cell r="J3419" t="str">
            <v>08-330</v>
          </cell>
          <cell r="M3419" t="str">
            <v>szerszenmaciej.1@gmail.com</v>
          </cell>
        </row>
        <row r="3420">
          <cell r="A3420" t="str">
            <v>71-29341</v>
          </cell>
          <cell r="B3420" t="str">
            <v>GOSPODARSTWO ROLNE RYTEL MAREK</v>
          </cell>
          <cell r="C3420" t="str">
            <v>GR RYTEL MAREK</v>
          </cell>
          <cell r="D3420" t="str">
            <v>PIEŃKI</v>
          </cell>
          <cell r="F3420">
            <v>7</v>
          </cell>
          <cell r="G3420" t="str">
            <v>MOKOBODY</v>
          </cell>
          <cell r="H3420">
            <v>8124</v>
          </cell>
          <cell r="I3420">
            <v>4</v>
          </cell>
          <cell r="J3420" t="str">
            <v>08-124</v>
          </cell>
          <cell r="K3420">
            <v>256406640</v>
          </cell>
          <cell r="M3420" t="str">
            <v>arek_rytel@o2.pl</v>
          </cell>
        </row>
        <row r="3421">
          <cell r="A3421" t="str">
            <v>71-29371</v>
          </cell>
          <cell r="B3421" t="str">
            <v>WOJTYRA MAŁGORZATA I PIOTR</v>
          </cell>
          <cell r="C3421" t="str">
            <v>WOJTYRA MAŁGORZATA I PIOTR</v>
          </cell>
          <cell r="D3421" t="str">
            <v>WĘGRÓW</v>
          </cell>
          <cell r="E3421" t="str">
            <v>KOŚCIUSZKI</v>
          </cell>
          <cell r="F3421">
            <v>197</v>
          </cell>
          <cell r="G3421" t="str">
            <v>WĘGRÓW</v>
          </cell>
          <cell r="H3421">
            <v>7100</v>
          </cell>
          <cell r="I3421">
            <v>4</v>
          </cell>
          <cell r="J3421" t="str">
            <v>07-100</v>
          </cell>
          <cell r="K3421">
            <v>257926266</v>
          </cell>
        </row>
        <row r="3422">
          <cell r="A3422" t="str">
            <v>71-29381</v>
          </cell>
          <cell r="B3422" t="str">
            <v>STOLARCZUK KRZYSZTOF</v>
          </cell>
          <cell r="C3422" t="str">
            <v>STOLARCZUK KRZYSZTOF</v>
          </cell>
          <cell r="D3422" t="str">
            <v>KAMIANKA</v>
          </cell>
          <cell r="F3422">
            <v>85</v>
          </cell>
          <cell r="G3422" t="str">
            <v>REPKI</v>
          </cell>
          <cell r="H3422">
            <v>8307</v>
          </cell>
          <cell r="I3422">
            <v>4</v>
          </cell>
          <cell r="J3422" t="str">
            <v>08-307</v>
          </cell>
        </row>
        <row r="3423">
          <cell r="A3423" t="str">
            <v>71-29401</v>
          </cell>
          <cell r="B3423" t="str">
            <v>GOSPODARSTWO ROLNE MAŃKOWSKI KRZYSZTOF</v>
          </cell>
          <cell r="C3423" t="str">
            <v>GR MAŃKOWSKI KRZYSZTOF</v>
          </cell>
          <cell r="D3423" t="str">
            <v>GÓRZNO</v>
          </cell>
          <cell r="E3423" t="str">
            <v>BRZOZOWA</v>
          </cell>
          <cell r="F3423">
            <v>16</v>
          </cell>
          <cell r="G3423" t="str">
            <v>GÓRZNO</v>
          </cell>
          <cell r="H3423">
            <v>8404</v>
          </cell>
          <cell r="I3423">
            <v>4</v>
          </cell>
          <cell r="J3423" t="str">
            <v>08-404</v>
          </cell>
          <cell r="K3423">
            <v>256831319</v>
          </cell>
          <cell r="M3423" t="str">
            <v>krzysiekmaniek_93@onet.eu</v>
          </cell>
        </row>
        <row r="3424">
          <cell r="A3424" t="str">
            <v>71-29431</v>
          </cell>
          <cell r="B3424" t="str">
            <v>GOSPODARSTWO ROLNE TOKARSKI MARIUSZ</v>
          </cell>
          <cell r="C3424" t="str">
            <v>GR TOKARSKI MARIUSZ</v>
          </cell>
          <cell r="D3424" t="str">
            <v>KORABIE</v>
          </cell>
          <cell r="F3424">
            <v>20</v>
          </cell>
          <cell r="G3424" t="str">
            <v>BIELANY</v>
          </cell>
          <cell r="H3424">
            <v>8311</v>
          </cell>
          <cell r="I3424">
            <v>4</v>
          </cell>
          <cell r="J3424" t="str">
            <v>08-311</v>
          </cell>
          <cell r="K3424">
            <v>257872127</v>
          </cell>
          <cell r="L3424">
            <v>509821372</v>
          </cell>
        </row>
        <row r="3425">
          <cell r="A3425" t="str">
            <v>71-29521</v>
          </cell>
          <cell r="B3425" t="str">
            <v>WRONA MARIOLA</v>
          </cell>
          <cell r="C3425" t="str">
            <v>WRONA MARIOLA</v>
          </cell>
          <cell r="D3425" t="str">
            <v>KSIĘŻOPOLE JAŁMUŻNY</v>
          </cell>
          <cell r="F3425">
            <v>9</v>
          </cell>
          <cell r="G3425" t="str">
            <v>MOKOBODY</v>
          </cell>
          <cell r="H3425">
            <v>8124</v>
          </cell>
          <cell r="I3425">
            <v>4</v>
          </cell>
          <cell r="J3425" t="str">
            <v>08-124</v>
          </cell>
          <cell r="K3425">
            <v>256318180</v>
          </cell>
          <cell r="L3425">
            <v>600611090</v>
          </cell>
          <cell r="M3425" t="str">
            <v>agnieszka_bogusz@onet.pl</v>
          </cell>
        </row>
        <row r="3426">
          <cell r="A3426" t="str">
            <v>71-29581</v>
          </cell>
          <cell r="B3426" t="str">
            <v>POGORZELSKI ZYGMUNT</v>
          </cell>
          <cell r="C3426" t="str">
            <v>POGORZELSKI ZYGMUNT</v>
          </cell>
          <cell r="D3426" t="str">
            <v>TRZCINIEC MAŁY</v>
          </cell>
          <cell r="F3426">
            <v>12</v>
          </cell>
          <cell r="G3426" t="str">
            <v>KOSÓW LACKI</v>
          </cell>
          <cell r="H3426">
            <v>8330</v>
          </cell>
          <cell r="I3426">
            <v>4</v>
          </cell>
          <cell r="J3426" t="str">
            <v>08-330</v>
          </cell>
          <cell r="K3426">
            <v>257879858</v>
          </cell>
        </row>
        <row r="3427">
          <cell r="A3427" t="str">
            <v>71-29591</v>
          </cell>
          <cell r="B3427" t="str">
            <v>NASIŁOWSKI DARIUSZ</v>
          </cell>
          <cell r="C3427" t="str">
            <v>NASIŁOWSKI DARIUSZ</v>
          </cell>
          <cell r="D3427" t="str">
            <v>SKWIERCZYN DWÓR</v>
          </cell>
          <cell r="F3427">
            <v>32</v>
          </cell>
          <cell r="G3427" t="str">
            <v>REPKI</v>
          </cell>
          <cell r="H3427">
            <v>8307</v>
          </cell>
          <cell r="I3427">
            <v>4</v>
          </cell>
          <cell r="J3427" t="str">
            <v>08-307</v>
          </cell>
          <cell r="L3427" t="str">
            <v>509-973-031</v>
          </cell>
          <cell r="M3427" t="str">
            <v>darekn32@onet.eu</v>
          </cell>
        </row>
        <row r="3428">
          <cell r="A3428" t="str">
            <v>71-29621</v>
          </cell>
          <cell r="B3428" t="str">
            <v>GOSPODARSTWO ROLNE JASTRZĘBSKI SZYMON</v>
          </cell>
          <cell r="C3428" t="str">
            <v>GR JASTRZĘBSKI SZYMON</v>
          </cell>
          <cell r="D3428" t="str">
            <v>ŚMIARY</v>
          </cell>
          <cell r="F3428">
            <v>23</v>
          </cell>
          <cell r="G3428" t="str">
            <v>WIŚNIEW</v>
          </cell>
          <cell r="H3428">
            <v>8112</v>
          </cell>
          <cell r="I3428">
            <v>4</v>
          </cell>
          <cell r="J3428" t="str">
            <v>08-112</v>
          </cell>
          <cell r="M3428" t="str">
            <v>monikap002@op.pl</v>
          </cell>
        </row>
        <row r="3429">
          <cell r="A3429" t="str">
            <v>71-29641</v>
          </cell>
          <cell r="B3429" t="str">
            <v>GOSPODARSTWO ROLNE MARCIN JOŃSKI</v>
          </cell>
          <cell r="C3429" t="str">
            <v>GR JOŃSKI MARCIN</v>
          </cell>
          <cell r="D3429" t="str">
            <v>BIELANY JAROSŁAWY</v>
          </cell>
          <cell r="F3429">
            <v>2</v>
          </cell>
          <cell r="G3429" t="str">
            <v>BIELANY</v>
          </cell>
          <cell r="H3429">
            <v>8311</v>
          </cell>
          <cell r="I3429">
            <v>4</v>
          </cell>
          <cell r="J3429" t="str">
            <v>08-311</v>
          </cell>
          <cell r="L3429" t="str">
            <v>514-726-631</v>
          </cell>
          <cell r="M3429" t="str">
            <v>MARCINJONSKI89@WP.PL</v>
          </cell>
        </row>
        <row r="3430">
          <cell r="A3430" t="str">
            <v>71-29651</v>
          </cell>
          <cell r="B3430" t="str">
            <v>GOSPODARSTWO ROLNE ROBERT BRONISZ</v>
          </cell>
          <cell r="C3430" t="str">
            <v>GR ROBERT BRONISZ</v>
          </cell>
          <cell r="D3430" t="str">
            <v>ZIOMAKI</v>
          </cell>
          <cell r="F3430">
            <v>8</v>
          </cell>
          <cell r="G3430" t="str">
            <v>GRĘBKÓW</v>
          </cell>
          <cell r="H3430">
            <v>7110</v>
          </cell>
          <cell r="I3430">
            <v>4</v>
          </cell>
          <cell r="J3430" t="str">
            <v>07-110</v>
          </cell>
          <cell r="K3430">
            <v>257931370</v>
          </cell>
          <cell r="L3430">
            <v>608464402</v>
          </cell>
          <cell r="M3430" t="str">
            <v>robert.bronisz77@gmail.com</v>
          </cell>
        </row>
        <row r="3431">
          <cell r="A3431" t="str">
            <v>71-29681</v>
          </cell>
          <cell r="B3431" t="str">
            <v>GOSPODARSTWO ROLNE STANISŁAW TURNIAK</v>
          </cell>
          <cell r="C3431" t="str">
            <v>GR STANISŁAW TURNIAK</v>
          </cell>
          <cell r="D3431" t="str">
            <v>JARNICE</v>
          </cell>
          <cell r="F3431">
            <v>150</v>
          </cell>
          <cell r="G3431" t="str">
            <v>WĘGRÓW</v>
          </cell>
          <cell r="H3431">
            <v>7100</v>
          </cell>
          <cell r="I3431">
            <v>4</v>
          </cell>
          <cell r="J3431" t="str">
            <v>07-100</v>
          </cell>
          <cell r="K3431">
            <v>257925387</v>
          </cell>
        </row>
        <row r="3432">
          <cell r="A3432" t="str">
            <v>71-29691</v>
          </cell>
          <cell r="B3432" t="str">
            <v>GOSPODARSTWO ROLNE WRZOSEK BOGDAN</v>
          </cell>
          <cell r="C3432" t="str">
            <v>GR WRZOSEK BOGDAN</v>
          </cell>
          <cell r="D3432" t="str">
            <v>ZIOMAKI</v>
          </cell>
          <cell r="F3432">
            <v>13</v>
          </cell>
          <cell r="G3432" t="str">
            <v>GRĘBKÓW</v>
          </cell>
          <cell r="H3432">
            <v>7110</v>
          </cell>
          <cell r="I3432">
            <v>4</v>
          </cell>
          <cell r="J3432" t="str">
            <v>07-110</v>
          </cell>
          <cell r="K3432">
            <v>257931378</v>
          </cell>
          <cell r="M3432" t="str">
            <v>wwrzosek@onet.pl</v>
          </cell>
        </row>
        <row r="3433">
          <cell r="A3433" t="str">
            <v>71-29711</v>
          </cell>
          <cell r="B3433" t="str">
            <v>GOSPODARSTWO ROLNE ŚWIĘTOCHOWSKI PAWEŁ</v>
          </cell>
          <cell r="C3433" t="str">
            <v>GR ŚWIĘTOCHOWSKI PAWEŁ</v>
          </cell>
          <cell r="D3433" t="str">
            <v>NOWY ŚWIĘTOCHÓW</v>
          </cell>
          <cell r="F3433">
            <v>15</v>
          </cell>
          <cell r="G3433" t="str">
            <v>KORYTNICA</v>
          </cell>
          <cell r="H3433">
            <v>7120</v>
          </cell>
          <cell r="I3433">
            <v>4</v>
          </cell>
          <cell r="J3433" t="str">
            <v>07-120</v>
          </cell>
          <cell r="K3433">
            <v>256760925</v>
          </cell>
          <cell r="M3433" t="str">
            <v>pawelswietochowski@gmail.com</v>
          </cell>
        </row>
        <row r="3434">
          <cell r="A3434" t="str">
            <v>71-29721</v>
          </cell>
          <cell r="B3434" t="str">
            <v>GOSPODARSTWO ROLNE WRZOSEK PIOTR</v>
          </cell>
          <cell r="C3434" t="str">
            <v>GR WRZOSEK PIOTR</v>
          </cell>
          <cell r="D3434" t="str">
            <v>WOLA KORYTNICKA</v>
          </cell>
          <cell r="F3434">
            <v>28</v>
          </cell>
          <cell r="G3434" t="str">
            <v>KORYTNICA</v>
          </cell>
          <cell r="H3434">
            <v>7120</v>
          </cell>
          <cell r="I3434">
            <v>4</v>
          </cell>
          <cell r="J3434" t="str">
            <v>07-120</v>
          </cell>
          <cell r="K3434">
            <v>256614094</v>
          </cell>
          <cell r="M3434" t="str">
            <v>joannawrzosek2@gmail.com</v>
          </cell>
        </row>
        <row r="3435">
          <cell r="A3435" t="str">
            <v>71-29751</v>
          </cell>
          <cell r="B3435" t="str">
            <v>GOSPODARSTWO ROLNE GROMEKWOJCIECH</v>
          </cell>
          <cell r="C3435" t="str">
            <v>GR GROMEK WOJCIECH</v>
          </cell>
          <cell r="D3435" t="str">
            <v>WOLA KORYTNICKA</v>
          </cell>
          <cell r="F3435">
            <v>16</v>
          </cell>
          <cell r="G3435" t="str">
            <v>KORYTNICA</v>
          </cell>
          <cell r="H3435">
            <v>7120</v>
          </cell>
          <cell r="I3435">
            <v>4</v>
          </cell>
          <cell r="J3435" t="str">
            <v>07-120</v>
          </cell>
          <cell r="K3435">
            <v>256614104</v>
          </cell>
          <cell r="M3435" t="str">
            <v>gromek.gospodarstwo@gmail.com</v>
          </cell>
        </row>
        <row r="3436">
          <cell r="A3436" t="str">
            <v>71-29771</v>
          </cell>
          <cell r="B3436" t="str">
            <v>MICHALIK MARIUSZ</v>
          </cell>
          <cell r="C3436" t="str">
            <v>MICHALIK MARIUSZ</v>
          </cell>
          <cell r="D3436" t="str">
            <v>KĄTY</v>
          </cell>
          <cell r="F3436">
            <v>7</v>
          </cell>
          <cell r="G3436" t="str">
            <v>SIENNICA</v>
          </cell>
          <cell r="H3436">
            <v>5332</v>
          </cell>
          <cell r="I3436">
            <v>4</v>
          </cell>
          <cell r="J3436" t="str">
            <v>05-332</v>
          </cell>
          <cell r="L3436">
            <v>697944283</v>
          </cell>
          <cell r="M3436" t="str">
            <v>mariuszmichalik2@wp.pl</v>
          </cell>
        </row>
        <row r="3437">
          <cell r="A3437" t="str">
            <v>71-29781</v>
          </cell>
          <cell r="B3437" t="str">
            <v>WARDZYŃSKI GRZEGORZ</v>
          </cell>
          <cell r="C3437" t="str">
            <v>WARDZYŃSKI GRZEGORZ</v>
          </cell>
          <cell r="D3437" t="str">
            <v>ROZSTANKI</v>
          </cell>
          <cell r="F3437" t="str">
            <v>20A</v>
          </cell>
          <cell r="G3437" t="str">
            <v>LATOWICZ</v>
          </cell>
          <cell r="H3437">
            <v>5334</v>
          </cell>
          <cell r="I3437">
            <v>4</v>
          </cell>
          <cell r="J3437" t="str">
            <v>05-334</v>
          </cell>
          <cell r="K3437" t="str">
            <v>025-752-12-15</v>
          </cell>
          <cell r="M3437" t="str">
            <v>WARDZYNSCY@ONET.PL</v>
          </cell>
        </row>
        <row r="3438">
          <cell r="A3438" t="str">
            <v>71-29831</v>
          </cell>
          <cell r="B3438" t="str">
            <v>GOSPODARSTWO ROLNE JASIŃSKI TOMASZ</v>
          </cell>
          <cell r="C3438" t="str">
            <v>GR JASIŃSKI TOMASZ</v>
          </cell>
          <cell r="D3438" t="str">
            <v>WÓLKA KAMIENNA</v>
          </cell>
          <cell r="F3438">
            <v>52</v>
          </cell>
          <cell r="G3438" t="str">
            <v>KRZESK</v>
          </cell>
          <cell r="H3438">
            <v>8111</v>
          </cell>
          <cell r="I3438">
            <v>4</v>
          </cell>
          <cell r="J3438" t="str">
            <v>08-111</v>
          </cell>
          <cell r="L3438" t="str">
            <v>797-123-809</v>
          </cell>
          <cell r="M3438" t="str">
            <v>tomki@kwiatowaprzystan.pl</v>
          </cell>
        </row>
        <row r="3439">
          <cell r="A3439" t="str">
            <v>71-29841</v>
          </cell>
          <cell r="B3439" t="str">
            <v>ŚWIĘTOCHOWSKI MACIEJ</v>
          </cell>
          <cell r="C3439" t="str">
            <v>ŚWIĘTOCHOWSKI MACIEJ</v>
          </cell>
          <cell r="D3439" t="str">
            <v>OSĘCZYZNA</v>
          </cell>
          <cell r="F3439">
            <v>10</v>
          </cell>
          <cell r="G3439" t="str">
            <v>STANISŁAWÓW</v>
          </cell>
          <cell r="H3439">
            <v>5304</v>
          </cell>
          <cell r="I3439">
            <v>4</v>
          </cell>
          <cell r="J3439" t="str">
            <v>05-304</v>
          </cell>
          <cell r="M3439" t="str">
            <v>sagulka@o2.pl</v>
          </cell>
        </row>
        <row r="3440">
          <cell r="A3440" t="str">
            <v>71-29861</v>
          </cell>
          <cell r="B3440" t="str">
            <v>GADOMSKI DARIUSZ JERZY</v>
          </cell>
          <cell r="C3440" t="str">
            <v>GADOMSKI DARIUSZ J.</v>
          </cell>
          <cell r="D3440" t="str">
            <v>NOWE PORĘBY</v>
          </cell>
          <cell r="F3440">
            <v>5</v>
          </cell>
          <cell r="G3440" t="str">
            <v>DOBRE</v>
          </cell>
          <cell r="H3440">
            <v>5307</v>
          </cell>
          <cell r="I3440">
            <v>4</v>
          </cell>
          <cell r="J3440" t="str">
            <v>05-307</v>
          </cell>
          <cell r="M3440" t="str">
            <v>darek10-19@o2.pl</v>
          </cell>
        </row>
        <row r="3441">
          <cell r="A3441" t="str">
            <v>71-29881</v>
          </cell>
          <cell r="B3441" t="str">
            <v>MATEJCZUK STANISŁAW</v>
          </cell>
          <cell r="C3441" t="str">
            <v>MATEJCZUK STANISŁAW</v>
          </cell>
          <cell r="D3441" t="str">
            <v>WÓLKA SOSEŃSKA</v>
          </cell>
          <cell r="F3441">
            <v>7</v>
          </cell>
          <cell r="G3441" t="str">
            <v>MORDY</v>
          </cell>
          <cell r="H3441">
            <v>8140</v>
          </cell>
          <cell r="I3441">
            <v>4</v>
          </cell>
          <cell r="J3441" t="str">
            <v>08-140</v>
          </cell>
          <cell r="K3441">
            <v>256317913</v>
          </cell>
          <cell r="M3441" t="str">
            <v>mariola.matejczuk@wp.pl</v>
          </cell>
        </row>
        <row r="3442">
          <cell r="A3442" t="str">
            <v>71-29921</v>
          </cell>
          <cell r="B3442" t="str">
            <v>JASTRZĘBSKI KAROL</v>
          </cell>
          <cell r="C3442" t="str">
            <v>JASTRZĘBSKI KAROL</v>
          </cell>
          <cell r="D3442" t="str">
            <v>ŚMIARY</v>
          </cell>
          <cell r="F3442">
            <v>20</v>
          </cell>
          <cell r="G3442" t="str">
            <v>WIŚNIEW</v>
          </cell>
          <cell r="H3442">
            <v>8112</v>
          </cell>
          <cell r="I3442">
            <v>4</v>
          </cell>
          <cell r="J3442" t="str">
            <v>08-112</v>
          </cell>
          <cell r="L3442">
            <v>600694341</v>
          </cell>
          <cell r="M3442" t="str">
            <v>aneta.jastrzebska@vp.pl</v>
          </cell>
        </row>
        <row r="3443">
          <cell r="A3443" t="str">
            <v>71-29931</v>
          </cell>
          <cell r="B3443" t="str">
            <v>RADZIKOWSKI KRZYSZTOF</v>
          </cell>
          <cell r="C3443" t="str">
            <v>RADZIKOWSKI KRZYSZTOF</v>
          </cell>
          <cell r="D3443" t="str">
            <v>ŚMIARY</v>
          </cell>
          <cell r="F3443">
            <v>37</v>
          </cell>
          <cell r="G3443" t="str">
            <v>WIŚNIEW</v>
          </cell>
          <cell r="H3443">
            <v>8112</v>
          </cell>
          <cell r="I3443">
            <v>4</v>
          </cell>
          <cell r="J3443" t="str">
            <v>08-112</v>
          </cell>
          <cell r="M3443" t="str">
            <v>annaradzikowska1@poczta.onet.pl</v>
          </cell>
        </row>
        <row r="3444">
          <cell r="A3444" t="str">
            <v>71-29971</v>
          </cell>
          <cell r="B3444" t="str">
            <v>GOSPODARSTWO ROLNE ZIELONKA ANDRZEJ</v>
          </cell>
          <cell r="C3444" t="str">
            <v>GR ZIELONKA ANDRZEJ</v>
          </cell>
          <cell r="D3444" t="str">
            <v>JAGODNE</v>
          </cell>
          <cell r="F3444">
            <v>46</v>
          </cell>
          <cell r="G3444" t="str">
            <v>KOTUŃ</v>
          </cell>
          <cell r="H3444">
            <v>8130</v>
          </cell>
          <cell r="I3444">
            <v>4</v>
          </cell>
          <cell r="J3444" t="str">
            <v>08-130</v>
          </cell>
          <cell r="M3444" t="str">
            <v>rafal_19952@op.pl</v>
          </cell>
        </row>
        <row r="3445">
          <cell r="A3445" t="str">
            <v>71-30081</v>
          </cell>
          <cell r="B3445" t="str">
            <v>NASIŁOWSKI ANDRZEJ I GRZEGORZ</v>
          </cell>
          <cell r="C3445" t="str">
            <v>NASIŁOWSKI ANDRZEJ I GRZEGORZ</v>
          </cell>
          <cell r="D3445" t="str">
            <v>SKWIERCZYN DWÓR</v>
          </cell>
          <cell r="F3445">
            <v>30</v>
          </cell>
          <cell r="G3445" t="str">
            <v>REPKI</v>
          </cell>
          <cell r="H3445">
            <v>8307</v>
          </cell>
          <cell r="I3445">
            <v>4</v>
          </cell>
          <cell r="J3445" t="str">
            <v>08-307</v>
          </cell>
        </row>
        <row r="3446">
          <cell r="A3446" t="str">
            <v>71-30101</v>
          </cell>
          <cell r="B3446" t="str">
            <v>GOSPODARSTWO ROLNE MAKOWIECKI KRZYSZTOF</v>
          </cell>
          <cell r="C3446" t="str">
            <v>GR MAKOWIECKI KRZYSZTOF</v>
          </cell>
          <cell r="D3446" t="str">
            <v>CHĄDZYŃ</v>
          </cell>
          <cell r="F3446">
            <v>42</v>
          </cell>
          <cell r="G3446" t="str">
            <v>STERDYŃ</v>
          </cell>
          <cell r="H3446">
            <v>8320</v>
          </cell>
          <cell r="I3446">
            <v>4</v>
          </cell>
          <cell r="J3446" t="str">
            <v>08-320</v>
          </cell>
          <cell r="K3446">
            <v>257874858</v>
          </cell>
          <cell r="L3446" t="str">
            <v>608-531-794</v>
          </cell>
          <cell r="M3446" t="str">
            <v>patryk6025@gmail.com</v>
          </cell>
        </row>
        <row r="3447">
          <cell r="A3447" t="str">
            <v>71-30151</v>
          </cell>
          <cell r="B3447" t="str">
            <v>ŻYDKIEWICZ PIOTR</v>
          </cell>
          <cell r="C3447" t="str">
            <v>ŻYDKIEWICZ PIOTR</v>
          </cell>
          <cell r="D3447" t="str">
            <v>ŁUKÓWIEC</v>
          </cell>
          <cell r="F3447">
            <v>19</v>
          </cell>
          <cell r="G3447" t="str">
            <v>JERUZAL</v>
          </cell>
          <cell r="H3447">
            <v>5317</v>
          </cell>
          <cell r="I3447">
            <v>4</v>
          </cell>
          <cell r="J3447" t="str">
            <v>05-317</v>
          </cell>
          <cell r="M3447" t="str">
            <v>zydek215@wp.pl</v>
          </cell>
        </row>
        <row r="3448">
          <cell r="A3448" t="str">
            <v>71-30191</v>
          </cell>
          <cell r="B3448" t="str">
            <v>GOSPODARSTWO ROLNE CHABERSKA BARBARA EWA</v>
          </cell>
          <cell r="C3448" t="str">
            <v>GR CHABERSKA BARBARA</v>
          </cell>
          <cell r="D3448" t="str">
            <v>KIEŁCZEW</v>
          </cell>
          <cell r="E3448" t="str">
            <v>WIEJSKA</v>
          </cell>
          <cell r="F3448">
            <v>28</v>
          </cell>
          <cell r="G3448" t="str">
            <v>MAŁKINIA GÓRNA</v>
          </cell>
          <cell r="H3448">
            <v>7319</v>
          </cell>
          <cell r="I3448">
            <v>4</v>
          </cell>
          <cell r="J3448" t="str">
            <v>07-319</v>
          </cell>
          <cell r="M3448" t="str">
            <v>adam-chaberski@wp.pl</v>
          </cell>
        </row>
        <row r="3449">
          <cell r="A3449" t="str">
            <v>71-30201</v>
          </cell>
          <cell r="B3449" t="str">
            <v>KRUK ZYGFRYD</v>
          </cell>
          <cell r="C3449" t="str">
            <v>KRUK ZYGFRYD</v>
          </cell>
          <cell r="D3449" t="str">
            <v>GÓRY</v>
          </cell>
          <cell r="F3449" t="str">
            <v xml:space="preserve">   67A</v>
          </cell>
          <cell r="G3449" t="str">
            <v>KORCZEW</v>
          </cell>
          <cell r="H3449">
            <v>8108</v>
          </cell>
          <cell r="I3449">
            <v>4</v>
          </cell>
          <cell r="J3449" t="str">
            <v>08-108</v>
          </cell>
          <cell r="M3449" t="str">
            <v>pawelkruk90013@wp.pl</v>
          </cell>
        </row>
        <row r="3450">
          <cell r="A3450" t="str">
            <v>71-30211</v>
          </cell>
          <cell r="B3450" t="str">
            <v>GOSPODARSTWO ROLNE MIŁKOWSKI ZDZISŁAW</v>
          </cell>
          <cell r="C3450" t="str">
            <v>GR MIŁKOWSKI ZDZISŁAW</v>
          </cell>
          <cell r="D3450" t="str">
            <v>CZARNOTY</v>
          </cell>
          <cell r="F3450">
            <v>13</v>
          </cell>
          <cell r="G3450" t="str">
            <v>PAPROTNIA</v>
          </cell>
          <cell r="H3450">
            <v>8107</v>
          </cell>
          <cell r="I3450">
            <v>4</v>
          </cell>
          <cell r="J3450" t="str">
            <v>08-107</v>
          </cell>
          <cell r="M3450" t="str">
            <v>andrzej0907@onet.eu</v>
          </cell>
        </row>
        <row r="3451">
          <cell r="A3451" t="str">
            <v>71-30221</v>
          </cell>
          <cell r="B3451" t="str">
            <v>GOSPODARSTWO ROLNE STRĄK ADAM TOMASZ</v>
          </cell>
          <cell r="C3451" t="str">
            <v>GR STRĄK ADAM TOMASZ</v>
          </cell>
          <cell r="D3451" t="str">
            <v>STARAWIEŚ</v>
          </cell>
          <cell r="E3451" t="str">
            <v>WĘGROWSKA</v>
          </cell>
          <cell r="F3451">
            <v>4</v>
          </cell>
          <cell r="G3451" t="str">
            <v>WĘGRÓW</v>
          </cell>
          <cell r="H3451">
            <v>7100</v>
          </cell>
          <cell r="I3451">
            <v>4</v>
          </cell>
          <cell r="J3451" t="str">
            <v>07-100</v>
          </cell>
          <cell r="K3451">
            <v>256919370</v>
          </cell>
        </row>
        <row r="3452">
          <cell r="A3452" t="str">
            <v>71-30231</v>
          </cell>
          <cell r="B3452" t="str">
            <v>GOSPODARSTWO ROLNE PIWKO RENATA</v>
          </cell>
          <cell r="C3452" t="str">
            <v>GR PIWKO RENATA</v>
          </cell>
          <cell r="D3452" t="str">
            <v>SEROCZYN</v>
          </cell>
          <cell r="F3452">
            <v>36</v>
          </cell>
          <cell r="G3452" t="str">
            <v>STERDYŃ</v>
          </cell>
          <cell r="H3452">
            <v>8320</v>
          </cell>
          <cell r="I3452">
            <v>4</v>
          </cell>
          <cell r="J3452" t="str">
            <v>08-320</v>
          </cell>
          <cell r="K3452">
            <v>257870293</v>
          </cell>
          <cell r="L3452">
            <v>881400120</v>
          </cell>
          <cell r="M3452" t="str">
            <v>anula907@wp.pl</v>
          </cell>
        </row>
        <row r="3453">
          <cell r="A3453" t="str">
            <v>71-30261</v>
          </cell>
          <cell r="B3453" t="str">
            <v>GOSPODARSTWO ROLNE KOBYLIŃSKI SŁAWOMIR</v>
          </cell>
          <cell r="C3453" t="str">
            <v>GR KOBYLIŃSKI SŁAWOMIR</v>
          </cell>
          <cell r="D3453" t="str">
            <v>KLIMONTY</v>
          </cell>
          <cell r="F3453">
            <v>21</v>
          </cell>
          <cell r="G3453" t="str">
            <v>MORDY</v>
          </cell>
          <cell r="H3453">
            <v>8140</v>
          </cell>
          <cell r="I3453">
            <v>4</v>
          </cell>
          <cell r="J3453" t="str">
            <v>08-140</v>
          </cell>
          <cell r="L3453">
            <v>660092918</v>
          </cell>
          <cell r="M3453" t="str">
            <v>saturnina@buziaczek.pl</v>
          </cell>
        </row>
        <row r="3454">
          <cell r="A3454" t="str">
            <v>71-30291</v>
          </cell>
          <cell r="B3454" t="str">
            <v>POPEK ANDRZEJ</v>
          </cell>
          <cell r="C3454" t="str">
            <v>POPEK ANDRZEJ</v>
          </cell>
          <cell r="D3454" t="str">
            <v>BRZOZÓW</v>
          </cell>
          <cell r="F3454">
            <v>54</v>
          </cell>
          <cell r="G3454" t="str">
            <v>SUCHOŻEBRY</v>
          </cell>
          <cell r="H3454">
            <v>8125</v>
          </cell>
          <cell r="I3454">
            <v>4</v>
          </cell>
          <cell r="J3454" t="str">
            <v>08-125</v>
          </cell>
          <cell r="M3454" t="str">
            <v>kasiaczek95@amorki.pl</v>
          </cell>
        </row>
        <row r="3455">
          <cell r="A3455" t="str">
            <v>71-30401</v>
          </cell>
          <cell r="B3455" t="str">
            <v>MAĆKOWIAK HENRYK</v>
          </cell>
          <cell r="C3455" t="str">
            <v>MAĆKOWIAK HENRYK</v>
          </cell>
          <cell r="D3455" t="str">
            <v>GÓRY</v>
          </cell>
          <cell r="F3455">
            <v>65</v>
          </cell>
          <cell r="G3455" t="str">
            <v>KORCZEW</v>
          </cell>
          <cell r="H3455">
            <v>8108</v>
          </cell>
          <cell r="I3455">
            <v>4</v>
          </cell>
          <cell r="J3455" t="str">
            <v>08-108</v>
          </cell>
          <cell r="M3455" t="str">
            <v>henrykmackowiak1@wp.pl</v>
          </cell>
        </row>
        <row r="3456">
          <cell r="A3456" t="str">
            <v>71-30411</v>
          </cell>
          <cell r="B3456" t="str">
            <v>GOSPODARSTWO ROLNE ROWICKA MARIA</v>
          </cell>
          <cell r="C3456" t="str">
            <v>GR ROWICKA MARIA</v>
          </cell>
          <cell r="D3456" t="str">
            <v>CZARNOTY</v>
          </cell>
          <cell r="F3456">
            <v>8</v>
          </cell>
          <cell r="G3456" t="str">
            <v>PAPROTNIA</v>
          </cell>
          <cell r="H3456">
            <v>8107</v>
          </cell>
          <cell r="I3456">
            <v>4</v>
          </cell>
          <cell r="J3456" t="str">
            <v>08-107</v>
          </cell>
          <cell r="L3456">
            <v>695070865</v>
          </cell>
          <cell r="M3456" t="str">
            <v>mar2442@wp.pl</v>
          </cell>
        </row>
        <row r="3457">
          <cell r="A3457" t="str">
            <v>71-30431</v>
          </cell>
          <cell r="B3457" t="str">
            <v>GOSPODARSTWO ROLNE KRÓLIKOWSKI JANUSZ</v>
          </cell>
          <cell r="C3457" t="str">
            <v>GR KRÓLIKOWSKI JANUSZ</v>
          </cell>
          <cell r="D3457" t="str">
            <v>MOKOBODY</v>
          </cell>
          <cell r="E3457" t="str">
            <v>OSTASZEWIZNA</v>
          </cell>
          <cell r="F3457">
            <v>11</v>
          </cell>
          <cell r="G3457" t="str">
            <v>MOKOBODY</v>
          </cell>
          <cell r="H3457">
            <v>8124</v>
          </cell>
          <cell r="I3457">
            <v>4</v>
          </cell>
          <cell r="J3457" t="str">
            <v>08-124</v>
          </cell>
          <cell r="M3457" t="str">
            <v>karolinag183@wp.pl</v>
          </cell>
        </row>
        <row r="3458">
          <cell r="A3458" t="str">
            <v>71-30441</v>
          </cell>
          <cell r="B3458" t="str">
            <v>DMOWSKI MATEUSZ</v>
          </cell>
          <cell r="C3458" t="str">
            <v>DMOWSKI MATEUSZ</v>
          </cell>
          <cell r="D3458" t="str">
            <v>WOJEWÓDKI DOLNE</v>
          </cell>
          <cell r="F3458">
            <v>18</v>
          </cell>
          <cell r="G3458" t="str">
            <v>BIELANY</v>
          </cell>
          <cell r="H3458">
            <v>8311</v>
          </cell>
          <cell r="I3458">
            <v>4</v>
          </cell>
          <cell r="J3458" t="str">
            <v>08-311</v>
          </cell>
          <cell r="M3458" t="str">
            <v>mateuszdmowski@o2.pl</v>
          </cell>
        </row>
        <row r="3459">
          <cell r="A3459" t="str">
            <v>71-30451</v>
          </cell>
          <cell r="B3459" t="str">
            <v>PIOTROWSKI JANUSZ</v>
          </cell>
          <cell r="C3459" t="str">
            <v>PIOTROWSKI JANUSZ</v>
          </cell>
          <cell r="D3459" t="str">
            <v>WOJEWÓDKI DOLNE</v>
          </cell>
          <cell r="F3459">
            <v>32</v>
          </cell>
          <cell r="G3459" t="str">
            <v>BIELANY</v>
          </cell>
          <cell r="H3459">
            <v>8311</v>
          </cell>
          <cell r="I3459">
            <v>4</v>
          </cell>
          <cell r="J3459" t="str">
            <v>08-311</v>
          </cell>
          <cell r="M3459" t="str">
            <v>janpiotr32@gmail.com</v>
          </cell>
        </row>
        <row r="3460">
          <cell r="A3460" t="str">
            <v>71-30471</v>
          </cell>
          <cell r="B3460" t="str">
            <v>CZMOCH ANDRZEJ</v>
          </cell>
          <cell r="C3460" t="str">
            <v>CZMOCH ANDRZEJ</v>
          </cell>
          <cell r="D3460" t="str">
            <v>LUBOMIN</v>
          </cell>
          <cell r="F3460">
            <v>4</v>
          </cell>
          <cell r="G3460" t="str">
            <v>STANISŁAWÓW</v>
          </cell>
          <cell r="H3460">
            <v>5304</v>
          </cell>
          <cell r="I3460">
            <v>4</v>
          </cell>
          <cell r="J3460" t="str">
            <v>05-304</v>
          </cell>
          <cell r="K3460" t="str">
            <v>25 757-51-22</v>
          </cell>
          <cell r="M3460" t="str">
            <v>a.czmoch@wp.pl</v>
          </cell>
        </row>
        <row r="3461">
          <cell r="A3461" t="str">
            <v>71-30481</v>
          </cell>
          <cell r="B3461" t="str">
            <v>GOSPODARSTWO ROLNE WYSZOMIRSKI STANISŁAW JÓZEF</v>
          </cell>
          <cell r="C3461" t="str">
            <v>GR WYSZOMIRSKI STANISŁAW JÓZEF</v>
          </cell>
          <cell r="D3461" t="str">
            <v>POGORZEL</v>
          </cell>
          <cell r="F3461">
            <v>2</v>
          </cell>
          <cell r="G3461" t="str">
            <v>SOKOŁÓW PODLASKI</v>
          </cell>
          <cell r="H3461">
            <v>8300</v>
          </cell>
          <cell r="I3461">
            <v>4</v>
          </cell>
          <cell r="J3461" t="str">
            <v>08-300</v>
          </cell>
          <cell r="K3461">
            <v>257876916</v>
          </cell>
          <cell r="M3461" t="str">
            <v>lukaszwyszomirski92@gmail.com</v>
          </cell>
        </row>
        <row r="3462">
          <cell r="A3462" t="str">
            <v>71-30491</v>
          </cell>
          <cell r="B3462" t="str">
            <v>GOSPODARSTWO ROLNE MALISZEWSKI ANDRZEJ</v>
          </cell>
          <cell r="C3462" t="str">
            <v>GR MALISZEWSKI ANDRZEJ</v>
          </cell>
          <cell r="D3462" t="str">
            <v>DĄBROWA</v>
          </cell>
          <cell r="F3462">
            <v>143</v>
          </cell>
          <cell r="G3462" t="str">
            <v>PRZESMYKI</v>
          </cell>
          <cell r="H3462">
            <v>8109</v>
          </cell>
          <cell r="I3462">
            <v>4</v>
          </cell>
          <cell r="J3462" t="str">
            <v>08-109</v>
          </cell>
          <cell r="K3462">
            <v>256425902</v>
          </cell>
          <cell r="L3462">
            <v>509830638</v>
          </cell>
          <cell r="M3462" t="str">
            <v>andrzej_maliszewski@wp.pl</v>
          </cell>
        </row>
        <row r="3463">
          <cell r="A3463" t="str">
            <v>71-30501</v>
          </cell>
          <cell r="B3463" t="str">
            <v>GOSPODARSTWO ROLNE FELCZUK KRZYSZTOF</v>
          </cell>
          <cell r="C3463" t="str">
            <v>GR FELCZUK KRZYSZTOF</v>
          </cell>
          <cell r="D3463" t="str">
            <v>WYROZĘBY PODAWCE</v>
          </cell>
          <cell r="F3463">
            <v>4</v>
          </cell>
          <cell r="G3463" t="str">
            <v>REPKI</v>
          </cell>
          <cell r="H3463">
            <v>8307</v>
          </cell>
          <cell r="I3463">
            <v>4</v>
          </cell>
          <cell r="J3463" t="str">
            <v>08-307</v>
          </cell>
          <cell r="M3463" t="str">
            <v>KRZYSZTOF.FELCZUK@WP.PL</v>
          </cell>
        </row>
        <row r="3464">
          <cell r="A3464" t="str">
            <v>71-30521</v>
          </cell>
          <cell r="B3464" t="str">
            <v>MICHALCZYK AGATA</v>
          </cell>
          <cell r="C3464" t="str">
            <v>MICHALCZYK AGATA</v>
          </cell>
          <cell r="D3464" t="str">
            <v>GARCZYN DUŻY</v>
          </cell>
          <cell r="F3464">
            <v>12</v>
          </cell>
          <cell r="G3464" t="str">
            <v>KAŁUSZYN</v>
          </cell>
          <cell r="H3464">
            <v>5310</v>
          </cell>
          <cell r="I3464">
            <v>4</v>
          </cell>
          <cell r="J3464" t="str">
            <v>05-310</v>
          </cell>
          <cell r="K3464">
            <v>257561304</v>
          </cell>
        </row>
        <row r="3465">
          <cell r="A3465" t="str">
            <v>71-30641</v>
          </cell>
          <cell r="B3465" t="str">
            <v>MAJEWSKI ANDRZEJ</v>
          </cell>
          <cell r="C3465" t="str">
            <v>MAJEWSKI ANDRZEJ</v>
          </cell>
          <cell r="D3465" t="str">
            <v>JARNICE</v>
          </cell>
          <cell r="F3465">
            <v>137</v>
          </cell>
          <cell r="G3465" t="str">
            <v>WĘGRÓW</v>
          </cell>
          <cell r="H3465">
            <v>7100</v>
          </cell>
          <cell r="I3465">
            <v>4</v>
          </cell>
          <cell r="J3465" t="str">
            <v>07-100</v>
          </cell>
          <cell r="K3465">
            <v>257925371</v>
          </cell>
        </row>
        <row r="3466">
          <cell r="A3466" t="str">
            <v>71-30771</v>
          </cell>
          <cell r="B3466" t="str">
            <v>MIERZEJEWSKI SYLWESTER</v>
          </cell>
          <cell r="C3466" t="str">
            <v>MIERZEJEWSKI SYLWESTER</v>
          </cell>
          <cell r="D3466" t="str">
            <v>TOŃCZA</v>
          </cell>
          <cell r="F3466">
            <v>99</v>
          </cell>
          <cell r="G3466" t="str">
            <v>WĘGRÓW</v>
          </cell>
          <cell r="H3466">
            <v>7100</v>
          </cell>
          <cell r="I3466">
            <v>4</v>
          </cell>
          <cell r="J3466" t="str">
            <v>07-100</v>
          </cell>
          <cell r="K3466">
            <v>257931891</v>
          </cell>
          <cell r="M3466" t="str">
            <v>sylwester628@onet.pl</v>
          </cell>
        </row>
        <row r="3467">
          <cell r="A3467" t="str">
            <v>71-30821</v>
          </cell>
          <cell r="B3467" t="str">
            <v>GOSPODARSTWO ROLNE STELĘGOWSKI TADEUSZ</v>
          </cell>
          <cell r="C3467" t="str">
            <v>GR STELĘGOWSKI TADEUSZ</v>
          </cell>
          <cell r="D3467" t="str">
            <v>KUDELCZYN</v>
          </cell>
          <cell r="F3467">
            <v>31</v>
          </cell>
          <cell r="G3467" t="str">
            <v>BIELANY</v>
          </cell>
          <cell r="H3467">
            <v>8311</v>
          </cell>
          <cell r="I3467">
            <v>4</v>
          </cell>
          <cell r="J3467" t="str">
            <v>08-311</v>
          </cell>
          <cell r="M3467" t="str">
            <v>t.m.stelegowscy@wp.pl</v>
          </cell>
        </row>
        <row r="3468">
          <cell r="A3468" t="str">
            <v>71-30841</v>
          </cell>
          <cell r="B3468" t="str">
            <v>TRUSIAK SŁAWOMIR I JOANNA</v>
          </cell>
          <cell r="C3468" t="str">
            <v>TRUSIAK SŁAWOMIR I JOANNA</v>
          </cell>
          <cell r="D3468" t="str">
            <v>GRÓDEK</v>
          </cell>
          <cell r="F3468">
            <v>57</v>
          </cell>
          <cell r="G3468" t="str">
            <v>JABŁONNA LACKA</v>
          </cell>
          <cell r="H3468">
            <v>8304</v>
          </cell>
          <cell r="I3468">
            <v>4</v>
          </cell>
          <cell r="J3468" t="str">
            <v>08-304</v>
          </cell>
          <cell r="K3468">
            <v>257814071</v>
          </cell>
          <cell r="M3468" t="str">
            <v>asiatrusiak0601@o2.pl</v>
          </cell>
        </row>
        <row r="3469">
          <cell r="A3469" t="str">
            <v>71-30851</v>
          </cell>
          <cell r="B3469" t="str">
            <v>GOSPODARSTWO ROLNE KOSOWSKI SZYMON</v>
          </cell>
          <cell r="C3469" t="str">
            <v>GR KOSOWSKI SZYMON</v>
          </cell>
          <cell r="D3469" t="str">
            <v>DŁUGIE KAMIEŃSKIE</v>
          </cell>
          <cell r="F3469">
            <v>31</v>
          </cell>
          <cell r="G3469" t="str">
            <v>CERANÓW</v>
          </cell>
          <cell r="H3469">
            <v>8322</v>
          </cell>
          <cell r="I3469">
            <v>4</v>
          </cell>
          <cell r="J3469" t="str">
            <v>08-322</v>
          </cell>
        </row>
        <row r="3470">
          <cell r="A3470" t="str">
            <v>71-30861</v>
          </cell>
          <cell r="B3470" t="str">
            <v>KALICKI JANUSZ</v>
          </cell>
          <cell r="C3470" t="str">
            <v>KALICKI JANUSZ</v>
          </cell>
          <cell r="D3470" t="str">
            <v>BIELANY WĄSY</v>
          </cell>
          <cell r="F3470">
            <v>28</v>
          </cell>
          <cell r="G3470" t="str">
            <v>BIELANY</v>
          </cell>
          <cell r="H3470">
            <v>8311</v>
          </cell>
          <cell r="I3470">
            <v>4</v>
          </cell>
          <cell r="J3470" t="str">
            <v>08-311</v>
          </cell>
          <cell r="M3470" t="str">
            <v>lukasz.kalicki@op.pl</v>
          </cell>
        </row>
        <row r="3471">
          <cell r="A3471" t="str">
            <v>71-30871</v>
          </cell>
          <cell r="B3471" t="str">
            <v>GOSPODARSTWO ROLNE SAWICKI DARIUSZ</v>
          </cell>
          <cell r="C3471" t="str">
            <v>GR SAWICKI DARIUSZ</v>
          </cell>
          <cell r="D3471" t="str">
            <v>OSTROWIEC</v>
          </cell>
          <cell r="F3471">
            <v>17</v>
          </cell>
          <cell r="G3471" t="str">
            <v>REPKI</v>
          </cell>
          <cell r="H3471">
            <v>8307</v>
          </cell>
          <cell r="I3471">
            <v>4</v>
          </cell>
          <cell r="J3471" t="str">
            <v>08-307</v>
          </cell>
          <cell r="L3471">
            <v>509733111</v>
          </cell>
          <cell r="M3471" t="str">
            <v>aneczka403@o2.pl</v>
          </cell>
        </row>
        <row r="3472">
          <cell r="A3472" t="str">
            <v>71-30891</v>
          </cell>
          <cell r="B3472" t="str">
            <v>WASILEWSKI ANDRZEJ</v>
          </cell>
          <cell r="C3472" t="str">
            <v>WASILEWSKI ANDRZEJ</v>
          </cell>
          <cell r="D3472" t="str">
            <v>KNYCHÓWEK</v>
          </cell>
          <cell r="F3472">
            <v>14</v>
          </cell>
          <cell r="G3472" t="str">
            <v>KORCZEW</v>
          </cell>
          <cell r="H3472">
            <v>8108</v>
          </cell>
          <cell r="I3472">
            <v>4</v>
          </cell>
          <cell r="J3472" t="str">
            <v>08-108</v>
          </cell>
          <cell r="K3472" t="str">
            <v>25 642-05-87</v>
          </cell>
          <cell r="L3472" t="str">
            <v>503-025-748</v>
          </cell>
          <cell r="M3472" t="str">
            <v>elcia866@interia.pl</v>
          </cell>
        </row>
        <row r="3473">
          <cell r="A3473" t="str">
            <v>71-30901</v>
          </cell>
          <cell r="B3473" t="str">
            <v>POBIKROWSKI KRZYSZTOF</v>
          </cell>
          <cell r="C3473" t="str">
            <v>POBIKROWSKI KRZYSZTO</v>
          </cell>
          <cell r="D3473" t="str">
            <v>POBRATYMY</v>
          </cell>
          <cell r="F3473">
            <v>12</v>
          </cell>
          <cell r="G3473" t="str">
            <v>GRĘBKÓW</v>
          </cell>
          <cell r="H3473">
            <v>7110</v>
          </cell>
          <cell r="I3473">
            <v>4</v>
          </cell>
          <cell r="J3473" t="str">
            <v>07-110</v>
          </cell>
          <cell r="K3473">
            <v>257935229</v>
          </cell>
        </row>
        <row r="3474">
          <cell r="A3474" t="str">
            <v>71-30911</v>
          </cell>
          <cell r="B3474" t="str">
            <v>WOLIŃSKI TADEUSZ</v>
          </cell>
          <cell r="C3474" t="str">
            <v>WOLIŃSKI TADEUSZ</v>
          </cell>
          <cell r="D3474" t="str">
            <v>BOJMIE</v>
          </cell>
          <cell r="F3474">
            <v>93</v>
          </cell>
          <cell r="G3474" t="str">
            <v>KOTUŃ</v>
          </cell>
          <cell r="H3474">
            <v>8130</v>
          </cell>
          <cell r="I3474">
            <v>4</v>
          </cell>
          <cell r="J3474" t="str">
            <v>08-130</v>
          </cell>
          <cell r="L3474">
            <v>664413473</v>
          </cell>
          <cell r="M3474" t="str">
            <v>tadeusz395@wp.pl</v>
          </cell>
        </row>
        <row r="3475">
          <cell r="A3475" t="str">
            <v>71-30971</v>
          </cell>
          <cell r="B3475" t="str">
            <v>GOSPODARSTWO ROLNE SKUP ŁUKASZ</v>
          </cell>
          <cell r="C3475" t="str">
            <v>GR SKUP ŁUKASZ</v>
          </cell>
          <cell r="D3475" t="str">
            <v>KSIĘŻOPOLE JAŁMUŻNY</v>
          </cell>
          <cell r="F3475">
            <v>19</v>
          </cell>
          <cell r="G3475" t="str">
            <v>MOKOBODY</v>
          </cell>
          <cell r="H3475">
            <v>8124</v>
          </cell>
          <cell r="I3475">
            <v>4</v>
          </cell>
          <cell r="J3475" t="str">
            <v>08-124</v>
          </cell>
          <cell r="M3475" t="str">
            <v>gospodarstworolne19@gmail.com</v>
          </cell>
        </row>
        <row r="3476">
          <cell r="A3476" t="str">
            <v>71-31031</v>
          </cell>
          <cell r="B3476" t="str">
            <v>GOSPODARSTWO ROLNO HODOWLANE TRZCIŃSKI GRZEGORZ</v>
          </cell>
          <cell r="C3476" t="str">
            <v>GRH TRZCIŃSKI GRZEGORZ</v>
          </cell>
          <cell r="D3476" t="str">
            <v>NASIŁÓW</v>
          </cell>
          <cell r="F3476">
            <v>15</v>
          </cell>
          <cell r="G3476" t="str">
            <v>PAPROTNIA</v>
          </cell>
          <cell r="H3476">
            <v>8107</v>
          </cell>
          <cell r="I3476">
            <v>4</v>
          </cell>
          <cell r="J3476" t="str">
            <v>08-107</v>
          </cell>
          <cell r="M3476" t="str">
            <v>mtrzcinska80@wp.pl</v>
          </cell>
        </row>
        <row r="3477">
          <cell r="A3477" t="str">
            <v>71-31041</v>
          </cell>
          <cell r="B3477" t="str">
            <v>LECH SŁAWOMIR</v>
          </cell>
          <cell r="C3477" t="str">
            <v>LECH SŁAWOMIR</v>
          </cell>
          <cell r="D3477" t="str">
            <v>MAŁA WIEŚ</v>
          </cell>
          <cell r="F3477">
            <v>84</v>
          </cell>
          <cell r="G3477" t="str">
            <v>MROZY</v>
          </cell>
          <cell r="H3477">
            <v>5320</v>
          </cell>
          <cell r="I3477">
            <v>4</v>
          </cell>
          <cell r="J3477" t="str">
            <v>05-320</v>
          </cell>
        </row>
        <row r="3478">
          <cell r="A3478" t="str">
            <v>71-31111</v>
          </cell>
          <cell r="B3478" t="str">
            <v>GOSPODARSTWO ROLNE MALESZEWSKI MAREK</v>
          </cell>
          <cell r="C3478" t="str">
            <v>GR MALESZEWSKI MAREK</v>
          </cell>
          <cell r="D3478" t="str">
            <v>JABŁONNA ŚREDNIA</v>
          </cell>
          <cell r="E3478" t="str">
            <v>DŁUGA</v>
          </cell>
          <cell r="F3478">
            <v>10</v>
          </cell>
          <cell r="G3478" t="str">
            <v>JABŁONNA LACKA</v>
          </cell>
          <cell r="H3478">
            <v>8304</v>
          </cell>
          <cell r="I3478">
            <v>4</v>
          </cell>
          <cell r="J3478" t="str">
            <v>08-304</v>
          </cell>
          <cell r="L3478">
            <v>513568854</v>
          </cell>
          <cell r="M3478" t="str">
            <v>MAREK.MALESZEWSKI@VP.PL</v>
          </cell>
        </row>
        <row r="3479">
          <cell r="A3479" t="str">
            <v>71-31141</v>
          </cell>
          <cell r="B3479" t="str">
            <v>DĄBROWSKI JAN</v>
          </cell>
          <cell r="C3479" t="str">
            <v>DĄBROWSKI JAN</v>
          </cell>
          <cell r="D3479" t="str">
            <v>WĘŻYCZYN</v>
          </cell>
          <cell r="F3479">
            <v>57</v>
          </cell>
          <cell r="G3479" t="str">
            <v>JERUZAL</v>
          </cell>
          <cell r="H3479">
            <v>5317</v>
          </cell>
          <cell r="I3479">
            <v>4</v>
          </cell>
          <cell r="J3479" t="str">
            <v>05-317</v>
          </cell>
          <cell r="M3479" t="str">
            <v>rbiernat@deheus.pl</v>
          </cell>
        </row>
        <row r="3480">
          <cell r="A3480" t="str">
            <v>71-31151</v>
          </cell>
          <cell r="B3480" t="str">
            <v>BIELIŃSKI ARTUR</v>
          </cell>
          <cell r="C3480" t="str">
            <v>BIELIŃSKI ARTUR</v>
          </cell>
          <cell r="D3480" t="str">
            <v>GÓRKI BORZE</v>
          </cell>
          <cell r="F3480">
            <v>37</v>
          </cell>
          <cell r="G3480" t="str">
            <v>KORYTNICA</v>
          </cell>
          <cell r="H3480">
            <v>7120</v>
          </cell>
          <cell r="I3480">
            <v>4</v>
          </cell>
          <cell r="J3480" t="str">
            <v>07-120</v>
          </cell>
        </row>
        <row r="3481">
          <cell r="A3481" t="str">
            <v>71-31201</v>
          </cell>
          <cell r="B3481" t="str">
            <v>SYGENTOWSKI ANDRZEJ</v>
          </cell>
          <cell r="C3481" t="str">
            <v>SYGENTOWSKI ANDRZEJ</v>
          </cell>
          <cell r="D3481" t="str">
            <v>KOLONIA KUROWICE</v>
          </cell>
          <cell r="F3481">
            <v>30</v>
          </cell>
          <cell r="G3481" t="str">
            <v>SABNIE</v>
          </cell>
          <cell r="H3481">
            <v>8331</v>
          </cell>
          <cell r="I3481">
            <v>4</v>
          </cell>
          <cell r="J3481" t="str">
            <v>08-331</v>
          </cell>
          <cell r="K3481">
            <v>257814818</v>
          </cell>
          <cell r="L3481">
            <v>692518349</v>
          </cell>
        </row>
        <row r="3482">
          <cell r="A3482" t="str">
            <v>71-31221</v>
          </cell>
          <cell r="B3482" t="str">
            <v>GOSPODARSTWO ROLNE BRZOZOWSKI SŁAWOMIR</v>
          </cell>
          <cell r="C3482" t="str">
            <v>GR BRZOZOWSKI SŁAWOMIR</v>
          </cell>
          <cell r="D3482" t="str">
            <v>GENERAŁOWO</v>
          </cell>
          <cell r="F3482">
            <v>20</v>
          </cell>
          <cell r="G3482" t="str">
            <v>LATOWICZ</v>
          </cell>
          <cell r="H3482">
            <v>5334</v>
          </cell>
          <cell r="I3482">
            <v>4</v>
          </cell>
          <cell r="J3482" t="str">
            <v>05-334</v>
          </cell>
          <cell r="K3482">
            <v>257561422</v>
          </cell>
          <cell r="M3482" t="str">
            <v>s.brzozowski@op.pl</v>
          </cell>
        </row>
        <row r="3483">
          <cell r="A3483" t="str">
            <v>71-31261</v>
          </cell>
          <cell r="B3483" t="str">
            <v>GOSPODARSTWO ROLNE SKUP MARIUSZ</v>
          </cell>
          <cell r="C3483" t="str">
            <v>GR SKUP MARIUSZ</v>
          </cell>
          <cell r="D3483" t="str">
            <v>KSIĘŻOPOLE JAŁMUŻNY</v>
          </cell>
          <cell r="F3483">
            <v>17</v>
          </cell>
          <cell r="G3483" t="str">
            <v>MOKOBODY</v>
          </cell>
          <cell r="H3483">
            <v>8124</v>
          </cell>
          <cell r="I3483">
            <v>4</v>
          </cell>
          <cell r="J3483" t="str">
            <v>08-124</v>
          </cell>
          <cell r="K3483">
            <v>256423313</v>
          </cell>
          <cell r="M3483" t="str">
            <v>aaskup@wp.pl</v>
          </cell>
        </row>
        <row r="3484">
          <cell r="A3484" t="str">
            <v>71-31271</v>
          </cell>
          <cell r="B3484" t="str">
            <v>STOJAK KRZYSZTOF</v>
          </cell>
          <cell r="C3484" t="str">
            <v>STOJAK KRZYSZTOF</v>
          </cell>
          <cell r="D3484" t="str">
            <v>MAJDAN</v>
          </cell>
          <cell r="F3484">
            <v>3</v>
          </cell>
          <cell r="G3484" t="str">
            <v>SIENNICA</v>
          </cell>
          <cell r="H3484">
            <v>5332</v>
          </cell>
          <cell r="I3484">
            <v>4</v>
          </cell>
          <cell r="J3484" t="str">
            <v>05-332</v>
          </cell>
          <cell r="K3484">
            <v>257560727</v>
          </cell>
          <cell r="L3484" t="str">
            <v>508-242-542</v>
          </cell>
          <cell r="M3484" t="str">
            <v>stojak0@op.pl</v>
          </cell>
        </row>
        <row r="3485">
          <cell r="A3485" t="str">
            <v>71-31281</v>
          </cell>
          <cell r="B3485" t="str">
            <v>DYBOWSKI SŁAWOMIR</v>
          </cell>
          <cell r="C3485" t="str">
            <v>DYBOWSKI SŁAWOMIR</v>
          </cell>
          <cell r="D3485" t="str">
            <v>KSIĘŻOPOLE JAŁMUŻNY</v>
          </cell>
          <cell r="F3485">
            <v>23</v>
          </cell>
          <cell r="G3485" t="str">
            <v>MOKOBODY</v>
          </cell>
          <cell r="H3485">
            <v>8124</v>
          </cell>
          <cell r="I3485">
            <v>4</v>
          </cell>
          <cell r="J3485" t="str">
            <v>08-124</v>
          </cell>
          <cell r="M3485" t="str">
            <v>martynadybowska92@onet.pl</v>
          </cell>
        </row>
        <row r="3486">
          <cell r="A3486" t="str">
            <v>71-31301</v>
          </cell>
          <cell r="B3486" t="str">
            <v>CIOK PIOTR</v>
          </cell>
          <cell r="C3486" t="str">
            <v>CIOK PIOTR</v>
          </cell>
          <cell r="D3486" t="str">
            <v>STAROWOLA</v>
          </cell>
          <cell r="F3486">
            <v>25</v>
          </cell>
          <cell r="G3486" t="str">
            <v>JADÓW</v>
          </cell>
          <cell r="H3486">
            <v>5280</v>
          </cell>
          <cell r="I3486">
            <v>4</v>
          </cell>
          <cell r="J3486" t="str">
            <v>05-280</v>
          </cell>
          <cell r="L3486">
            <v>517393788</v>
          </cell>
          <cell r="M3486" t="str">
            <v>cioku86@wp.pl</v>
          </cell>
        </row>
        <row r="3487">
          <cell r="A3487" t="str">
            <v>71-31361</v>
          </cell>
          <cell r="B3487" t="str">
            <v>GOSPODARSTWO ROLNE CIBOR PIOTR</v>
          </cell>
          <cell r="C3487" t="str">
            <v>GR CIBOR PIOTR</v>
          </cell>
          <cell r="D3487" t="str">
            <v>MIEDZNA</v>
          </cell>
          <cell r="E3487" t="str">
            <v>ZWYCIĘSTWA</v>
          </cell>
          <cell r="F3487">
            <v>9</v>
          </cell>
          <cell r="G3487" t="str">
            <v>MIEDZNA</v>
          </cell>
          <cell r="H3487">
            <v>7106</v>
          </cell>
          <cell r="I3487">
            <v>4</v>
          </cell>
          <cell r="J3487" t="str">
            <v>07-106</v>
          </cell>
          <cell r="L3487">
            <v>606229143</v>
          </cell>
          <cell r="M3487" t="str">
            <v>cibor.p@o2.pl</v>
          </cell>
        </row>
        <row r="3488">
          <cell r="A3488" t="str">
            <v>71-31391</v>
          </cell>
          <cell r="B3488" t="str">
            <v>GOSPODARSTWO ROLNE KARCZEWSKI SZYMON</v>
          </cell>
          <cell r="C3488" t="str">
            <v>GR KARCZEWSKI SZYMON</v>
          </cell>
          <cell r="D3488" t="str">
            <v>STRUPIECHÓW</v>
          </cell>
          <cell r="F3488">
            <v>7</v>
          </cell>
          <cell r="G3488" t="str">
            <v>WIERZBNO</v>
          </cell>
          <cell r="H3488">
            <v>7111</v>
          </cell>
          <cell r="I3488">
            <v>4</v>
          </cell>
          <cell r="J3488" t="str">
            <v>07-111</v>
          </cell>
          <cell r="K3488">
            <v>256918890</v>
          </cell>
          <cell r="L3488" t="str">
            <v>502-910-398</v>
          </cell>
          <cell r="M3488" t="str">
            <v>szymonkarczewski22@wp.pl</v>
          </cell>
        </row>
        <row r="3489">
          <cell r="A3489" t="str">
            <v>71-31401</v>
          </cell>
          <cell r="B3489" t="str">
            <v>GOSPODARSTWO ROLNE ZDZIEBORSKI ADAM PIOTR</v>
          </cell>
          <cell r="C3489" t="str">
            <v>GR ZDZIEBORSKI ADAM</v>
          </cell>
          <cell r="D3489" t="str">
            <v>STRUPIECHÓW</v>
          </cell>
          <cell r="F3489">
            <v>21</v>
          </cell>
          <cell r="G3489" t="str">
            <v>WIERZBNO</v>
          </cell>
          <cell r="H3489">
            <v>7111</v>
          </cell>
          <cell r="I3489">
            <v>4</v>
          </cell>
          <cell r="J3489" t="str">
            <v>07-111</v>
          </cell>
          <cell r="K3489">
            <v>256918883</v>
          </cell>
          <cell r="M3489" t="str">
            <v>karolpolska2@wp.pl</v>
          </cell>
        </row>
        <row r="3490">
          <cell r="A3490" t="str">
            <v>71-31411</v>
          </cell>
          <cell r="B3490" t="str">
            <v>GAJOWNICZEK HANNA</v>
          </cell>
          <cell r="C3490" t="str">
            <v>GAJOWNICZEK HANNA</v>
          </cell>
          <cell r="D3490" t="str">
            <v>LATOWICZ</v>
          </cell>
          <cell r="E3490" t="str">
            <v>ROZSTANKI</v>
          </cell>
          <cell r="F3490">
            <v>29</v>
          </cell>
          <cell r="G3490" t="str">
            <v>LATOWICZ</v>
          </cell>
          <cell r="H3490">
            <v>5334</v>
          </cell>
          <cell r="I3490">
            <v>4</v>
          </cell>
          <cell r="J3490" t="str">
            <v>05-334</v>
          </cell>
        </row>
        <row r="3491">
          <cell r="A3491" t="str">
            <v>71-31431</v>
          </cell>
          <cell r="B3491" t="str">
            <v>KOZICKI TADEUSZ PIOTR</v>
          </cell>
          <cell r="C3491" t="str">
            <v>KOZICKI TADEUSZ PIOTR</v>
          </cell>
          <cell r="D3491" t="str">
            <v>JERUZAL</v>
          </cell>
          <cell r="E3491" t="str">
            <v>BROWARNA</v>
          </cell>
          <cell r="F3491">
            <v>21</v>
          </cell>
          <cell r="G3491" t="str">
            <v>JERUZAL</v>
          </cell>
          <cell r="H3491">
            <v>5317</v>
          </cell>
          <cell r="I3491">
            <v>4</v>
          </cell>
          <cell r="J3491" t="str">
            <v>05-317</v>
          </cell>
          <cell r="M3491" t="str">
            <v>piotr-kozicki@wp.pl</v>
          </cell>
        </row>
        <row r="3492">
          <cell r="A3492" t="str">
            <v>71-31461</v>
          </cell>
          <cell r="B3492" t="str">
            <v>TARKOWSKI KAZIMIERZ</v>
          </cell>
          <cell r="C3492" t="str">
            <v>TARKOWSKI KAZIMIERZ</v>
          </cell>
          <cell r="D3492" t="str">
            <v>KSIĘŻOPOLE BUDKI</v>
          </cell>
          <cell r="F3492" t="str">
            <v xml:space="preserve">    5A</v>
          </cell>
          <cell r="G3492" t="str">
            <v>BIELANY</v>
          </cell>
          <cell r="H3492">
            <v>8311</v>
          </cell>
          <cell r="I3492">
            <v>4</v>
          </cell>
          <cell r="J3492" t="str">
            <v>08-311</v>
          </cell>
          <cell r="M3492" t="str">
            <v>ka.tar.67@poczta.onet.pl</v>
          </cell>
        </row>
        <row r="3493">
          <cell r="A3493" t="str">
            <v>71-31471</v>
          </cell>
          <cell r="B3493" t="str">
            <v>GOSPODARSTWO ROLNE PACZUSKI TOMASZ</v>
          </cell>
          <cell r="C3493" t="str">
            <v>GR PACZUSKI TOMASZ</v>
          </cell>
          <cell r="D3493" t="str">
            <v>KSIĘŻOPOLE JAŁMUŻNY</v>
          </cell>
          <cell r="F3493">
            <v>21</v>
          </cell>
          <cell r="G3493" t="str">
            <v>MOKOBODY</v>
          </cell>
          <cell r="H3493">
            <v>8124</v>
          </cell>
          <cell r="I3493">
            <v>4</v>
          </cell>
          <cell r="J3493" t="str">
            <v>08-124</v>
          </cell>
          <cell r="M3493" t="str">
            <v>tomek-paczuski@wp.pl</v>
          </cell>
        </row>
        <row r="3494">
          <cell r="A3494" t="str">
            <v>71-31481</v>
          </cell>
          <cell r="B3494" t="str">
            <v>WIĘSAK ANDRZEJ</v>
          </cell>
          <cell r="C3494" t="str">
            <v>WIĘSAK ANDRZEJ</v>
          </cell>
          <cell r="D3494" t="str">
            <v>JUSTYNÓW</v>
          </cell>
          <cell r="F3494" t="str">
            <v>42A</v>
          </cell>
          <cell r="G3494" t="str">
            <v>SOKOŁÓW PODLASKI</v>
          </cell>
          <cell r="H3494">
            <v>8300</v>
          </cell>
          <cell r="I3494">
            <v>4</v>
          </cell>
          <cell r="J3494" t="str">
            <v>08-300</v>
          </cell>
          <cell r="M3494" t="str">
            <v>katarzyna.binczak@wipasz.pl</v>
          </cell>
        </row>
        <row r="3495">
          <cell r="A3495" t="str">
            <v>71-31511</v>
          </cell>
          <cell r="B3495" t="str">
            <v>MURAWSKI REMIGIUSZ MICHAŁ</v>
          </cell>
          <cell r="C3495" t="str">
            <v>MURAWSKI REMIGIUSZ MICHAŁ</v>
          </cell>
          <cell r="D3495" t="str">
            <v>STARAWIEŚ</v>
          </cell>
          <cell r="E3495" t="str">
            <v>KOŚCIELNA</v>
          </cell>
          <cell r="F3495">
            <v>26</v>
          </cell>
          <cell r="G3495" t="str">
            <v>WĘGRÓW</v>
          </cell>
          <cell r="H3495">
            <v>7100</v>
          </cell>
          <cell r="I3495">
            <v>4</v>
          </cell>
          <cell r="J3495" t="str">
            <v>07-100</v>
          </cell>
          <cell r="K3495">
            <v>257919326</v>
          </cell>
        </row>
        <row r="3496">
          <cell r="A3496" t="str">
            <v>71-31541</v>
          </cell>
          <cell r="B3496" t="str">
            <v>KOWALCZYK PAWEŁ</v>
          </cell>
          <cell r="C3496" t="str">
            <v>KOWALCZYK PAWEŁ</v>
          </cell>
          <cell r="D3496" t="str">
            <v>HUTA KUFLEWSKA</v>
          </cell>
          <cell r="F3496">
            <v>63</v>
          </cell>
          <cell r="G3496" t="str">
            <v>CEGŁÓW</v>
          </cell>
          <cell r="H3496">
            <v>5319</v>
          </cell>
          <cell r="I3496">
            <v>4</v>
          </cell>
          <cell r="J3496" t="str">
            <v>05-319</v>
          </cell>
          <cell r="K3496">
            <v>257578901</v>
          </cell>
          <cell r="M3496" t="str">
            <v>iwona_kowalczyk1988@wp.pl</v>
          </cell>
        </row>
        <row r="3497">
          <cell r="A3497" t="str">
            <v>71-31551</v>
          </cell>
          <cell r="B3497" t="str">
            <v>GOSPODARSTWO ROLNE SADOWSKI PIOTR</v>
          </cell>
          <cell r="C3497" t="str">
            <v>GR SADOWSKI PIOTR</v>
          </cell>
          <cell r="D3497" t="str">
            <v>SKUPIE</v>
          </cell>
          <cell r="F3497">
            <v>67</v>
          </cell>
          <cell r="G3497" t="str">
            <v>CEGŁÓW</v>
          </cell>
          <cell r="H3497">
            <v>5319</v>
          </cell>
          <cell r="I3497">
            <v>4</v>
          </cell>
          <cell r="J3497" t="str">
            <v>05-319</v>
          </cell>
          <cell r="M3497" t="str">
            <v>sadowskipiotr@gazeta.pl</v>
          </cell>
        </row>
        <row r="3498">
          <cell r="A3498" t="str">
            <v>71-31571</v>
          </cell>
          <cell r="B3498" t="str">
            <v>GOSPODARSTWO ROLNE KALICKI WALDEMAR</v>
          </cell>
          <cell r="C3498" t="str">
            <v>GR KALICKI WALDEMAR</v>
          </cell>
          <cell r="D3498" t="str">
            <v>DĄBROWA</v>
          </cell>
          <cell r="F3498">
            <v>1</v>
          </cell>
          <cell r="G3498" t="str">
            <v>PRZESMYKI</v>
          </cell>
          <cell r="H3498">
            <v>8109</v>
          </cell>
          <cell r="I3498">
            <v>4</v>
          </cell>
          <cell r="J3498" t="str">
            <v>08-109</v>
          </cell>
          <cell r="M3498" t="str">
            <v>gr.kalicki@o2.pl</v>
          </cell>
        </row>
        <row r="3499">
          <cell r="A3499" t="str">
            <v>71-31591</v>
          </cell>
          <cell r="B3499" t="str">
            <v>CHRÓST IRENEUSZ</v>
          </cell>
          <cell r="C3499" t="str">
            <v>CHRÓST IRENEUSZ</v>
          </cell>
          <cell r="D3499" t="str">
            <v>KAMIONKA</v>
          </cell>
          <cell r="F3499">
            <v>25</v>
          </cell>
          <cell r="G3499" t="str">
            <v>LATOWICZ</v>
          </cell>
          <cell r="H3499">
            <v>5334</v>
          </cell>
          <cell r="I3499">
            <v>4</v>
          </cell>
          <cell r="J3499" t="str">
            <v>05-334</v>
          </cell>
          <cell r="M3499" t="str">
            <v>karolach1807@wp.pl</v>
          </cell>
        </row>
        <row r="3500">
          <cell r="A3500" t="str">
            <v>71-31601</v>
          </cell>
          <cell r="B3500" t="str">
            <v>GÓRSKI TOMASZ</v>
          </cell>
          <cell r="C3500" t="str">
            <v>GÓRSKI TOMASZ</v>
          </cell>
          <cell r="D3500" t="str">
            <v>DROŻDŻÓWKA</v>
          </cell>
          <cell r="F3500">
            <v>6</v>
          </cell>
          <cell r="G3500" t="str">
            <v>SIENNICA</v>
          </cell>
          <cell r="H3500">
            <v>5332</v>
          </cell>
          <cell r="I3500">
            <v>4</v>
          </cell>
          <cell r="J3500" t="str">
            <v>05-332</v>
          </cell>
        </row>
        <row r="3501">
          <cell r="A3501" t="str">
            <v>71-31631</v>
          </cell>
          <cell r="B3501" t="str">
            <v>GOSPODARSTWO ROLNE KRASUSKI SŁAWOMIR</v>
          </cell>
          <cell r="C3501" t="str">
            <v>GR KRASUSKI SŁAWOMIR</v>
          </cell>
          <cell r="D3501" t="str">
            <v>MROCZKI</v>
          </cell>
          <cell r="F3501">
            <v>38</v>
          </cell>
          <cell r="G3501" t="str">
            <v>WIŚNIEW</v>
          </cell>
          <cell r="H3501">
            <v>8112</v>
          </cell>
          <cell r="I3501">
            <v>4</v>
          </cell>
          <cell r="J3501" t="str">
            <v>08-112</v>
          </cell>
          <cell r="M3501" t="str">
            <v>slawek14.11@wp.pl</v>
          </cell>
        </row>
        <row r="3502">
          <cell r="A3502" t="str">
            <v>71-31651</v>
          </cell>
          <cell r="B3502" t="str">
            <v>JASZCZUR KRZYSZTOF</v>
          </cell>
          <cell r="C3502" t="str">
            <v>JASZCZUR KRZYSZTOF</v>
          </cell>
          <cell r="D3502" t="str">
            <v>ZAWADY</v>
          </cell>
          <cell r="F3502">
            <v>16</v>
          </cell>
          <cell r="G3502" t="str">
            <v>WĘGRÓW</v>
          </cell>
          <cell r="H3502">
            <v>7100</v>
          </cell>
          <cell r="I3502">
            <v>4</v>
          </cell>
          <cell r="J3502" t="str">
            <v>07-100</v>
          </cell>
          <cell r="K3502">
            <v>257925691</v>
          </cell>
          <cell r="M3502" t="str">
            <v>piotrek45.vp@wp.pl</v>
          </cell>
        </row>
        <row r="3503">
          <cell r="A3503" t="str">
            <v>71-31671</v>
          </cell>
          <cell r="B3503" t="str">
            <v>ROGUSKI PIOTR</v>
          </cell>
          <cell r="C3503" t="str">
            <v>ROGUSKI PIOTR</v>
          </cell>
          <cell r="D3503" t="str">
            <v>GÓRKI BORZE</v>
          </cell>
          <cell r="F3503">
            <v>53</v>
          </cell>
          <cell r="G3503" t="str">
            <v>KORYTNICA</v>
          </cell>
          <cell r="H3503">
            <v>7120</v>
          </cell>
          <cell r="I3503">
            <v>4</v>
          </cell>
          <cell r="J3503" t="str">
            <v>07-120</v>
          </cell>
        </row>
        <row r="3504">
          <cell r="A3504" t="str">
            <v>71-31681</v>
          </cell>
          <cell r="B3504" t="str">
            <v>ROGUSKI KRZYSZTOF</v>
          </cell>
          <cell r="C3504" t="str">
            <v>ROGUSKI KRZYSZTOF</v>
          </cell>
          <cell r="D3504" t="str">
            <v>GÓRKI BORZE</v>
          </cell>
          <cell r="F3504">
            <v>57</v>
          </cell>
          <cell r="G3504" t="str">
            <v>KORYTNICA</v>
          </cell>
          <cell r="H3504">
            <v>7120</v>
          </cell>
          <cell r="I3504">
            <v>4</v>
          </cell>
          <cell r="J3504" t="str">
            <v>07-120</v>
          </cell>
          <cell r="M3504" t="str">
            <v>krzysiek6103@op.pl</v>
          </cell>
        </row>
        <row r="3505">
          <cell r="A3505" t="str">
            <v>71-31691</v>
          </cell>
          <cell r="B3505" t="str">
            <v>KARCZEWSKI GRZEGORZ</v>
          </cell>
          <cell r="C3505" t="str">
            <v>KARCZEWSKI GRZEGORZ</v>
          </cell>
          <cell r="D3505" t="str">
            <v>POBRATYMY</v>
          </cell>
          <cell r="F3505">
            <v>2</v>
          </cell>
          <cell r="G3505" t="str">
            <v>GRĘBKÓW</v>
          </cell>
          <cell r="H3505">
            <v>7110</v>
          </cell>
          <cell r="I3505">
            <v>4</v>
          </cell>
          <cell r="J3505" t="str">
            <v>07-110</v>
          </cell>
          <cell r="K3505">
            <v>257935039</v>
          </cell>
          <cell r="M3505" t="str">
            <v>grzegorz.karczewski@vp.pl</v>
          </cell>
        </row>
        <row r="3506">
          <cell r="A3506" t="str">
            <v>71-31701</v>
          </cell>
          <cell r="B3506" t="str">
            <v>PODSTAWKA MARCIN</v>
          </cell>
          <cell r="C3506" t="str">
            <v>PODSTAWKA MARCIN</v>
          </cell>
          <cell r="D3506" t="str">
            <v>LIPINY</v>
          </cell>
          <cell r="F3506">
            <v>2</v>
          </cell>
          <cell r="G3506" t="str">
            <v>JERUZAL</v>
          </cell>
          <cell r="H3506">
            <v>5317</v>
          </cell>
          <cell r="I3506">
            <v>4</v>
          </cell>
          <cell r="J3506" t="str">
            <v>05-317</v>
          </cell>
          <cell r="M3506" t="str">
            <v>marcin-podstawka@o2.pl</v>
          </cell>
        </row>
        <row r="3507">
          <cell r="A3507" t="str">
            <v>71-31721</v>
          </cell>
          <cell r="B3507" t="str">
            <v>GOSPODARSTWO ROLNE MACIEJ MUCHA</v>
          </cell>
          <cell r="C3507" t="str">
            <v>GR MACIEJ MUCHA</v>
          </cell>
          <cell r="D3507" t="str">
            <v>GÓZDEK</v>
          </cell>
          <cell r="F3507">
            <v>7</v>
          </cell>
          <cell r="G3507" t="str">
            <v>ŻELECHÓW</v>
          </cell>
          <cell r="H3507">
            <v>8430</v>
          </cell>
          <cell r="I3507">
            <v>4</v>
          </cell>
          <cell r="J3507" t="str">
            <v>08-430</v>
          </cell>
          <cell r="L3507">
            <v>500420076</v>
          </cell>
          <cell r="M3507" t="str">
            <v>muchamaciej@o2.pl</v>
          </cell>
        </row>
        <row r="3508">
          <cell r="A3508" t="str">
            <v>71-31741</v>
          </cell>
          <cell r="B3508" t="str">
            <v>GOSPODARSTWO ROLNE SZEWCZYK MIROSŁAW</v>
          </cell>
          <cell r="C3508" t="str">
            <v>GR SZEWCZYK MIROSŁAW</v>
          </cell>
          <cell r="D3508" t="str">
            <v>SULEJÓW</v>
          </cell>
          <cell r="E3508" t="str">
            <v>KOŚCIELNA</v>
          </cell>
          <cell r="F3508">
            <v>22</v>
          </cell>
          <cell r="G3508" t="str">
            <v>JADÓW</v>
          </cell>
          <cell r="H3508">
            <v>5280</v>
          </cell>
          <cell r="I3508">
            <v>4</v>
          </cell>
          <cell r="J3508" t="str">
            <v>05-280</v>
          </cell>
          <cell r="K3508">
            <v>256757559</v>
          </cell>
          <cell r="L3508" t="str">
            <v>693-077-135</v>
          </cell>
          <cell r="M3508" t="str">
            <v>ANNAS00765@GMAIL.COM</v>
          </cell>
        </row>
        <row r="3509">
          <cell r="A3509" t="str">
            <v>71-31821</v>
          </cell>
          <cell r="B3509" t="str">
            <v>ROZBICKI ANDRZEJ</v>
          </cell>
          <cell r="C3509" t="str">
            <v>ROZBICKI ANDRZEJ</v>
          </cell>
          <cell r="D3509" t="str">
            <v>JERUZALE</v>
          </cell>
          <cell r="F3509">
            <v>4</v>
          </cell>
          <cell r="G3509" t="str">
            <v>MOKOBODY</v>
          </cell>
          <cell r="H3509">
            <v>8124</v>
          </cell>
          <cell r="I3509">
            <v>4</v>
          </cell>
          <cell r="J3509" t="str">
            <v>08-124</v>
          </cell>
          <cell r="M3509" t="str">
            <v>kamila_rozbicka@wp.pl</v>
          </cell>
        </row>
        <row r="3510">
          <cell r="A3510" t="str">
            <v>71-31831</v>
          </cell>
          <cell r="B3510" t="str">
            <v>DMOWSKI GRZEGORZ</v>
          </cell>
          <cell r="C3510" t="str">
            <v>DMOWSKI GRZEGORZ</v>
          </cell>
          <cell r="D3510" t="str">
            <v>SKUPIE</v>
          </cell>
          <cell r="F3510">
            <v>22</v>
          </cell>
          <cell r="G3510" t="str">
            <v>MOKOBODY</v>
          </cell>
          <cell r="H3510">
            <v>8124</v>
          </cell>
          <cell r="I3510">
            <v>4</v>
          </cell>
          <cell r="J3510" t="str">
            <v>08-124</v>
          </cell>
          <cell r="M3510" t="str">
            <v>grzegorz.dmowski@op.pl</v>
          </cell>
        </row>
        <row r="3511">
          <cell r="A3511" t="str">
            <v>71-31881</v>
          </cell>
          <cell r="B3511" t="str">
            <v>ADAMIAK PAWEŁ</v>
          </cell>
          <cell r="C3511" t="str">
            <v>ADAMIAK PAWEŁ</v>
          </cell>
          <cell r="D3511" t="str">
            <v>CZAJKÓW</v>
          </cell>
          <cell r="F3511">
            <v>53</v>
          </cell>
          <cell r="G3511" t="str">
            <v>WODYNIE</v>
          </cell>
          <cell r="H3511">
            <v>8117</v>
          </cell>
          <cell r="I3511">
            <v>4</v>
          </cell>
          <cell r="J3511" t="str">
            <v>08-117</v>
          </cell>
          <cell r="M3511" t="str">
            <v>pa.adas@interia.pl</v>
          </cell>
        </row>
        <row r="3512">
          <cell r="A3512" t="str">
            <v>71-31901</v>
          </cell>
          <cell r="B3512" t="str">
            <v>KOSYL ADAM</v>
          </cell>
          <cell r="C3512" t="str">
            <v>KOSYL ADAM</v>
          </cell>
          <cell r="D3512" t="str">
            <v>OZORÓW</v>
          </cell>
          <cell r="F3512">
            <v>31</v>
          </cell>
          <cell r="G3512" t="str">
            <v>SKÓRZEC</v>
          </cell>
          <cell r="H3512">
            <v>8114</v>
          </cell>
          <cell r="I3512">
            <v>4</v>
          </cell>
          <cell r="J3512" t="str">
            <v>08-114</v>
          </cell>
        </row>
        <row r="3513">
          <cell r="A3513" t="str">
            <v>71-31921</v>
          </cell>
          <cell r="B3513" t="str">
            <v>WYSOKIŃSKI MARIAN</v>
          </cell>
          <cell r="C3513" t="str">
            <v>WYSOKIŃSKI MARIAN</v>
          </cell>
          <cell r="D3513" t="str">
            <v>DZIEWULE</v>
          </cell>
          <cell r="E3513" t="str">
            <v>PÓŁNOCNA</v>
          </cell>
          <cell r="F3513">
            <v>44</v>
          </cell>
          <cell r="G3513" t="str">
            <v>ZBUCZYN</v>
          </cell>
          <cell r="H3513">
            <v>8106</v>
          </cell>
          <cell r="I3513">
            <v>4</v>
          </cell>
          <cell r="J3513" t="str">
            <v>08-106</v>
          </cell>
          <cell r="L3513">
            <v>500764369</v>
          </cell>
        </row>
        <row r="3514">
          <cell r="A3514" t="str">
            <v>71-31941</v>
          </cell>
          <cell r="B3514" t="str">
            <v>GOSPODARSTWO ROLNE MICHALSKI KRZYSZTOF</v>
          </cell>
          <cell r="C3514" t="str">
            <v>GR MICHALSKI KRZYSZTOF</v>
          </cell>
          <cell r="D3514" t="str">
            <v>PIÓRY WIELKIE</v>
          </cell>
          <cell r="F3514">
            <v>26</v>
          </cell>
          <cell r="G3514" t="str">
            <v>MORDY</v>
          </cell>
          <cell r="H3514">
            <v>8140</v>
          </cell>
          <cell r="I3514">
            <v>4</v>
          </cell>
          <cell r="J3514" t="str">
            <v>08-140</v>
          </cell>
          <cell r="M3514" t="str">
            <v>kmichalski1961@onet.pl</v>
          </cell>
        </row>
        <row r="3515">
          <cell r="A3515" t="str">
            <v>71-31951</v>
          </cell>
          <cell r="B3515" t="str">
            <v>GŁUCHOWSKI TADEUSZ</v>
          </cell>
          <cell r="C3515" t="str">
            <v>GŁUCHOWSKI TADEUSZ</v>
          </cell>
          <cell r="D3515" t="str">
            <v>PIÓRY WIELKIE</v>
          </cell>
          <cell r="F3515" t="str">
            <v>4A</v>
          </cell>
          <cell r="G3515" t="str">
            <v>MORDY</v>
          </cell>
          <cell r="H3515">
            <v>8140</v>
          </cell>
          <cell r="I3515">
            <v>4</v>
          </cell>
          <cell r="J3515" t="str">
            <v>08-140</v>
          </cell>
          <cell r="M3515" t="str">
            <v>cedar45@wp.pl</v>
          </cell>
        </row>
        <row r="3516">
          <cell r="A3516" t="str">
            <v>71-31961</v>
          </cell>
          <cell r="B3516" t="str">
            <v>DMOWSKI GUSTAW</v>
          </cell>
          <cell r="C3516" t="str">
            <v>DMOWSKI GUSTAW</v>
          </cell>
          <cell r="D3516" t="str">
            <v>DOLIWO</v>
          </cell>
          <cell r="F3516">
            <v>16</v>
          </cell>
          <cell r="G3516" t="str">
            <v>MORDY</v>
          </cell>
          <cell r="H3516">
            <v>8140</v>
          </cell>
          <cell r="I3516">
            <v>4</v>
          </cell>
          <cell r="J3516" t="str">
            <v>08-140</v>
          </cell>
          <cell r="K3516" t="str">
            <v>25 642-15-57</v>
          </cell>
          <cell r="L3516">
            <v>606366316</v>
          </cell>
          <cell r="M3516" t="str">
            <v>agnesolmo@wp.pl</v>
          </cell>
        </row>
        <row r="3517">
          <cell r="A3517" t="str">
            <v>71-31971</v>
          </cell>
          <cell r="B3517" t="str">
            <v>GOSPODARSTWO ROLNE WRZOSEK SŁAWOMIR</v>
          </cell>
          <cell r="C3517" t="str">
            <v>GR WRZOSEK SŁAWOMIR</v>
          </cell>
          <cell r="D3517" t="str">
            <v>MIEDZNA</v>
          </cell>
          <cell r="E3517" t="str">
            <v>OGRODOWA</v>
          </cell>
          <cell r="F3517">
            <v>18</v>
          </cell>
          <cell r="G3517" t="str">
            <v>MIEDZNA</v>
          </cell>
          <cell r="H3517">
            <v>7106</v>
          </cell>
          <cell r="I3517">
            <v>4</v>
          </cell>
          <cell r="J3517" t="str">
            <v>07-106</v>
          </cell>
          <cell r="M3517" t="str">
            <v>slawek18w@wp.pl</v>
          </cell>
        </row>
        <row r="3518">
          <cell r="A3518" t="str">
            <v>71-31981</v>
          </cell>
          <cell r="B3518" t="str">
            <v>TWAROWSKI ANDRZEJ</v>
          </cell>
          <cell r="C3518" t="str">
            <v>TWAROWSKI ANDRZEJ</v>
          </cell>
          <cell r="D3518" t="str">
            <v>DĄBROWA</v>
          </cell>
          <cell r="F3518">
            <v>147</v>
          </cell>
          <cell r="G3518" t="str">
            <v>PRZESMYKI</v>
          </cell>
          <cell r="H3518">
            <v>8109</v>
          </cell>
          <cell r="I3518">
            <v>4</v>
          </cell>
          <cell r="J3518" t="str">
            <v>08-109</v>
          </cell>
          <cell r="M3518" t="str">
            <v>katarzynatwarowska74@gmail.com</v>
          </cell>
        </row>
        <row r="3519">
          <cell r="A3519" t="str">
            <v>71-32061</v>
          </cell>
          <cell r="B3519" t="str">
            <v>ROZBICKI MAREK</v>
          </cell>
          <cell r="C3519" t="str">
            <v>ROZBICKI MAREK</v>
          </cell>
          <cell r="D3519" t="str">
            <v>DĄBROWA</v>
          </cell>
          <cell r="F3519">
            <v>149</v>
          </cell>
          <cell r="G3519" t="str">
            <v>PRZESMYKI</v>
          </cell>
          <cell r="H3519">
            <v>8109</v>
          </cell>
          <cell r="I3519">
            <v>4</v>
          </cell>
          <cell r="J3519" t="str">
            <v>08-109</v>
          </cell>
          <cell r="K3519">
            <v>256425945</v>
          </cell>
          <cell r="M3519" t="str">
            <v>rozmar@vp.pl</v>
          </cell>
        </row>
        <row r="3520">
          <cell r="A3520" t="str">
            <v>71-32101</v>
          </cell>
          <cell r="B3520" t="str">
            <v>GOSPODARSTWO ROLNE RADZIKOWSKI PIOTR</v>
          </cell>
          <cell r="C3520" t="str">
            <v>GR RADZIKOWSKI PIOTR</v>
          </cell>
          <cell r="D3520" t="str">
            <v>RADZIKÓW STOPKI</v>
          </cell>
          <cell r="F3520">
            <v>14</v>
          </cell>
          <cell r="G3520" t="str">
            <v>MORDY</v>
          </cell>
          <cell r="H3520">
            <v>8140</v>
          </cell>
          <cell r="I3520">
            <v>4</v>
          </cell>
          <cell r="J3520" t="str">
            <v>08-140</v>
          </cell>
          <cell r="L3520">
            <v>608573388</v>
          </cell>
          <cell r="M3520" t="str">
            <v>saturnina@buziaczek.pl</v>
          </cell>
        </row>
        <row r="3521">
          <cell r="A3521" t="str">
            <v>71-32131</v>
          </cell>
          <cell r="B3521" t="str">
            <v>WOLIŃSKI JAROSŁAW</v>
          </cell>
          <cell r="C3521" t="str">
            <v>WOLIŃSKI JAROSŁAW</v>
          </cell>
          <cell r="D3521" t="str">
            <v>NIECHNABRZ</v>
          </cell>
          <cell r="F3521">
            <v>15</v>
          </cell>
          <cell r="G3521" t="str">
            <v>KOTUŃ</v>
          </cell>
          <cell r="H3521">
            <v>8130</v>
          </cell>
          <cell r="I3521">
            <v>4</v>
          </cell>
          <cell r="J3521" t="str">
            <v>08-130</v>
          </cell>
          <cell r="M3521" t="str">
            <v>wolinski74@tlen.pl</v>
          </cell>
        </row>
        <row r="3522">
          <cell r="A3522" t="str">
            <v>71-32271</v>
          </cell>
          <cell r="B3522" t="str">
            <v>PAROBCZY RADOSŁAW</v>
          </cell>
          <cell r="C3522" t="str">
            <v>PAROBCZY RADOSŁAW</v>
          </cell>
          <cell r="D3522" t="str">
            <v>KOŁACZ</v>
          </cell>
          <cell r="F3522">
            <v>20</v>
          </cell>
          <cell r="G3522" t="str">
            <v>MROZY</v>
          </cell>
          <cell r="H3522">
            <v>5320</v>
          </cell>
          <cell r="I3522">
            <v>4</v>
          </cell>
          <cell r="J3522" t="str">
            <v>05-320</v>
          </cell>
          <cell r="K3522">
            <v>257523164</v>
          </cell>
          <cell r="M3522" t="str">
            <v>radzik13@onet.pl</v>
          </cell>
        </row>
        <row r="3523">
          <cell r="A3523" t="str">
            <v>71-32281</v>
          </cell>
          <cell r="B3523" t="str">
            <v>PAROBCZY PIOTR</v>
          </cell>
          <cell r="C3523" t="str">
            <v>PAROBCZY PIOTR</v>
          </cell>
          <cell r="D3523" t="str">
            <v>KOŁACZ</v>
          </cell>
          <cell r="F3523">
            <v>22</v>
          </cell>
          <cell r="G3523" t="str">
            <v>JERUZAL</v>
          </cell>
          <cell r="H3523">
            <v>5317</v>
          </cell>
          <cell r="I3523">
            <v>4</v>
          </cell>
          <cell r="J3523" t="str">
            <v>05-317</v>
          </cell>
          <cell r="K3523">
            <v>257560677</v>
          </cell>
          <cell r="M3523" t="str">
            <v>p-parobczy@wp.pl</v>
          </cell>
        </row>
        <row r="3524">
          <cell r="A3524" t="str">
            <v>71-32301</v>
          </cell>
          <cell r="B3524" t="str">
            <v>KRUK LESZEK</v>
          </cell>
          <cell r="C3524" t="str">
            <v>KRUK LESZEK</v>
          </cell>
          <cell r="D3524" t="str">
            <v>BOJARY</v>
          </cell>
          <cell r="F3524">
            <v>2</v>
          </cell>
          <cell r="G3524" t="str">
            <v>KOSÓW LACKI</v>
          </cell>
          <cell r="H3524">
            <v>8330</v>
          </cell>
          <cell r="I3524">
            <v>4</v>
          </cell>
          <cell r="J3524" t="str">
            <v>08-330</v>
          </cell>
          <cell r="M3524" t="str">
            <v>przemekkruk16@o2.pl</v>
          </cell>
        </row>
        <row r="3525">
          <cell r="A3525" t="str">
            <v>71-32311</v>
          </cell>
          <cell r="B3525" t="str">
            <v>OLESZCZUK EDMUND</v>
          </cell>
          <cell r="C3525" t="str">
            <v>OLESZCZUK EDMUND</v>
          </cell>
          <cell r="D3525" t="str">
            <v>KRUPY</v>
          </cell>
          <cell r="F3525">
            <v>5</v>
          </cell>
          <cell r="G3525" t="str">
            <v>KOSÓW LACKI</v>
          </cell>
          <cell r="H3525">
            <v>8330</v>
          </cell>
          <cell r="I3525">
            <v>4</v>
          </cell>
          <cell r="J3525" t="str">
            <v>08-330</v>
          </cell>
          <cell r="K3525">
            <v>257879920</v>
          </cell>
          <cell r="M3525" t="str">
            <v>GRZESIEKOLESZCZUK@INTERIA.PL</v>
          </cell>
        </row>
        <row r="3526">
          <cell r="A3526" t="str">
            <v>71-32321</v>
          </cell>
          <cell r="B3526" t="str">
            <v>TARARUJ EMIL</v>
          </cell>
          <cell r="C3526" t="str">
            <v>TARARUJ EMIL</v>
          </cell>
          <cell r="D3526" t="str">
            <v>WÓLKA OKRĄGLIK</v>
          </cell>
          <cell r="F3526">
            <v>60</v>
          </cell>
          <cell r="G3526" t="str">
            <v>KOSÓW LACKI</v>
          </cell>
          <cell r="H3526">
            <v>8330</v>
          </cell>
          <cell r="I3526">
            <v>4</v>
          </cell>
          <cell r="J3526" t="str">
            <v>08-330</v>
          </cell>
          <cell r="M3526" t="str">
            <v>emil201@interia.pl</v>
          </cell>
        </row>
        <row r="3527">
          <cell r="A3527" t="str">
            <v>71-32331</v>
          </cell>
          <cell r="B3527" t="str">
            <v>GOSPODARSTWO ROLNE CHROMIŃSKI DARIUSZ</v>
          </cell>
          <cell r="C3527" t="str">
            <v>GR CHROMIŃSKI DARIUSZ</v>
          </cell>
          <cell r="D3527" t="str">
            <v>TCHÓRZEW PLEWKI</v>
          </cell>
          <cell r="F3527">
            <v>33</v>
          </cell>
          <cell r="G3527" t="str">
            <v>ZBUCZYN</v>
          </cell>
          <cell r="H3527">
            <v>8106</v>
          </cell>
          <cell r="I3527">
            <v>4</v>
          </cell>
          <cell r="J3527" t="str">
            <v>08-106</v>
          </cell>
          <cell r="L3527" t="str">
            <v>503-375-010</v>
          </cell>
          <cell r="M3527" t="str">
            <v>kama-22-83@o2.pl</v>
          </cell>
        </row>
        <row r="3528">
          <cell r="A3528" t="str">
            <v>71-32351</v>
          </cell>
          <cell r="B3528" t="str">
            <v>BODECKI LESZEK JAN</v>
          </cell>
          <cell r="C3528" t="str">
            <v>BODECKI LESZEK JAN</v>
          </cell>
          <cell r="D3528" t="str">
            <v>DOBRE</v>
          </cell>
          <cell r="E3528" t="str">
            <v>GŁOWACKIEGO</v>
          </cell>
          <cell r="F3528">
            <v>1</v>
          </cell>
          <cell r="G3528" t="str">
            <v>DOBRE</v>
          </cell>
          <cell r="H3528">
            <v>5307</v>
          </cell>
          <cell r="I3528">
            <v>4</v>
          </cell>
          <cell r="J3528" t="str">
            <v>05-307</v>
          </cell>
          <cell r="L3528" t="str">
            <v>601-567-387</v>
          </cell>
        </row>
        <row r="3529">
          <cell r="A3529" t="str">
            <v>71-32381</v>
          </cell>
          <cell r="B3529" t="str">
            <v>MROCZEK ZBIGNIEW</v>
          </cell>
          <cell r="C3529" t="str">
            <v>MROCZEK ZBIGNIEW</v>
          </cell>
          <cell r="D3529" t="str">
            <v>WĄSY</v>
          </cell>
          <cell r="F3529">
            <v>46</v>
          </cell>
          <cell r="G3529" t="str">
            <v>KAŁUSZYN</v>
          </cell>
          <cell r="H3529">
            <v>5310</v>
          </cell>
          <cell r="I3529">
            <v>4</v>
          </cell>
          <cell r="J3529" t="str">
            <v>05-310</v>
          </cell>
          <cell r="K3529">
            <v>25756363</v>
          </cell>
          <cell r="M3529" t="str">
            <v>mroczek.mz@gmail.com</v>
          </cell>
        </row>
        <row r="3530">
          <cell r="A3530" t="str">
            <v>71-32401</v>
          </cell>
          <cell r="B3530" t="str">
            <v>WOŁYNEK JERZY</v>
          </cell>
          <cell r="C3530" t="str">
            <v>WOŁYNEK JERZY</v>
          </cell>
          <cell r="D3530" t="str">
            <v>KOLONIA HOŁOWIENKI</v>
          </cell>
          <cell r="F3530" t="str">
            <v>68 A</v>
          </cell>
          <cell r="G3530" t="str">
            <v>SABNIE</v>
          </cell>
          <cell r="H3530">
            <v>8331</v>
          </cell>
          <cell r="I3530">
            <v>4</v>
          </cell>
          <cell r="J3530" t="str">
            <v>08-331</v>
          </cell>
          <cell r="M3530" t="str">
            <v>wolynekkrystyna@gmail.com</v>
          </cell>
        </row>
        <row r="3531">
          <cell r="A3531" t="str">
            <v>71-32431</v>
          </cell>
          <cell r="B3531" t="str">
            <v>KOBYLIŃSKI ZDZISŁAW</v>
          </cell>
          <cell r="C3531" t="str">
            <v>KOBYLIŃSKI ZDZISŁAW</v>
          </cell>
          <cell r="D3531" t="str">
            <v>KRYNICA</v>
          </cell>
          <cell r="F3531">
            <v>74</v>
          </cell>
          <cell r="G3531" t="str">
            <v>SUCHOŻEBRY</v>
          </cell>
          <cell r="H3531">
            <v>8125</v>
          </cell>
          <cell r="I3531">
            <v>4</v>
          </cell>
          <cell r="J3531" t="str">
            <v>08-125</v>
          </cell>
        </row>
        <row r="3532">
          <cell r="A3532" t="str">
            <v>71-32461</v>
          </cell>
          <cell r="B3532" t="str">
            <v>GOSPODARSTWO ROLNE GAŃKO MARIUSZ ADAM</v>
          </cell>
          <cell r="C3532" t="str">
            <v>GR GAŃKO MARIUSZ ADAM</v>
          </cell>
          <cell r="D3532" t="str">
            <v>KĄTY-WIELGI</v>
          </cell>
          <cell r="F3532">
            <v>3</v>
          </cell>
          <cell r="G3532" t="str">
            <v>STRACHÓWKA</v>
          </cell>
          <cell r="H3532">
            <v>5282</v>
          </cell>
          <cell r="I3532">
            <v>4</v>
          </cell>
          <cell r="J3532" t="str">
            <v>05-282</v>
          </cell>
          <cell r="K3532">
            <v>295910060</v>
          </cell>
          <cell r="L3532" t="str">
            <v>604-334-226</v>
          </cell>
          <cell r="M3532" t="str">
            <v>mariuszganko@interia.pl</v>
          </cell>
        </row>
        <row r="3533">
          <cell r="A3533" t="str">
            <v>71-32471</v>
          </cell>
          <cell r="B3533" t="str">
            <v>PATOKA JÓZEF</v>
          </cell>
          <cell r="C3533" t="str">
            <v>PATOKA JÓZEF</v>
          </cell>
          <cell r="D3533" t="str">
            <v>KĄTY WIELGI</v>
          </cell>
          <cell r="F3533">
            <v>39</v>
          </cell>
          <cell r="G3533" t="str">
            <v>STRACHÓWKA</v>
          </cell>
          <cell r="H3533">
            <v>5282</v>
          </cell>
          <cell r="I3533">
            <v>4</v>
          </cell>
          <cell r="J3533" t="str">
            <v>05-282</v>
          </cell>
        </row>
        <row r="3534">
          <cell r="A3534" t="str">
            <v>71-32491</v>
          </cell>
          <cell r="B3534" t="str">
            <v>KRASUSKI JAN</v>
          </cell>
          <cell r="C3534" t="str">
            <v>KRASUSKI JAN</v>
          </cell>
          <cell r="D3534" t="str">
            <v>MROCZKI</v>
          </cell>
          <cell r="F3534">
            <v>12</v>
          </cell>
          <cell r="G3534" t="str">
            <v>WIŚNIEW</v>
          </cell>
          <cell r="H3534">
            <v>8112</v>
          </cell>
          <cell r="I3534">
            <v>4</v>
          </cell>
          <cell r="J3534" t="str">
            <v>08-112</v>
          </cell>
        </row>
        <row r="3535">
          <cell r="A3535" t="str">
            <v>71-32501</v>
          </cell>
          <cell r="B3535" t="str">
            <v>JANUSZ MILENA</v>
          </cell>
          <cell r="C3535" t="str">
            <v>JANUSZ MILENA</v>
          </cell>
          <cell r="D3535" t="str">
            <v>KOLONIA HOŁOWIENKI</v>
          </cell>
          <cell r="F3535" t="str">
            <v>34A</v>
          </cell>
          <cell r="G3535" t="str">
            <v>SABNIE</v>
          </cell>
          <cell r="H3535">
            <v>8331</v>
          </cell>
          <cell r="I3535">
            <v>4</v>
          </cell>
          <cell r="J3535" t="str">
            <v>08-331</v>
          </cell>
        </row>
        <row r="3536">
          <cell r="A3536" t="str">
            <v>71-32511</v>
          </cell>
          <cell r="B3536" t="str">
            <v>OKNIŃSKI MAREK</v>
          </cell>
          <cell r="C3536" t="str">
            <v>OKNIŃSKI MAREK</v>
          </cell>
          <cell r="D3536" t="str">
            <v>DĄBRÓWKA NIWKA</v>
          </cell>
          <cell r="F3536">
            <v>27</v>
          </cell>
          <cell r="G3536" t="str">
            <v>SKÓRZEC</v>
          </cell>
          <cell r="H3536">
            <v>8114</v>
          </cell>
          <cell r="I3536">
            <v>4</v>
          </cell>
          <cell r="J3536" t="str">
            <v>08-114</v>
          </cell>
        </row>
        <row r="3537">
          <cell r="A3537" t="str">
            <v>71-32531</v>
          </cell>
          <cell r="B3537" t="str">
            <v>ŚWIĘTOCHOWSKI JAROSŁAW</v>
          </cell>
          <cell r="C3537" t="str">
            <v>ŚWIĘTOCHOWSKI JAROSŁAW</v>
          </cell>
          <cell r="D3537" t="str">
            <v>POŁAZIE ŚWIĘTOCHOWSKIE</v>
          </cell>
          <cell r="F3537">
            <v>68</v>
          </cell>
          <cell r="G3537" t="str">
            <v>KORYTNICA</v>
          </cell>
          <cell r="H3537">
            <v>7120</v>
          </cell>
          <cell r="I3537">
            <v>4</v>
          </cell>
          <cell r="J3537" t="str">
            <v>07-120</v>
          </cell>
          <cell r="K3537">
            <v>257931106</v>
          </cell>
        </row>
        <row r="3538">
          <cell r="A3538" t="str">
            <v>71-32551</v>
          </cell>
          <cell r="B3538" t="str">
            <v>SOKULSKI PIOTR</v>
          </cell>
          <cell r="C3538" t="str">
            <v>SOKULSKI PIOTR</v>
          </cell>
          <cell r="D3538" t="str">
            <v>TRAWY</v>
          </cell>
          <cell r="F3538">
            <v>54</v>
          </cell>
          <cell r="G3538" t="str">
            <v>KORYTNICA</v>
          </cell>
          <cell r="H3538">
            <v>7120</v>
          </cell>
          <cell r="I3538">
            <v>4</v>
          </cell>
          <cell r="J3538" t="str">
            <v>07-120</v>
          </cell>
          <cell r="K3538">
            <v>256614388</v>
          </cell>
          <cell r="M3538" t="str">
            <v>d.sokulska@wp.pl</v>
          </cell>
        </row>
        <row r="3539">
          <cell r="A3539" t="str">
            <v>71-32581</v>
          </cell>
          <cell r="B3539" t="str">
            <v>GOSPODARSTWO ROLNE ZIELIŃSKI KRZYSZTOF</v>
          </cell>
          <cell r="C3539" t="str">
            <v>GR ZIELIŃSKI KRZYSZTOF</v>
          </cell>
          <cell r="D3539" t="str">
            <v>DYBÓW</v>
          </cell>
          <cell r="F3539">
            <v>61</v>
          </cell>
          <cell r="G3539" t="str">
            <v>KOSÓW LACKI</v>
          </cell>
          <cell r="H3539">
            <v>8330</v>
          </cell>
          <cell r="I3539">
            <v>4</v>
          </cell>
          <cell r="J3539" t="str">
            <v>08-330</v>
          </cell>
          <cell r="L3539" t="str">
            <v>603-322-711</v>
          </cell>
          <cell r="M3539" t="str">
            <v>krzysztofz8@op.pl</v>
          </cell>
        </row>
        <row r="3540">
          <cell r="A3540" t="str">
            <v>71-32601</v>
          </cell>
          <cell r="B3540" t="str">
            <v>PACZÓSKI WIESŁAW</v>
          </cell>
          <cell r="C3540" t="str">
            <v>PACZÓSKI WIESŁAW</v>
          </cell>
          <cell r="D3540" t="str">
            <v>BŁONIE MAŁE</v>
          </cell>
          <cell r="F3540">
            <v>43</v>
          </cell>
          <cell r="G3540" t="str">
            <v>BIELANY</v>
          </cell>
          <cell r="H3540">
            <v>8311</v>
          </cell>
          <cell r="I3540">
            <v>4</v>
          </cell>
          <cell r="J3540" t="str">
            <v>08-311</v>
          </cell>
          <cell r="K3540" t="str">
            <v>25/781-07-41</v>
          </cell>
          <cell r="M3540" t="str">
            <v>mpaczoski321@gmail.com</v>
          </cell>
        </row>
        <row r="3541">
          <cell r="A3541" t="str">
            <v>71-32611</v>
          </cell>
          <cell r="B3541" t="str">
            <v>ZUCHOWICZ MARCIN ANDRZEJ</v>
          </cell>
          <cell r="C3541" t="str">
            <v>ZUCHOWICZ MARCIN ANDRZEJ</v>
          </cell>
          <cell r="D3541" t="str">
            <v>KICZKI DRUGIE</v>
          </cell>
          <cell r="F3541">
            <v>36</v>
          </cell>
          <cell r="G3541" t="str">
            <v>CEGŁÓW</v>
          </cell>
          <cell r="H3541">
            <v>5319</v>
          </cell>
          <cell r="I3541">
            <v>4</v>
          </cell>
          <cell r="J3541" t="str">
            <v>05-319</v>
          </cell>
          <cell r="M3541" t="str">
            <v>arek_zuch83@wp.pl</v>
          </cell>
        </row>
        <row r="3542">
          <cell r="A3542" t="str">
            <v>71-32651</v>
          </cell>
          <cell r="B3542" t="str">
            <v>GOSPODARSTWO ROLNE SOSEŃSKI MARIUSZ</v>
          </cell>
          <cell r="C3542" t="str">
            <v>GR SOSEŃSKI MARIUSZ</v>
          </cell>
          <cell r="D3542" t="str">
            <v>SOSENKI JAJKI</v>
          </cell>
          <cell r="F3542">
            <v>5</v>
          </cell>
          <cell r="G3542" t="str">
            <v>MORDY</v>
          </cell>
          <cell r="H3542">
            <v>8140</v>
          </cell>
          <cell r="I3542">
            <v>4</v>
          </cell>
          <cell r="J3542" t="str">
            <v>08-140</v>
          </cell>
          <cell r="K3542">
            <v>256317903</v>
          </cell>
          <cell r="M3542" t="str">
            <v>mariusz.sosenski@poczta.fm</v>
          </cell>
        </row>
        <row r="3543">
          <cell r="A3543" t="str">
            <v>71-32701</v>
          </cell>
          <cell r="B3543" t="str">
            <v>GAŁĄZKA SYLWESTER</v>
          </cell>
          <cell r="C3543" t="str">
            <v>GAŁĄZKA SYLWESTER</v>
          </cell>
          <cell r="D3543" t="str">
            <v>JÓZEFÓW</v>
          </cell>
          <cell r="F3543">
            <v>28</v>
          </cell>
          <cell r="G3543" t="str">
            <v>STRACHÓWKA</v>
          </cell>
          <cell r="H3543">
            <v>5282</v>
          </cell>
          <cell r="I3543">
            <v>4</v>
          </cell>
          <cell r="J3543" t="str">
            <v>05-282</v>
          </cell>
          <cell r="L3543">
            <v>608383154</v>
          </cell>
        </row>
        <row r="3544">
          <cell r="A3544" t="str">
            <v>71-32711</v>
          </cell>
          <cell r="B3544" t="str">
            <v>GOSPODARSTWO ROLNE ZWIERZ STANISŁAW</v>
          </cell>
          <cell r="C3544" t="str">
            <v>GR ZWIERZ STANISŁAW</v>
          </cell>
          <cell r="D3544" t="str">
            <v>NOWE OSINY</v>
          </cell>
          <cell r="E3544" t="str">
            <v>ŚWIĘTEGO JÓZEFA</v>
          </cell>
          <cell r="F3544">
            <v>33</v>
          </cell>
          <cell r="G3544" t="str">
            <v>MIŃSK MAZOWIECKI</v>
          </cell>
          <cell r="H3544">
            <v>5300</v>
          </cell>
          <cell r="I3544">
            <v>4</v>
          </cell>
          <cell r="J3544" t="str">
            <v>05-300</v>
          </cell>
          <cell r="K3544" t="str">
            <v>25 759-67-75</v>
          </cell>
          <cell r="M3544" t="str">
            <v>malzwi1@wp.pl</v>
          </cell>
        </row>
        <row r="3545">
          <cell r="A3545" t="str">
            <v>71-32741</v>
          </cell>
          <cell r="B3545" t="str">
            <v>GOSPODARSTWO ROLNE MARCIN KALICKI</v>
          </cell>
          <cell r="C3545" t="str">
            <v>GR MARCIN KALICKI</v>
          </cell>
          <cell r="D3545" t="str">
            <v>KUCZABY</v>
          </cell>
          <cell r="F3545">
            <v>29</v>
          </cell>
          <cell r="G3545" t="str">
            <v>STERDYŃ</v>
          </cell>
          <cell r="H3545">
            <v>8320</v>
          </cell>
          <cell r="I3545">
            <v>4</v>
          </cell>
          <cell r="J3545" t="str">
            <v>08-320</v>
          </cell>
          <cell r="K3545">
            <v>257874808</v>
          </cell>
          <cell r="L3545">
            <v>507289838</v>
          </cell>
          <cell r="M3545" t="str">
            <v>marcin-kalicki@wp.pl</v>
          </cell>
        </row>
        <row r="3546">
          <cell r="A3546" t="str">
            <v>71-32771</v>
          </cell>
          <cell r="B3546" t="str">
            <v>KOT PAWEŁ</v>
          </cell>
          <cell r="C3546" t="str">
            <v>KOT PAWEŁ</v>
          </cell>
          <cell r="D3546" t="str">
            <v>ŻAKÓW</v>
          </cell>
          <cell r="F3546">
            <v>46</v>
          </cell>
          <cell r="G3546" t="str">
            <v>SIENNICA</v>
          </cell>
          <cell r="H3546">
            <v>5332</v>
          </cell>
          <cell r="I3546">
            <v>4</v>
          </cell>
          <cell r="J3546" t="str">
            <v>05-332</v>
          </cell>
          <cell r="L3546">
            <v>608493164</v>
          </cell>
        </row>
        <row r="3547">
          <cell r="A3547" t="str">
            <v>71-32801</v>
          </cell>
          <cell r="B3547" t="str">
            <v>GOSPODARSTWO ROLNE KIERYŁOWSKI GRZEGORZ</v>
          </cell>
          <cell r="C3547" t="str">
            <v>GR KIERYŁOWSKI GRZEGORZ</v>
          </cell>
          <cell r="D3547" t="str">
            <v>MIEDZNA</v>
          </cell>
          <cell r="E3547" t="str">
            <v>ORZESZOWSKA</v>
          </cell>
          <cell r="F3547">
            <v>17</v>
          </cell>
          <cell r="G3547" t="str">
            <v>MIEDZNA</v>
          </cell>
          <cell r="H3547">
            <v>7106</v>
          </cell>
          <cell r="I3547">
            <v>4</v>
          </cell>
          <cell r="J3547" t="str">
            <v>07-106</v>
          </cell>
          <cell r="K3547">
            <v>257910599</v>
          </cell>
          <cell r="L3547">
            <v>605515038</v>
          </cell>
          <cell r="M3547" t="str">
            <v>kierylowski@wp.pl</v>
          </cell>
        </row>
        <row r="3548">
          <cell r="A3548" t="str">
            <v>71-32841</v>
          </cell>
          <cell r="B3548" t="str">
            <v>GOSPODARSTWO ROLNE GÓRSKIWALDEMAR</v>
          </cell>
          <cell r="C3548" t="str">
            <v>GR GÓRSKI WALDEMAR</v>
          </cell>
          <cell r="D3548" t="str">
            <v>GÓRKI GRUBAKI</v>
          </cell>
          <cell r="F3548">
            <v>11</v>
          </cell>
          <cell r="G3548" t="str">
            <v>KORYTNICA</v>
          </cell>
          <cell r="H3548">
            <v>7120</v>
          </cell>
          <cell r="I3548">
            <v>4</v>
          </cell>
          <cell r="J3548" t="str">
            <v>07-120</v>
          </cell>
          <cell r="K3548" t="str">
            <v>025 661 21 72</v>
          </cell>
          <cell r="M3548" t="str">
            <v>waldek0408@vp.pl</v>
          </cell>
        </row>
        <row r="3549">
          <cell r="A3549" t="str">
            <v>71-32871</v>
          </cell>
          <cell r="B3549" t="str">
            <v>SUCHENEK WOJCIECH</v>
          </cell>
          <cell r="C3549" t="str">
            <v>SUCHENEK WOJCIECH</v>
          </cell>
          <cell r="D3549" t="str">
            <v>SULEJÓW</v>
          </cell>
          <cell r="E3549" t="str">
            <v>KOŚCIELNA</v>
          </cell>
          <cell r="F3549">
            <v>5</v>
          </cell>
          <cell r="G3549" t="str">
            <v>JADÓW</v>
          </cell>
          <cell r="H3549">
            <v>5280</v>
          </cell>
          <cell r="I3549">
            <v>4</v>
          </cell>
          <cell r="J3549" t="str">
            <v>05-280</v>
          </cell>
          <cell r="K3549">
            <v>256757454</v>
          </cell>
        </row>
        <row r="3550">
          <cell r="A3550" t="str">
            <v>71-32891</v>
          </cell>
          <cell r="B3550" t="str">
            <v>PAZIEWSKI SEBASTIAN</v>
          </cell>
          <cell r="C3550" t="str">
            <v>PAZIEWSKI SEBASTIAN</v>
          </cell>
          <cell r="D3550" t="str">
            <v>ZYGMUNTY</v>
          </cell>
          <cell r="F3550">
            <v>18</v>
          </cell>
          <cell r="G3550" t="str">
            <v>ŁASKARZEW</v>
          </cell>
          <cell r="H3550">
            <v>8450</v>
          </cell>
          <cell r="I3550">
            <v>4</v>
          </cell>
          <cell r="J3550" t="str">
            <v>08-450</v>
          </cell>
          <cell r="K3550">
            <v>256833643</v>
          </cell>
          <cell r="M3550" t="str">
            <v>sebastian_paziewski@o2.pl</v>
          </cell>
        </row>
        <row r="3551">
          <cell r="A3551" t="str">
            <v>71-32901</v>
          </cell>
          <cell r="B3551" t="str">
            <v>TALAREK TOMASZ</v>
          </cell>
          <cell r="C3551" t="str">
            <v>TALAREK TOMASZ</v>
          </cell>
          <cell r="D3551" t="str">
            <v>ZYGMUNTY</v>
          </cell>
          <cell r="F3551">
            <v>13</v>
          </cell>
          <cell r="G3551" t="str">
            <v>ŁASKARZEW</v>
          </cell>
          <cell r="H3551">
            <v>8450</v>
          </cell>
          <cell r="I3551">
            <v>4</v>
          </cell>
          <cell r="J3551" t="str">
            <v>08-450</v>
          </cell>
          <cell r="K3551">
            <v>256833647</v>
          </cell>
          <cell r="M3551" t="str">
            <v>talarek.89@wp.pl</v>
          </cell>
        </row>
        <row r="3552">
          <cell r="A3552" t="str">
            <v>71-32911</v>
          </cell>
          <cell r="B3552" t="str">
            <v>GOSPODARSTWO ROLNE CEZARY DOMASZCZYŃSKI</v>
          </cell>
          <cell r="C3552" t="str">
            <v>GR CEZARY DOMASZCZYŃSKI</v>
          </cell>
          <cell r="D3552" t="str">
            <v>ZABRUZDY</v>
          </cell>
          <cell r="F3552">
            <v>0.375</v>
          </cell>
          <cell r="G3552" t="str">
            <v>MIASTKÓW KOŚCIELNY</v>
          </cell>
          <cell r="H3552">
            <v>8420</v>
          </cell>
          <cell r="I3552">
            <v>4</v>
          </cell>
          <cell r="J3552" t="str">
            <v>08-420</v>
          </cell>
          <cell r="K3552">
            <v>257511064</v>
          </cell>
          <cell r="L3552">
            <v>500295709</v>
          </cell>
          <cell r="M3552" t="str">
            <v>cezary0505@o2.pl</v>
          </cell>
        </row>
        <row r="3553">
          <cell r="A3553" t="str">
            <v>71-32931</v>
          </cell>
          <cell r="B3553" t="str">
            <v>GOSPODARSTWO ROLNE MARCHEWKA STANISŁAW</v>
          </cell>
          <cell r="C3553" t="str">
            <v>GR MARCHEWKA STANISŁAW</v>
          </cell>
          <cell r="D3553" t="str">
            <v>KRASKI GÓRNE</v>
          </cell>
          <cell r="F3553">
            <v>20</v>
          </cell>
          <cell r="G3553" t="str">
            <v>MACIEJOWICE</v>
          </cell>
          <cell r="H3553">
            <v>8480</v>
          </cell>
          <cell r="I3553">
            <v>4</v>
          </cell>
          <cell r="J3553" t="str">
            <v>08-480</v>
          </cell>
          <cell r="K3553">
            <v>256832579</v>
          </cell>
          <cell r="M3553" t="str">
            <v>marchewkalukasz@o2.pl</v>
          </cell>
        </row>
        <row r="3554">
          <cell r="A3554" t="str">
            <v>71-32951</v>
          </cell>
          <cell r="B3554" t="str">
            <v>GOSPODARSTWO ROLNE WYSOKIŃSKI SZCZEPAN</v>
          </cell>
          <cell r="C3554" t="str">
            <v>GR WYSOKIŃSKI SZCZEPAN</v>
          </cell>
          <cell r="D3554" t="str">
            <v>RADOMYŚL</v>
          </cell>
          <cell r="F3554">
            <v>1</v>
          </cell>
          <cell r="G3554" t="str">
            <v>WIŚNIEW</v>
          </cell>
          <cell r="H3554">
            <v>8112</v>
          </cell>
          <cell r="I3554">
            <v>4</v>
          </cell>
          <cell r="J3554" t="str">
            <v>08-112</v>
          </cell>
          <cell r="M3554" t="str">
            <v>szczepan_wysokinski@o2.pl</v>
          </cell>
        </row>
        <row r="3555">
          <cell r="A3555" t="str">
            <v>71-33011</v>
          </cell>
          <cell r="B3555" t="str">
            <v>GOSPODARSTWO ROLNE SAWICKI ANDRZEJ</v>
          </cell>
          <cell r="C3555" t="str">
            <v>GR SAWICKI ANDRZEJ</v>
          </cell>
          <cell r="D3555" t="str">
            <v>NIEWIADOMA</v>
          </cell>
          <cell r="F3555">
            <v>5</v>
          </cell>
          <cell r="G3555" t="str">
            <v>SABNIE</v>
          </cell>
          <cell r="H3555">
            <v>8331</v>
          </cell>
          <cell r="I3555">
            <v>4</v>
          </cell>
          <cell r="J3555" t="str">
            <v>08-331</v>
          </cell>
          <cell r="M3555" t="str">
            <v>andrzej.sawicki787@gmail.com</v>
          </cell>
        </row>
        <row r="3556">
          <cell r="A3556" t="str">
            <v>71-33021</v>
          </cell>
          <cell r="B3556" t="str">
            <v>ZWIERZ PAWEŁ</v>
          </cell>
          <cell r="C3556" t="str">
            <v>ZWIERZ PAWEŁ</v>
          </cell>
          <cell r="D3556" t="str">
            <v>DROŻDŻÓWKA</v>
          </cell>
          <cell r="F3556">
            <v>8</v>
          </cell>
          <cell r="G3556" t="str">
            <v>SIENNICA</v>
          </cell>
          <cell r="H3556">
            <v>5332</v>
          </cell>
          <cell r="I3556">
            <v>4</v>
          </cell>
          <cell r="J3556" t="str">
            <v>05-332</v>
          </cell>
          <cell r="M3556" t="str">
            <v>damianzwierz@wp.pl</v>
          </cell>
        </row>
        <row r="3557">
          <cell r="A3557" t="str">
            <v>71-33041</v>
          </cell>
          <cell r="B3557" t="str">
            <v>GOSPODARSTWO ROLNE MAZUREK KRZYSZTOF</v>
          </cell>
          <cell r="C3557" t="str">
            <v>GR MAZUREK KRZYSZTOF</v>
          </cell>
          <cell r="D3557" t="str">
            <v>BŁONIE MAŁE</v>
          </cell>
          <cell r="F3557">
            <v>11</v>
          </cell>
          <cell r="G3557" t="str">
            <v>BIELANY</v>
          </cell>
          <cell r="H3557">
            <v>8311</v>
          </cell>
          <cell r="I3557">
            <v>4</v>
          </cell>
          <cell r="J3557" t="str">
            <v>08-311</v>
          </cell>
          <cell r="M3557" t="str">
            <v>kmazurek76@gmail.com</v>
          </cell>
        </row>
        <row r="3558">
          <cell r="A3558" t="str">
            <v>71-33061</v>
          </cell>
          <cell r="B3558" t="str">
            <v>PRZĄDKA WITOLD</v>
          </cell>
          <cell r="C3558" t="str">
            <v>PRZĄDKA WITOLD</v>
          </cell>
          <cell r="D3558" t="str">
            <v>NOWY GONIWILK</v>
          </cell>
          <cell r="F3558">
            <v>15</v>
          </cell>
          <cell r="G3558" t="str">
            <v>ŻELECHÓW</v>
          </cell>
          <cell r="H3558">
            <v>8430</v>
          </cell>
          <cell r="I3558">
            <v>4</v>
          </cell>
          <cell r="J3558" t="str">
            <v>08-430</v>
          </cell>
          <cell r="K3558">
            <v>257541394</v>
          </cell>
          <cell r="M3558" t="str">
            <v>witekprzd@vp.pl</v>
          </cell>
        </row>
        <row r="3559">
          <cell r="A3559" t="str">
            <v>71-33091</v>
          </cell>
          <cell r="B3559" t="str">
            <v>ZAWISTOWSKI WALDEMAR</v>
          </cell>
          <cell r="C3559" t="str">
            <v>ZAWISTOWSKI WALDEMAR</v>
          </cell>
          <cell r="D3559" t="str">
            <v>KSIĘŻOPOLE JAŁMUŻNY</v>
          </cell>
          <cell r="F3559">
            <v>12</v>
          </cell>
          <cell r="G3559" t="str">
            <v>MOKOBODY</v>
          </cell>
          <cell r="H3559">
            <v>8124</v>
          </cell>
          <cell r="I3559">
            <v>4</v>
          </cell>
          <cell r="J3559" t="str">
            <v>08-124</v>
          </cell>
          <cell r="K3559">
            <v>256318178</v>
          </cell>
          <cell r="M3559" t="str">
            <v>radxxx@o2.pl</v>
          </cell>
        </row>
        <row r="3560">
          <cell r="A3560" t="str">
            <v>71-33101</v>
          </cell>
          <cell r="B3560" t="str">
            <v>GOSPODARSTWO ROLNE RATYŃSKI TADEUSZ</v>
          </cell>
          <cell r="C3560" t="str">
            <v>GR RATYŃSKI TADEUSZ</v>
          </cell>
          <cell r="D3560" t="str">
            <v>RYTELE OLECHNY</v>
          </cell>
          <cell r="F3560">
            <v>15</v>
          </cell>
          <cell r="G3560" t="str">
            <v>CERANÓW</v>
          </cell>
          <cell r="H3560">
            <v>8322</v>
          </cell>
          <cell r="I3560">
            <v>4</v>
          </cell>
          <cell r="J3560" t="str">
            <v>08-322</v>
          </cell>
          <cell r="K3560">
            <v>257814356</v>
          </cell>
          <cell r="M3560" t="str">
            <v>pati-199@wp.pl</v>
          </cell>
        </row>
        <row r="3561">
          <cell r="A3561" t="str">
            <v>71-33141</v>
          </cell>
          <cell r="B3561" t="str">
            <v>PNIEWSKI MARIUSZ</v>
          </cell>
          <cell r="C3561" t="str">
            <v>PNIEWSKI MARIUSZ</v>
          </cell>
          <cell r="D3561" t="str">
            <v>MODRZEW</v>
          </cell>
          <cell r="F3561">
            <v>5</v>
          </cell>
          <cell r="G3561" t="str">
            <v>KRZESK</v>
          </cell>
          <cell r="H3561">
            <v>8111</v>
          </cell>
          <cell r="I3561">
            <v>4</v>
          </cell>
          <cell r="J3561" t="str">
            <v>08-111</v>
          </cell>
          <cell r="K3561" t="str">
            <v>25/6423919</v>
          </cell>
          <cell r="M3561" t="str">
            <v>mpniewska20@wp.pl</v>
          </cell>
        </row>
        <row r="3562">
          <cell r="A3562" t="str">
            <v>71-33151</v>
          </cell>
          <cell r="B3562" t="str">
            <v>GOSPODARSTWO ROLNE NAPŁOSZEK-CYRYCH GRAŻYNA</v>
          </cell>
          <cell r="C3562" t="str">
            <v>GR NAPŁOSZEK-CYRYCH GRAŻYNA</v>
          </cell>
          <cell r="D3562" t="str">
            <v>STAROWOLA</v>
          </cell>
          <cell r="F3562">
            <v>67</v>
          </cell>
          <cell r="G3562" t="str">
            <v>ZAWISZYN</v>
          </cell>
          <cell r="H3562">
            <v>5280</v>
          </cell>
          <cell r="I3562">
            <v>4</v>
          </cell>
          <cell r="J3562" t="str">
            <v>05-280</v>
          </cell>
          <cell r="K3562">
            <v>256240536</v>
          </cell>
          <cell r="L3562">
            <v>784983280</v>
          </cell>
          <cell r="M3562" t="str">
            <v>grazynanaploszek@wp.pl</v>
          </cell>
        </row>
        <row r="3563">
          <cell r="A3563" t="str">
            <v>71-33201</v>
          </cell>
          <cell r="B3563" t="str">
            <v>JANUSZEWSKI WOJCIECH</v>
          </cell>
          <cell r="C3563" t="str">
            <v>JANUSZEWSKI WOJCIECH</v>
          </cell>
          <cell r="D3563" t="str">
            <v>KUPIENTYN</v>
          </cell>
          <cell r="F3563">
            <v>105</v>
          </cell>
          <cell r="G3563" t="str">
            <v>SABNIE</v>
          </cell>
          <cell r="H3563">
            <v>8331</v>
          </cell>
          <cell r="I3563">
            <v>4</v>
          </cell>
          <cell r="J3563" t="str">
            <v>08-331</v>
          </cell>
        </row>
        <row r="3564">
          <cell r="A3564" t="str">
            <v>71-33211</v>
          </cell>
          <cell r="B3564" t="str">
            <v>OSTOJSKA MARIOLA</v>
          </cell>
          <cell r="C3564" t="str">
            <v>OSTOJSKA MARIOLA</v>
          </cell>
          <cell r="D3564" t="str">
            <v>CIELEMĘC</v>
          </cell>
          <cell r="F3564">
            <v>21</v>
          </cell>
          <cell r="G3564" t="str">
            <v>ZBUCZYN</v>
          </cell>
          <cell r="H3564">
            <v>8106</v>
          </cell>
          <cell r="I3564">
            <v>4</v>
          </cell>
          <cell r="J3564" t="str">
            <v>08-106</v>
          </cell>
          <cell r="M3564" t="str">
            <v>saturnina@buziaczek.pl</v>
          </cell>
        </row>
        <row r="3565">
          <cell r="A3565" t="str">
            <v>71-33231</v>
          </cell>
          <cell r="B3565" t="str">
            <v>GOSPODARSTWO ROLNE ZDANOWSKI ANDRZEJ</v>
          </cell>
          <cell r="C3565" t="str">
            <v>GR ZDANOWSKI ANDRZEJ</v>
          </cell>
          <cell r="D3565" t="str">
            <v>CHOJA</v>
          </cell>
          <cell r="F3565">
            <v>8</v>
          </cell>
          <cell r="G3565" t="str">
            <v>ZBUCZYN</v>
          </cell>
          <cell r="H3565">
            <v>8106</v>
          </cell>
          <cell r="I3565">
            <v>4</v>
          </cell>
          <cell r="J3565" t="str">
            <v>08-106</v>
          </cell>
          <cell r="M3565" t="str">
            <v>saturnina@buziaczek.pl</v>
          </cell>
        </row>
        <row r="3566">
          <cell r="A3566" t="str">
            <v>71-33241</v>
          </cell>
          <cell r="B3566" t="str">
            <v>GOSPODARSTWO ROLNE KAROL ZDANOWSKI</v>
          </cell>
          <cell r="C3566" t="str">
            <v>GR KAROL ZDANOWSKI</v>
          </cell>
          <cell r="D3566" t="str">
            <v>CHOJA</v>
          </cell>
          <cell r="F3566">
            <v>17</v>
          </cell>
          <cell r="G3566" t="str">
            <v>ZBUCZYN</v>
          </cell>
          <cell r="H3566">
            <v>8106</v>
          </cell>
          <cell r="I3566">
            <v>4</v>
          </cell>
          <cell r="J3566" t="str">
            <v>08-106</v>
          </cell>
          <cell r="L3566">
            <v>505324438</v>
          </cell>
          <cell r="M3566" t="str">
            <v>karolzdanowski25@gmail.com</v>
          </cell>
        </row>
        <row r="3567">
          <cell r="A3567" t="str">
            <v>71-33261</v>
          </cell>
          <cell r="B3567" t="str">
            <v>GOSPODARSTWO ROLNE DRÓŻDŻ MARIUSZ</v>
          </cell>
          <cell r="C3567" t="str">
            <v>GR DRÓŻDŻ MARIUSZ</v>
          </cell>
          <cell r="D3567" t="str">
            <v>KLUKI</v>
          </cell>
          <cell r="F3567">
            <v>20</v>
          </cell>
          <cell r="G3567" t="str">
            <v>MIŃSK MAZOWIECKI</v>
          </cell>
          <cell r="H3567">
            <v>5300</v>
          </cell>
          <cell r="I3567">
            <v>4</v>
          </cell>
          <cell r="J3567" t="str">
            <v>05-300</v>
          </cell>
          <cell r="K3567">
            <v>257561197</v>
          </cell>
          <cell r="M3567" t="str">
            <v>podobasy@wp.pl</v>
          </cell>
        </row>
        <row r="3568">
          <cell r="A3568" t="str">
            <v>71-33311</v>
          </cell>
          <cell r="B3568" t="str">
            <v>GOŁĘBIOWSKI SŁAWOMIR</v>
          </cell>
          <cell r="C3568" t="str">
            <v>GOŁĘBIOWSKI SŁAWOMIR</v>
          </cell>
          <cell r="D3568" t="str">
            <v>BRZOZÓWKA</v>
          </cell>
          <cell r="F3568">
            <v>1</v>
          </cell>
          <cell r="G3568" t="str">
            <v>JAKUBÓW</v>
          </cell>
          <cell r="H3568">
            <v>5306</v>
          </cell>
          <cell r="I3568">
            <v>4</v>
          </cell>
          <cell r="J3568" t="str">
            <v>05-306</v>
          </cell>
          <cell r="K3568" t="str">
            <v>25 757-91-14</v>
          </cell>
          <cell r="M3568" t="str">
            <v>golebiowski.slawomir@wp.pl</v>
          </cell>
        </row>
        <row r="3569">
          <cell r="A3569" t="str">
            <v>71-33361</v>
          </cell>
          <cell r="B3569" t="str">
            <v>FYDRYCH ŁUKASZ</v>
          </cell>
          <cell r="C3569" t="str">
            <v>FYDRYCH ŁUKASZ</v>
          </cell>
          <cell r="D3569" t="str">
            <v>RYTELE OLECHNY</v>
          </cell>
          <cell r="F3569">
            <v>72</v>
          </cell>
          <cell r="G3569" t="str">
            <v>CERANÓW</v>
          </cell>
          <cell r="H3569">
            <v>8322</v>
          </cell>
          <cell r="I3569">
            <v>4</v>
          </cell>
          <cell r="J3569" t="str">
            <v>08-322</v>
          </cell>
          <cell r="K3569">
            <v>257814394</v>
          </cell>
          <cell r="M3569" t="str">
            <v>lukaszfyd@gmail.com</v>
          </cell>
        </row>
        <row r="3570">
          <cell r="A3570" t="str">
            <v>71-33401</v>
          </cell>
          <cell r="B3570" t="str">
            <v>GOSPODARSTWO ROLNE KRUK MAREK</v>
          </cell>
          <cell r="C3570" t="str">
            <v>GR KRUK MAREK</v>
          </cell>
          <cell r="D3570" t="str">
            <v>ŻABIANKA</v>
          </cell>
          <cell r="F3570">
            <v>12</v>
          </cell>
          <cell r="G3570" t="str">
            <v>TROJANÓW</v>
          </cell>
          <cell r="H3570">
            <v>8455</v>
          </cell>
          <cell r="I3570">
            <v>4</v>
          </cell>
          <cell r="J3570" t="str">
            <v>08-455</v>
          </cell>
          <cell r="K3570">
            <v>256827524</v>
          </cell>
        </row>
        <row r="3571">
          <cell r="A3571" t="str">
            <v>71-33421</v>
          </cell>
          <cell r="B3571" t="str">
            <v>ŻYTKOWICZ RYSZARD</v>
          </cell>
          <cell r="C3571" t="str">
            <v>ŻYTKOWICZ RYSZARD</v>
          </cell>
          <cell r="D3571" t="str">
            <v>ŁUKÓWIEC</v>
          </cell>
          <cell r="F3571">
            <v>30</v>
          </cell>
          <cell r="G3571" t="str">
            <v>JERUZAL</v>
          </cell>
          <cell r="H3571">
            <v>5317</v>
          </cell>
          <cell r="I3571">
            <v>4</v>
          </cell>
          <cell r="J3571" t="str">
            <v>05-317</v>
          </cell>
        </row>
        <row r="3572">
          <cell r="A3572" t="str">
            <v>71-33431</v>
          </cell>
          <cell r="B3572" t="str">
            <v>GOSPODARSTWO ROLNE PAWLUK KRZYSZTOF</v>
          </cell>
          <cell r="C3572" t="str">
            <v>GR PAWLUK KRZYSZTOF</v>
          </cell>
          <cell r="D3572" t="str">
            <v>WÓLKA SOSEŃSKA</v>
          </cell>
          <cell r="F3572">
            <v>15</v>
          </cell>
          <cell r="G3572" t="str">
            <v>MORDY</v>
          </cell>
          <cell r="H3572">
            <v>8140</v>
          </cell>
          <cell r="I3572">
            <v>4</v>
          </cell>
          <cell r="J3572" t="str">
            <v>08-140</v>
          </cell>
          <cell r="K3572">
            <v>256317927</v>
          </cell>
          <cell r="M3572" t="str">
            <v>yage@op.pl</v>
          </cell>
        </row>
        <row r="3573">
          <cell r="A3573" t="str">
            <v>71-33461</v>
          </cell>
          <cell r="B3573" t="str">
            <v>GOSPODARSTWO ROLNE GŁUCHOWSKI SŁAWOMIR</v>
          </cell>
          <cell r="C3573" t="str">
            <v>GR GŁUCHOWSKI SŁAWOMIR</v>
          </cell>
          <cell r="D3573" t="str">
            <v>IZDEBKI BŁAŻEJE</v>
          </cell>
          <cell r="F3573">
            <v>6</v>
          </cell>
          <cell r="G3573" t="str">
            <v>KRZESK</v>
          </cell>
          <cell r="H3573">
            <v>8111</v>
          </cell>
          <cell r="I3573">
            <v>4</v>
          </cell>
          <cell r="J3573" t="str">
            <v>08-111</v>
          </cell>
          <cell r="M3573" t="str">
            <v>DANIEL.GLUCHOWSKI@INTERIA.PL</v>
          </cell>
        </row>
        <row r="3574">
          <cell r="A3574" t="str">
            <v>71-33491</v>
          </cell>
          <cell r="B3574" t="str">
            <v>PIŁKA ANTONI</v>
          </cell>
          <cell r="C3574" t="str">
            <v>PIŁKA ANTONI</v>
          </cell>
          <cell r="D3574" t="str">
            <v>MAJDAN</v>
          </cell>
          <cell r="F3574">
            <v>7</v>
          </cell>
          <cell r="G3574" t="str">
            <v>SIENNICA</v>
          </cell>
          <cell r="H3574">
            <v>5332</v>
          </cell>
          <cell r="I3574">
            <v>4</v>
          </cell>
          <cell r="J3574" t="str">
            <v>05-332</v>
          </cell>
          <cell r="K3574">
            <v>257991996</v>
          </cell>
          <cell r="M3574" t="str">
            <v>pilek6@interia.pl</v>
          </cell>
        </row>
        <row r="3575">
          <cell r="A3575" t="str">
            <v>71-33561</v>
          </cell>
          <cell r="B3575" t="str">
            <v>MIKOŁAJCZUK KRZYSZTOF</v>
          </cell>
          <cell r="C3575" t="str">
            <v>MIKOŁAJCZUK KRZYSZTOF</v>
          </cell>
          <cell r="D3575" t="str">
            <v>WESÓŁKA</v>
          </cell>
          <cell r="F3575">
            <v>4</v>
          </cell>
          <cell r="G3575" t="str">
            <v>KRZESK</v>
          </cell>
          <cell r="H3575">
            <v>8111</v>
          </cell>
          <cell r="I3575">
            <v>4</v>
          </cell>
          <cell r="J3575" t="str">
            <v>08-111</v>
          </cell>
          <cell r="M3575" t="str">
            <v>beata300669@wp.pl</v>
          </cell>
        </row>
        <row r="3576">
          <cell r="A3576" t="str">
            <v>71-33591</v>
          </cell>
          <cell r="B3576" t="str">
            <v>BARAŃSKI JAROSŁAW</v>
          </cell>
          <cell r="C3576" t="str">
            <v>BARAŃSKI JAROSŁAW</v>
          </cell>
          <cell r="D3576" t="str">
            <v>SIODŁO</v>
          </cell>
          <cell r="F3576" t="str">
            <v>13A</v>
          </cell>
          <cell r="G3576" t="str">
            <v>SIENNICA</v>
          </cell>
          <cell r="H3576">
            <v>5332</v>
          </cell>
          <cell r="I3576">
            <v>4</v>
          </cell>
          <cell r="J3576" t="str">
            <v>05-332</v>
          </cell>
          <cell r="L3576">
            <v>515518281</v>
          </cell>
          <cell r="M3576" t="str">
            <v>jarek1234@wp.pl</v>
          </cell>
        </row>
        <row r="3577">
          <cell r="A3577" t="str">
            <v>71-33601</v>
          </cell>
          <cell r="B3577" t="str">
            <v>GOSPODARSTWO ROLNE MIĘTUS GRZEGORZ</v>
          </cell>
          <cell r="C3577" t="str">
            <v>GR MIĘTUS GRZEGORZ</v>
          </cell>
          <cell r="D3577" t="str">
            <v>NOWY PUZNÓW</v>
          </cell>
          <cell r="F3577">
            <v>2</v>
          </cell>
          <cell r="G3577" t="str">
            <v>GARWOLIN</v>
          </cell>
          <cell r="H3577">
            <v>8400</v>
          </cell>
          <cell r="I3577">
            <v>4</v>
          </cell>
          <cell r="J3577" t="str">
            <v>08-400</v>
          </cell>
          <cell r="K3577">
            <v>256830007</v>
          </cell>
          <cell r="L3577">
            <v>608457853</v>
          </cell>
          <cell r="M3577" t="str">
            <v>mietusgrzegorz@gmail.com</v>
          </cell>
        </row>
        <row r="3578">
          <cell r="A3578" t="str">
            <v>71-33611</v>
          </cell>
          <cell r="B3578" t="str">
            <v>GOSPODARSTWO ROLNE STODULSKI MIROSŁAW</v>
          </cell>
          <cell r="C3578" t="str">
            <v>GR STODULSKI MIROSŁAW</v>
          </cell>
          <cell r="D3578" t="str">
            <v>PRZYŁĘK</v>
          </cell>
          <cell r="F3578">
            <v>14</v>
          </cell>
          <cell r="G3578" t="str">
            <v>SOBOLEW</v>
          </cell>
          <cell r="H3578">
            <v>8460</v>
          </cell>
          <cell r="I3578">
            <v>4</v>
          </cell>
          <cell r="J3578" t="str">
            <v>08-460</v>
          </cell>
          <cell r="M3578" t="str">
            <v>gabi23759@wp.pl</v>
          </cell>
        </row>
        <row r="3579">
          <cell r="A3579" t="str">
            <v>71-33631</v>
          </cell>
          <cell r="B3579" t="str">
            <v>TRĘBICKI JERZY</v>
          </cell>
          <cell r="C3579" t="str">
            <v>TRĘBICKI JERZY</v>
          </cell>
          <cell r="D3579" t="str">
            <v>CZOŁOMYJE</v>
          </cell>
          <cell r="F3579">
            <v>55</v>
          </cell>
          <cell r="G3579" t="str">
            <v>MORDY</v>
          </cell>
          <cell r="H3579">
            <v>8140</v>
          </cell>
          <cell r="I3579">
            <v>4</v>
          </cell>
          <cell r="J3579" t="str">
            <v>08-140</v>
          </cell>
          <cell r="K3579">
            <v>256421580</v>
          </cell>
          <cell r="L3579">
            <v>666702940</v>
          </cell>
          <cell r="M3579" t="str">
            <v>joasia.trebicka@o2.pl</v>
          </cell>
        </row>
        <row r="3580">
          <cell r="A3580" t="str">
            <v>71-33641</v>
          </cell>
          <cell r="B3580" t="str">
            <v>CZARNOCKI ROBERT</v>
          </cell>
          <cell r="C3580" t="str">
            <v>CZARNOCKI ROBERT</v>
          </cell>
          <cell r="D3580" t="str">
            <v>CZARNOTY</v>
          </cell>
          <cell r="F3580">
            <v>24</v>
          </cell>
          <cell r="G3580" t="str">
            <v>PAPROTNIA</v>
          </cell>
          <cell r="H3580">
            <v>8107</v>
          </cell>
          <cell r="I3580">
            <v>4</v>
          </cell>
          <cell r="J3580" t="str">
            <v>08-107</v>
          </cell>
          <cell r="M3580" t="str">
            <v>czarnocka.anna@wp.pl</v>
          </cell>
        </row>
        <row r="3581">
          <cell r="A3581" t="str">
            <v>71-33681</v>
          </cell>
          <cell r="B3581" t="str">
            <v>KOSIERADZKI JERZY</v>
          </cell>
          <cell r="C3581" t="str">
            <v>KOSIERADZKI JERZY</v>
          </cell>
          <cell r="D3581" t="str">
            <v>GROCHÓW SZLACHECKI KOLONIA</v>
          </cell>
          <cell r="F3581">
            <v>86</v>
          </cell>
          <cell r="G3581" t="str">
            <v>SOKOŁÓW PODLASKI</v>
          </cell>
          <cell r="H3581">
            <v>8300</v>
          </cell>
          <cell r="I3581">
            <v>4</v>
          </cell>
          <cell r="J3581" t="str">
            <v>08-300</v>
          </cell>
          <cell r="M3581" t="str">
            <v>aneta.kosieradzka@wp.pl</v>
          </cell>
        </row>
        <row r="3582">
          <cell r="A3582" t="str">
            <v>71-33761</v>
          </cell>
          <cell r="B3582" t="str">
            <v>NASIŁOWSKI JAROSŁAW</v>
          </cell>
          <cell r="C3582" t="str">
            <v>NASIŁOWSKI JAROSŁAW</v>
          </cell>
          <cell r="D3582" t="str">
            <v>KOBYLANY GÓRNE</v>
          </cell>
          <cell r="F3582">
            <v>11</v>
          </cell>
          <cell r="G3582" t="str">
            <v>REPKI</v>
          </cell>
          <cell r="H3582">
            <v>8307</v>
          </cell>
          <cell r="I3582">
            <v>4</v>
          </cell>
          <cell r="J3582" t="str">
            <v>08-307</v>
          </cell>
          <cell r="M3582" t="str">
            <v>jaroslawnasilowski@wp.pl</v>
          </cell>
        </row>
        <row r="3583">
          <cell r="A3583" t="str">
            <v>71-33771</v>
          </cell>
          <cell r="B3583" t="str">
            <v>SKUP SYLWESTER</v>
          </cell>
          <cell r="C3583" t="str">
            <v>SKUP SYLWESTER</v>
          </cell>
          <cell r="D3583" t="str">
            <v>PACZUSKI DUŻE</v>
          </cell>
          <cell r="F3583">
            <v>70</v>
          </cell>
          <cell r="G3583" t="str">
            <v>BIELANY</v>
          </cell>
          <cell r="H3583">
            <v>8311</v>
          </cell>
          <cell r="I3583">
            <v>4</v>
          </cell>
          <cell r="J3583" t="str">
            <v>08-311</v>
          </cell>
          <cell r="L3583">
            <v>517662162</v>
          </cell>
          <cell r="M3583" t="str">
            <v>sylwesterskup@wp.pl</v>
          </cell>
        </row>
        <row r="3584">
          <cell r="A3584" t="str">
            <v>71-33831</v>
          </cell>
          <cell r="B3584" t="str">
            <v>LIPKA SŁAWOMIR</v>
          </cell>
          <cell r="C3584" t="str">
            <v>LIPKA SŁAWOMIR</v>
          </cell>
          <cell r="D3584" t="str">
            <v>KRUSZEW</v>
          </cell>
          <cell r="F3584">
            <v>10</v>
          </cell>
          <cell r="G3584" t="str">
            <v>KORYTNICA</v>
          </cell>
          <cell r="H3584">
            <v>7120</v>
          </cell>
          <cell r="I3584">
            <v>4</v>
          </cell>
          <cell r="J3584" t="str">
            <v>07-120</v>
          </cell>
          <cell r="K3584">
            <v>257930788</v>
          </cell>
          <cell r="M3584" t="str">
            <v>lipka1971@wp.pl</v>
          </cell>
        </row>
        <row r="3585">
          <cell r="A3585" t="str">
            <v>71-33861</v>
          </cell>
          <cell r="B3585" t="str">
            <v>GOSPODARSTWO ROLNE KOBRYŃ ADAM</v>
          </cell>
          <cell r="C3585" t="str">
            <v>GR KOBRYŃ ADAM</v>
          </cell>
          <cell r="D3585" t="str">
            <v>ŁAZÓW</v>
          </cell>
          <cell r="F3585">
            <v>133</v>
          </cell>
          <cell r="G3585" t="str">
            <v>STERDYŃ</v>
          </cell>
          <cell r="H3585">
            <v>8320</v>
          </cell>
          <cell r="I3585">
            <v>4</v>
          </cell>
          <cell r="J3585" t="str">
            <v>08-320</v>
          </cell>
          <cell r="K3585">
            <v>257870490</v>
          </cell>
          <cell r="M3585" t="str">
            <v>goska.kobryn@interia.pl</v>
          </cell>
        </row>
        <row r="3586">
          <cell r="A3586" t="str">
            <v>71-34021</v>
          </cell>
          <cell r="B3586" t="str">
            <v>KRASKA JAN</v>
          </cell>
          <cell r="C3586" t="str">
            <v>KRASKA JAN</v>
          </cell>
          <cell r="D3586" t="str">
            <v>ŁAZÓW</v>
          </cell>
          <cell r="F3586">
            <v>52</v>
          </cell>
          <cell r="G3586" t="str">
            <v>STERDYŃ</v>
          </cell>
          <cell r="H3586">
            <v>8320</v>
          </cell>
          <cell r="I3586">
            <v>4</v>
          </cell>
          <cell r="J3586" t="str">
            <v>08-320</v>
          </cell>
          <cell r="K3586">
            <v>257870508</v>
          </cell>
          <cell r="L3586">
            <v>664773693</v>
          </cell>
          <cell r="M3586" t="str">
            <v>krzysztofkraska1981@wp.pl</v>
          </cell>
        </row>
        <row r="3587">
          <cell r="A3587" t="str">
            <v>71-34091</v>
          </cell>
          <cell r="B3587" t="str">
            <v>GOSPODARSTWO ROLNE KRASNODĘBSKA ZOFIA</v>
          </cell>
          <cell r="C3587" t="str">
            <v>GR KRASNODĘBSKA ZOFIA</v>
          </cell>
          <cell r="D3587" t="str">
            <v>ZAWADY</v>
          </cell>
          <cell r="F3587">
            <v>66</v>
          </cell>
          <cell r="G3587" t="str">
            <v>REPKI</v>
          </cell>
          <cell r="H3587">
            <v>8307</v>
          </cell>
          <cell r="I3587">
            <v>4</v>
          </cell>
          <cell r="J3587" t="str">
            <v>08-307</v>
          </cell>
        </row>
        <row r="3588">
          <cell r="A3588" t="str">
            <v>71-34151</v>
          </cell>
          <cell r="B3588" t="str">
            <v>GOSPODARSTWO ROLNE DĄBROWSKI GRZEGORZ</v>
          </cell>
          <cell r="C3588" t="str">
            <v>GR DĄBROWSKI GRZEGORZ</v>
          </cell>
          <cell r="D3588" t="str">
            <v>NIECIECZ WŁOŚCIAŃSKA</v>
          </cell>
          <cell r="F3588">
            <v>82</v>
          </cell>
          <cell r="G3588" t="str">
            <v>SABNIE</v>
          </cell>
          <cell r="H3588">
            <v>8331</v>
          </cell>
          <cell r="I3588">
            <v>4</v>
          </cell>
          <cell r="J3588" t="str">
            <v>08-331</v>
          </cell>
          <cell r="M3588" t="str">
            <v>k.jakubowski@pfhb.pl</v>
          </cell>
        </row>
        <row r="3589">
          <cell r="A3589" t="str">
            <v>71-34191</v>
          </cell>
          <cell r="B3589" t="str">
            <v>GOSPODARSTWO ROLNE PACZUSKI ZBIGNIEW</v>
          </cell>
          <cell r="C3589" t="str">
            <v>GR PACZUSKI ZBIGNIEW</v>
          </cell>
          <cell r="D3589" t="str">
            <v>OSINY DOLNE</v>
          </cell>
          <cell r="F3589">
            <v>29</v>
          </cell>
          <cell r="G3589" t="str">
            <v>MOKOBODY</v>
          </cell>
          <cell r="H3589">
            <v>8124</v>
          </cell>
          <cell r="I3589">
            <v>4</v>
          </cell>
          <cell r="J3589" t="str">
            <v>08-124</v>
          </cell>
          <cell r="M3589" t="str">
            <v>damian.paczuski@wp.pl</v>
          </cell>
        </row>
        <row r="3590">
          <cell r="A3590" t="str">
            <v>71-34231</v>
          </cell>
          <cell r="B3590" t="str">
            <v>WÓJCIK PAWEŁ</v>
          </cell>
          <cell r="C3590" t="str">
            <v>WÓJCIK PAWEŁ</v>
          </cell>
          <cell r="D3590" t="str">
            <v>ŻAKÓW</v>
          </cell>
          <cell r="F3590">
            <v>10</v>
          </cell>
          <cell r="G3590" t="str">
            <v>SIENNICA</v>
          </cell>
          <cell r="H3590">
            <v>5332</v>
          </cell>
          <cell r="I3590">
            <v>4</v>
          </cell>
          <cell r="J3590" t="str">
            <v>05-332</v>
          </cell>
          <cell r="K3590">
            <v>257572427</v>
          </cell>
          <cell r="M3590" t="str">
            <v>ucymulej@gmail.com</v>
          </cell>
        </row>
        <row r="3591">
          <cell r="A3591" t="str">
            <v>71-34271</v>
          </cell>
          <cell r="B3591" t="str">
            <v>KALINOWSKI MAREK</v>
          </cell>
          <cell r="C3591" t="str">
            <v>KALINOWSKI MAREK</v>
          </cell>
          <cell r="D3591" t="str">
            <v>TURNA</v>
          </cell>
          <cell r="F3591">
            <v>64</v>
          </cell>
          <cell r="G3591" t="str">
            <v>KORYTNICA</v>
          </cell>
          <cell r="H3591">
            <v>7120</v>
          </cell>
          <cell r="I3591">
            <v>4</v>
          </cell>
          <cell r="J3591" t="str">
            <v>07-120</v>
          </cell>
          <cell r="K3591">
            <v>257931892</v>
          </cell>
        </row>
        <row r="3592">
          <cell r="A3592" t="str">
            <v>71-34281</v>
          </cell>
          <cell r="B3592" t="str">
            <v>GOSPODARSTWO ROLNE KRZYMOWSKI MAREK KRZYSZTOF</v>
          </cell>
          <cell r="C3592" t="str">
            <v>GR KRZYMOWSKI MAREK KRZYSZTOF</v>
          </cell>
          <cell r="D3592" t="str">
            <v>MOKOBODY</v>
          </cell>
          <cell r="E3592" t="str">
            <v>STODOLNA</v>
          </cell>
          <cell r="F3592">
            <v>24</v>
          </cell>
          <cell r="G3592" t="str">
            <v>MOKOBODY</v>
          </cell>
          <cell r="H3592">
            <v>8124</v>
          </cell>
          <cell r="I3592">
            <v>4</v>
          </cell>
          <cell r="J3592" t="str">
            <v>08-124</v>
          </cell>
          <cell r="K3592" t="str">
            <v>025 641-14-25</v>
          </cell>
          <cell r="L3592" t="str">
            <v>603-666-647</v>
          </cell>
          <cell r="M3592" t="str">
            <v>getz@tlen.pl</v>
          </cell>
        </row>
        <row r="3593">
          <cell r="A3593" t="str">
            <v>71-34301</v>
          </cell>
          <cell r="B3593" t="str">
            <v>WRZOSEK MAREK</v>
          </cell>
          <cell r="C3593" t="str">
            <v>WRZOSEK MAREK</v>
          </cell>
          <cell r="D3593" t="str">
            <v>WALERÓW</v>
          </cell>
          <cell r="F3593">
            <v>11</v>
          </cell>
          <cell r="G3593" t="str">
            <v>SOKOŁÓW PODLASKI</v>
          </cell>
          <cell r="H3593">
            <v>8300</v>
          </cell>
          <cell r="I3593">
            <v>4</v>
          </cell>
          <cell r="J3593" t="str">
            <v>08-300</v>
          </cell>
          <cell r="M3593" t="str">
            <v>hanna.celej1@interia.pl</v>
          </cell>
        </row>
        <row r="3594">
          <cell r="A3594" t="str">
            <v>71-34351</v>
          </cell>
          <cell r="B3594" t="str">
            <v>KUTA JACEK ANTONI</v>
          </cell>
          <cell r="C3594" t="str">
            <v>KUTA JACEK ANTONI</v>
          </cell>
          <cell r="D3594" t="str">
            <v>LUDWINÓW</v>
          </cell>
          <cell r="F3594">
            <v>16</v>
          </cell>
          <cell r="G3594" t="str">
            <v>WĘGRÓW</v>
          </cell>
          <cell r="H3594">
            <v>7100</v>
          </cell>
          <cell r="I3594">
            <v>4</v>
          </cell>
          <cell r="J3594" t="str">
            <v>07-100</v>
          </cell>
          <cell r="K3594">
            <v>257926497</v>
          </cell>
        </row>
        <row r="3595">
          <cell r="A3595" t="str">
            <v>71-34361</v>
          </cell>
          <cell r="B3595" t="str">
            <v>SKUP SYLWERIUSZ</v>
          </cell>
          <cell r="C3595" t="str">
            <v>SKUP SYLWERIUSZ</v>
          </cell>
          <cell r="D3595" t="str">
            <v>KSIĘŻOPOLE JAŁMUŻNY</v>
          </cell>
          <cell r="F3595">
            <v>14</v>
          </cell>
          <cell r="G3595" t="str">
            <v>MOKOBODY</v>
          </cell>
          <cell r="H3595">
            <v>8124</v>
          </cell>
          <cell r="I3595">
            <v>4</v>
          </cell>
          <cell r="J3595" t="str">
            <v>08-124</v>
          </cell>
          <cell r="M3595" t="str">
            <v>jas0392@wp.pl</v>
          </cell>
        </row>
        <row r="3596">
          <cell r="A3596" t="str">
            <v>71-34391</v>
          </cell>
          <cell r="B3596" t="str">
            <v>SUJAK JERZY</v>
          </cell>
          <cell r="C3596" t="str">
            <v>SUJAK JERZY</v>
          </cell>
          <cell r="D3596" t="str">
            <v>LIPINY</v>
          </cell>
          <cell r="F3596">
            <v>113</v>
          </cell>
          <cell r="G3596" t="str">
            <v>JERUZAL</v>
          </cell>
          <cell r="H3596">
            <v>5317</v>
          </cell>
          <cell r="I3596">
            <v>4</v>
          </cell>
          <cell r="J3596" t="str">
            <v>05-317</v>
          </cell>
        </row>
        <row r="3597">
          <cell r="A3597" t="str">
            <v>71-34401</v>
          </cell>
          <cell r="B3597" t="str">
            <v>GOSPODARSTWO ROLNE KOSIERADZKI MAREK</v>
          </cell>
          <cell r="C3597" t="str">
            <v>GR KOSIERADZKI MAREK</v>
          </cell>
          <cell r="D3597" t="str">
            <v>KRASÓW</v>
          </cell>
          <cell r="F3597">
            <v>6</v>
          </cell>
          <cell r="G3597" t="str">
            <v>SOKOŁÓW PODLASKI</v>
          </cell>
          <cell r="H3597">
            <v>8300</v>
          </cell>
          <cell r="I3597">
            <v>4</v>
          </cell>
          <cell r="J3597" t="str">
            <v>08-300</v>
          </cell>
          <cell r="K3597">
            <v>257811422</v>
          </cell>
          <cell r="M3597" t="str">
            <v>marek-kosieradzki@wp.pl</v>
          </cell>
        </row>
        <row r="3598">
          <cell r="A3598" t="str">
            <v>71-34421</v>
          </cell>
          <cell r="B3598" t="str">
            <v>GOSPODARSTWO ROLNE WIELGOSZ KRYSTIAN</v>
          </cell>
          <cell r="C3598" t="str">
            <v>GR WIELGOSZ KRYSTIAN</v>
          </cell>
          <cell r="D3598" t="str">
            <v>GÓZD</v>
          </cell>
          <cell r="F3598">
            <v>24</v>
          </cell>
          <cell r="G3598" t="str">
            <v>BOROWIE</v>
          </cell>
          <cell r="H3598">
            <v>8412</v>
          </cell>
          <cell r="I3598">
            <v>4</v>
          </cell>
          <cell r="J3598" t="str">
            <v>08-412</v>
          </cell>
          <cell r="L3598">
            <v>506414881</v>
          </cell>
          <cell r="M3598" t="str">
            <v>krystian.wielgosz@wp.pl</v>
          </cell>
        </row>
        <row r="3599">
          <cell r="A3599" t="str">
            <v>71-34431</v>
          </cell>
          <cell r="B3599" t="str">
            <v>GOSPODARSTWO ROLNE BIELAK PAWEŁ</v>
          </cell>
          <cell r="C3599" t="str">
            <v>GR BIELAK PAWEŁ</v>
          </cell>
          <cell r="D3599" t="str">
            <v>WÓLKA SOSEŃSKA</v>
          </cell>
          <cell r="F3599">
            <v>25</v>
          </cell>
          <cell r="G3599" t="str">
            <v>MORDY</v>
          </cell>
          <cell r="H3599">
            <v>8140</v>
          </cell>
          <cell r="I3599">
            <v>4</v>
          </cell>
          <cell r="J3599" t="str">
            <v>08-140</v>
          </cell>
          <cell r="L3599">
            <v>509259978</v>
          </cell>
          <cell r="M3599" t="str">
            <v>pawel_bielak@wp.pl</v>
          </cell>
        </row>
        <row r="3600">
          <cell r="A3600" t="str">
            <v>71-34451</v>
          </cell>
          <cell r="B3600" t="str">
            <v>GOSPODARSTWO ROLNE SITNIK JUSTYNA</v>
          </cell>
          <cell r="C3600" t="str">
            <v>GR SITNIK JUSTYNA</v>
          </cell>
          <cell r="D3600" t="str">
            <v>OBLIN</v>
          </cell>
          <cell r="F3600">
            <v>61</v>
          </cell>
          <cell r="G3600" t="str">
            <v>MACIEJOWICE</v>
          </cell>
          <cell r="H3600">
            <v>8480</v>
          </cell>
          <cell r="I3600">
            <v>4</v>
          </cell>
          <cell r="J3600" t="str">
            <v>08-480</v>
          </cell>
          <cell r="K3600">
            <v>256831854</v>
          </cell>
          <cell r="L3600" t="str">
            <v>668-354-403</v>
          </cell>
          <cell r="M3600" t="str">
            <v>marcin_sitnik@o2.pl</v>
          </cell>
        </row>
        <row r="3601">
          <cell r="A3601" t="str">
            <v>71-34461</v>
          </cell>
          <cell r="B3601" t="str">
            <v>ZIELIŃSKI MAREK</v>
          </cell>
          <cell r="C3601" t="str">
            <v>ZIELIŃSKI MAREK</v>
          </cell>
          <cell r="D3601" t="str">
            <v>WÓLKA WIŚNIEWSKA</v>
          </cell>
          <cell r="F3601">
            <v>25</v>
          </cell>
          <cell r="G3601" t="str">
            <v>WIŚNIEW</v>
          </cell>
          <cell r="H3601">
            <v>8112</v>
          </cell>
          <cell r="I3601">
            <v>4</v>
          </cell>
          <cell r="J3601" t="str">
            <v>08-112</v>
          </cell>
          <cell r="M3601" t="str">
            <v>mufin12345@wp.pl</v>
          </cell>
        </row>
        <row r="3602">
          <cell r="A3602" t="str">
            <v>71-34481</v>
          </cell>
          <cell r="B3602" t="str">
            <v>RUCIŃSKI ZYGMUNT</v>
          </cell>
          <cell r="C3602" t="str">
            <v>RUCIŃSKI ZYGMUNT</v>
          </cell>
          <cell r="D3602" t="str">
            <v>PRZESMYKI</v>
          </cell>
          <cell r="E3602" t="str">
            <v>KOŚCIUSZKI</v>
          </cell>
          <cell r="F3602">
            <v>22</v>
          </cell>
          <cell r="G3602" t="str">
            <v>PRZESMYKI</v>
          </cell>
          <cell r="H3602">
            <v>8109</v>
          </cell>
          <cell r="I3602">
            <v>4</v>
          </cell>
          <cell r="J3602" t="str">
            <v>08-109</v>
          </cell>
          <cell r="M3602" t="str">
            <v>markus123@amorki.pl</v>
          </cell>
        </row>
        <row r="3603">
          <cell r="A3603" t="str">
            <v>71-34491</v>
          </cell>
          <cell r="B3603" t="str">
            <v>GOSPODARSTWO ROLNE PRODUKCJA MLEKA ŚWIEŻAK ELŻBIETA</v>
          </cell>
          <cell r="C3603" t="str">
            <v>GR PM ŚWIEŻAK ELŻBIETA</v>
          </cell>
          <cell r="D3603" t="str">
            <v>POSZEWKA</v>
          </cell>
          <cell r="F3603">
            <v>49</v>
          </cell>
          <cell r="G3603" t="str">
            <v>MIEDZNA</v>
          </cell>
          <cell r="H3603">
            <v>7106</v>
          </cell>
          <cell r="I3603">
            <v>4</v>
          </cell>
          <cell r="J3603" t="str">
            <v>07-106</v>
          </cell>
          <cell r="K3603" t="str">
            <v>25 753-12-45</v>
          </cell>
          <cell r="M3603" t="str">
            <v>elzbietaswiezak@o2.pl</v>
          </cell>
        </row>
        <row r="3604">
          <cell r="A3604" t="str">
            <v>71-34551</v>
          </cell>
          <cell r="B3604" t="str">
            <v>MAĆKOWIAK TERESA</v>
          </cell>
          <cell r="C3604" t="str">
            <v>MAĆKOWIAK TERESA</v>
          </cell>
          <cell r="D3604" t="str">
            <v>GÓRY</v>
          </cell>
          <cell r="F3604">
            <v>3</v>
          </cell>
          <cell r="G3604" t="str">
            <v>KORCZEW</v>
          </cell>
          <cell r="H3604">
            <v>8108</v>
          </cell>
          <cell r="I3604">
            <v>4</v>
          </cell>
          <cell r="J3604" t="str">
            <v>08-108</v>
          </cell>
          <cell r="M3604" t="str">
            <v>mackowiak-lukasz5@wp.pl</v>
          </cell>
        </row>
        <row r="3605">
          <cell r="A3605" t="str">
            <v>71-34571</v>
          </cell>
          <cell r="B3605" t="str">
            <v>BANASZCZUK BOŻENA</v>
          </cell>
          <cell r="C3605" t="str">
            <v>BANASZCZUK BOŻENA</v>
          </cell>
          <cell r="D3605" t="str">
            <v>ŁAZÓWEK</v>
          </cell>
          <cell r="F3605">
            <v>78</v>
          </cell>
          <cell r="G3605" t="str">
            <v>STERDYŃ</v>
          </cell>
          <cell r="H3605">
            <v>8320</v>
          </cell>
          <cell r="I3605">
            <v>4</v>
          </cell>
          <cell r="J3605" t="str">
            <v>08-320</v>
          </cell>
          <cell r="M3605" t="str">
            <v>nowakdominik89@gmail.com</v>
          </cell>
        </row>
        <row r="3606">
          <cell r="A3606" t="str">
            <v>71-34581</v>
          </cell>
          <cell r="B3606" t="str">
            <v>GOSPODARSTWO ROLNE GŁADYSZ JÓZEF</v>
          </cell>
          <cell r="C3606" t="str">
            <v>GR GŁADYSZ JÓZEF</v>
          </cell>
          <cell r="D3606" t="str">
            <v>PIASKI</v>
          </cell>
          <cell r="F3606">
            <v>42</v>
          </cell>
          <cell r="G3606" t="str">
            <v>GÓRZNO</v>
          </cell>
          <cell r="H3606">
            <v>8404</v>
          </cell>
          <cell r="I3606">
            <v>4</v>
          </cell>
          <cell r="J3606" t="str">
            <v>08-404</v>
          </cell>
          <cell r="K3606">
            <v>256831235</v>
          </cell>
          <cell r="M3606" t="str">
            <v>skalar789@wp.pl</v>
          </cell>
        </row>
        <row r="3607">
          <cell r="A3607" t="str">
            <v>71-34621</v>
          </cell>
          <cell r="B3607" t="str">
            <v>CZMOCH KRZYSZTOF</v>
          </cell>
          <cell r="C3607" t="str">
            <v>CZMOCH KRZYSZTOF</v>
          </cell>
          <cell r="D3607" t="str">
            <v>STAROGRÓD</v>
          </cell>
          <cell r="F3607">
            <v>76</v>
          </cell>
          <cell r="G3607" t="str">
            <v>SIENNICA</v>
          </cell>
          <cell r="H3607">
            <v>5332</v>
          </cell>
          <cell r="I3607">
            <v>4</v>
          </cell>
          <cell r="J3607" t="str">
            <v>05-332</v>
          </cell>
          <cell r="K3607">
            <v>602796016</v>
          </cell>
          <cell r="L3607">
            <v>662818675</v>
          </cell>
          <cell r="M3607" t="str">
            <v>organ3@o2.pl</v>
          </cell>
        </row>
        <row r="3608">
          <cell r="A3608" t="str">
            <v>71-34651</v>
          </cell>
          <cell r="B3608" t="str">
            <v>DOMAŃSKA ELŻBIETA</v>
          </cell>
          <cell r="C3608" t="str">
            <v>DOMAŃSKA ELŻBIETA</v>
          </cell>
          <cell r="D3608" t="str">
            <v>KRZESK KRÓLOWA NIWA</v>
          </cell>
          <cell r="F3608">
            <v>111</v>
          </cell>
          <cell r="G3608" t="str">
            <v>KRZESK</v>
          </cell>
          <cell r="H3608">
            <v>8111</v>
          </cell>
          <cell r="I3608">
            <v>4</v>
          </cell>
          <cell r="J3608" t="str">
            <v>08-111</v>
          </cell>
        </row>
        <row r="3609">
          <cell r="A3609" t="str">
            <v>71-34701</v>
          </cell>
          <cell r="B3609" t="str">
            <v>GOSPODARSTWO ROLNE KUPA ANDRZEJ</v>
          </cell>
          <cell r="C3609" t="str">
            <v>GR KUPA ANDRZEJ</v>
          </cell>
          <cell r="D3609" t="str">
            <v>SKRZESZEW</v>
          </cell>
          <cell r="F3609" t="str">
            <v>167A</v>
          </cell>
          <cell r="G3609" t="str">
            <v>REPKI</v>
          </cell>
          <cell r="H3609">
            <v>8307</v>
          </cell>
          <cell r="I3609">
            <v>4</v>
          </cell>
          <cell r="J3609" t="str">
            <v>08-307</v>
          </cell>
          <cell r="M3609" t="str">
            <v>gosiairafalek@wp.pl</v>
          </cell>
        </row>
        <row r="3610">
          <cell r="A3610" t="str">
            <v>71-34711</v>
          </cell>
          <cell r="B3610" t="str">
            <v>GOSPODARSTWO ROLNE KWASIK ARTUR</v>
          </cell>
          <cell r="C3610" t="str">
            <v>GR KWASIK ARTUR</v>
          </cell>
          <cell r="D3610" t="str">
            <v>WASILEW SZLACHECKI</v>
          </cell>
          <cell r="F3610">
            <v>16</v>
          </cell>
          <cell r="G3610" t="str">
            <v>REPKI</v>
          </cell>
          <cell r="H3610">
            <v>8307</v>
          </cell>
          <cell r="I3610">
            <v>4</v>
          </cell>
          <cell r="J3610" t="str">
            <v>08-307</v>
          </cell>
          <cell r="L3610">
            <v>606124840</v>
          </cell>
          <cell r="M3610" t="str">
            <v>kwasikartur@op.pl</v>
          </cell>
        </row>
        <row r="3611">
          <cell r="A3611" t="str">
            <v>71-34721</v>
          </cell>
          <cell r="B3611" t="str">
            <v>GOSPODARSTWO ROLNE NOWAKOWSKI SŁAWOMIR TADEUSZ</v>
          </cell>
          <cell r="C3611" t="str">
            <v>GR NOWAKOWSKI SŁAWOMIR T.</v>
          </cell>
          <cell r="D3611" t="str">
            <v>SKRZESZEW</v>
          </cell>
          <cell r="F3611" t="str">
            <v>E6</v>
          </cell>
          <cell r="G3611" t="str">
            <v>REPKI</v>
          </cell>
          <cell r="H3611">
            <v>8307</v>
          </cell>
          <cell r="I3611">
            <v>4</v>
          </cell>
          <cell r="J3611" t="str">
            <v>08-307</v>
          </cell>
          <cell r="M3611" t="str">
            <v>damiannow1988@gmail.com</v>
          </cell>
        </row>
        <row r="3612">
          <cell r="A3612" t="str">
            <v>71-34731</v>
          </cell>
          <cell r="B3612" t="str">
            <v>GOSPODARSTWO ROLNE KAROLINA KOCAK</v>
          </cell>
          <cell r="C3612" t="str">
            <v>GR KOCAK KAROLINA</v>
          </cell>
          <cell r="D3612" t="str">
            <v>TOŃCZA</v>
          </cell>
          <cell r="F3612">
            <v>98</v>
          </cell>
          <cell r="G3612" t="str">
            <v>WĘGRÓW</v>
          </cell>
          <cell r="H3612">
            <v>7100</v>
          </cell>
          <cell r="I3612">
            <v>4</v>
          </cell>
          <cell r="J3612" t="str">
            <v>07-100</v>
          </cell>
          <cell r="K3612">
            <v>257931840</v>
          </cell>
          <cell r="L3612">
            <v>516963807</v>
          </cell>
          <cell r="M3612" t="str">
            <v>karolinaskorka@interia.pl</v>
          </cell>
        </row>
        <row r="3613">
          <cell r="A3613" t="str">
            <v>71-34881</v>
          </cell>
          <cell r="B3613" t="str">
            <v>MISZCZYK ROBERT</v>
          </cell>
          <cell r="C3613" t="str">
            <v>MISZCZYK ROBERT</v>
          </cell>
          <cell r="D3613" t="str">
            <v>TROJANÓW</v>
          </cell>
          <cell r="F3613">
            <v>54</v>
          </cell>
          <cell r="G3613" t="str">
            <v>MROZY</v>
          </cell>
          <cell r="H3613">
            <v>5320</v>
          </cell>
          <cell r="I3613">
            <v>4</v>
          </cell>
          <cell r="J3613" t="str">
            <v>05-320</v>
          </cell>
          <cell r="K3613">
            <v>257526573</v>
          </cell>
          <cell r="M3613" t="str">
            <v>damianm8@o2.pl</v>
          </cell>
        </row>
        <row r="3614">
          <cell r="A3614" t="str">
            <v>71-34921</v>
          </cell>
          <cell r="B3614" t="str">
            <v>GOSPODARSTWO ROLNE LASKOWSKI WŁODZIMIERZ</v>
          </cell>
          <cell r="C3614" t="str">
            <v>GR LASKOWSKI WŁODZIMIERZ</v>
          </cell>
          <cell r="D3614" t="str">
            <v>OGRÓDEK</v>
          </cell>
          <cell r="F3614">
            <v>13</v>
          </cell>
          <cell r="G3614" t="str">
            <v>GRĘBKÓW</v>
          </cell>
          <cell r="H3614">
            <v>7110</v>
          </cell>
          <cell r="I3614">
            <v>4</v>
          </cell>
          <cell r="J3614" t="str">
            <v>07-110</v>
          </cell>
          <cell r="K3614">
            <v>257930151</v>
          </cell>
          <cell r="M3614" t="str">
            <v>k.duszczyk@parzniew.pfhb.pl</v>
          </cell>
        </row>
        <row r="3615">
          <cell r="A3615" t="str">
            <v>71-34951</v>
          </cell>
          <cell r="B3615" t="str">
            <v>KRASUSKI ZDZISŁAW</v>
          </cell>
          <cell r="C3615" t="str">
            <v>KRASUSKI ZDZISŁAW</v>
          </cell>
          <cell r="D3615" t="str">
            <v>ZBUCZYN</v>
          </cell>
          <cell r="E3615" t="str">
            <v>PÓŁNOCNA</v>
          </cell>
          <cell r="F3615">
            <v>3</v>
          </cell>
          <cell r="G3615" t="str">
            <v>ZBUCZYN</v>
          </cell>
          <cell r="H3615">
            <v>8106</v>
          </cell>
          <cell r="I3615">
            <v>4</v>
          </cell>
          <cell r="J3615" t="str">
            <v>08-106</v>
          </cell>
          <cell r="M3615" t="str">
            <v>karolkrasus@gmail.com</v>
          </cell>
        </row>
        <row r="3616">
          <cell r="A3616" t="str">
            <v>71-34961</v>
          </cell>
          <cell r="B3616" t="str">
            <v>GODLEWSKI TADEUSZ</v>
          </cell>
          <cell r="C3616" t="str">
            <v>GODLEWSKI TADEUSZ</v>
          </cell>
          <cell r="D3616" t="str">
            <v>KRZESK STARY</v>
          </cell>
          <cell r="F3616">
            <v>25</v>
          </cell>
          <cell r="G3616" t="str">
            <v>KRZESK</v>
          </cell>
          <cell r="H3616">
            <v>8111</v>
          </cell>
          <cell r="I3616">
            <v>4</v>
          </cell>
          <cell r="J3616" t="str">
            <v>08-111</v>
          </cell>
          <cell r="M3616" t="str">
            <v>klaudia19081994@wp.pl</v>
          </cell>
        </row>
        <row r="3617">
          <cell r="A3617" t="str">
            <v>71-34991</v>
          </cell>
          <cell r="B3617" t="str">
            <v>GOSPODARSTWO ROLNE KRASNODĘBSKI GRZEGORZ</v>
          </cell>
          <cell r="C3617" t="str">
            <v>GR KRASNODĘBSKI GRZEGORZ</v>
          </cell>
          <cell r="D3617" t="str">
            <v>KRASNODĘBY RAFAŁY</v>
          </cell>
          <cell r="F3617">
            <v>15</v>
          </cell>
          <cell r="G3617" t="str">
            <v>SOKOŁÓW PODLASKI</v>
          </cell>
          <cell r="H3617">
            <v>8300</v>
          </cell>
          <cell r="I3617">
            <v>4</v>
          </cell>
          <cell r="J3617" t="str">
            <v>08-300</v>
          </cell>
          <cell r="M3617" t="str">
            <v>grzegorz.krasnodebski93@gmail.com</v>
          </cell>
        </row>
        <row r="3618">
          <cell r="A3618" t="str">
            <v>71-35021</v>
          </cell>
          <cell r="B3618" t="str">
            <v>GAJOWNICZEK WIESŁAW</v>
          </cell>
          <cell r="C3618" t="str">
            <v>GAJOWNICZEK WIESŁAW</v>
          </cell>
          <cell r="D3618" t="str">
            <v>OLEKSIANKA</v>
          </cell>
          <cell r="F3618">
            <v>46</v>
          </cell>
          <cell r="G3618" t="str">
            <v>LATOWICZ</v>
          </cell>
          <cell r="H3618">
            <v>5334</v>
          </cell>
          <cell r="I3618">
            <v>4</v>
          </cell>
          <cell r="J3618" t="str">
            <v>05-334</v>
          </cell>
        </row>
        <row r="3619">
          <cell r="A3619" t="str">
            <v>71-35041</v>
          </cell>
          <cell r="B3619" t="str">
            <v>GOSPODARSTWO ROLNE KUROWICKI ADAM</v>
          </cell>
          <cell r="C3619" t="str">
            <v>GR KUROWICKI ADAM</v>
          </cell>
          <cell r="D3619" t="str">
            <v>RADOŚĆ</v>
          </cell>
          <cell r="F3619">
            <v>37</v>
          </cell>
          <cell r="G3619" t="str">
            <v>CERANÓW</v>
          </cell>
          <cell r="H3619">
            <v>8322</v>
          </cell>
          <cell r="I3619">
            <v>4</v>
          </cell>
          <cell r="J3619" t="str">
            <v>08-322</v>
          </cell>
          <cell r="L3619" t="str">
            <v>693-278-277</v>
          </cell>
          <cell r="M3619" t="str">
            <v>adamkurowicki@wp.pl</v>
          </cell>
        </row>
        <row r="3620">
          <cell r="A3620" t="str">
            <v>71-35051</v>
          </cell>
          <cell r="B3620" t="str">
            <v>WOŁYNEK ROMAN</v>
          </cell>
          <cell r="C3620" t="str">
            <v>WOŁYNEK ROMAN</v>
          </cell>
          <cell r="D3620" t="str">
            <v>LEBIEDZIE</v>
          </cell>
          <cell r="F3620">
            <v>142</v>
          </cell>
          <cell r="G3620" t="str">
            <v>STERDYŃ</v>
          </cell>
          <cell r="H3620">
            <v>8320</v>
          </cell>
          <cell r="I3620">
            <v>4</v>
          </cell>
          <cell r="J3620" t="str">
            <v>08-320</v>
          </cell>
          <cell r="K3620">
            <v>257810980</v>
          </cell>
          <cell r="L3620">
            <v>603629478</v>
          </cell>
          <cell r="M3620" t="str">
            <v>ulawolynek72@gmail.com</v>
          </cell>
        </row>
        <row r="3621">
          <cell r="A3621" t="str">
            <v>71-35071</v>
          </cell>
          <cell r="B3621" t="str">
            <v>BUJALSKI MAREK</v>
          </cell>
          <cell r="C3621" t="str">
            <v>BUJALSKI MAREK</v>
          </cell>
          <cell r="D3621" t="str">
            <v>DYBÓW</v>
          </cell>
          <cell r="F3621">
            <v>55</v>
          </cell>
          <cell r="G3621" t="str">
            <v>KOSÓW LACKI</v>
          </cell>
          <cell r="H3621">
            <v>8330</v>
          </cell>
          <cell r="I3621">
            <v>4</v>
          </cell>
          <cell r="J3621" t="str">
            <v>08-330</v>
          </cell>
          <cell r="M3621" t="str">
            <v>bujalscy5@wp.pl</v>
          </cell>
        </row>
        <row r="3622">
          <cell r="A3622" t="str">
            <v>71-35111</v>
          </cell>
          <cell r="B3622" t="str">
            <v>ROKITA PIOTR</v>
          </cell>
          <cell r="C3622" t="str">
            <v>ROKITA PIOTR</v>
          </cell>
          <cell r="D3622" t="str">
            <v>ŁAZÓW</v>
          </cell>
          <cell r="F3622" t="str">
            <v>131A</v>
          </cell>
          <cell r="G3622" t="str">
            <v>STERDYŃ</v>
          </cell>
          <cell r="H3622">
            <v>8320</v>
          </cell>
          <cell r="I3622">
            <v>4</v>
          </cell>
          <cell r="J3622" t="str">
            <v>08-320</v>
          </cell>
          <cell r="K3622">
            <v>257870491</v>
          </cell>
          <cell r="M3622" t="str">
            <v>piotrek.rokita1@wp.pl</v>
          </cell>
        </row>
        <row r="3623">
          <cell r="A3623" t="str">
            <v>71-35181</v>
          </cell>
          <cell r="B3623" t="str">
            <v>GOSPODARSTWO ROLNE PACZUSKI MARCIN</v>
          </cell>
          <cell r="C3623" t="str">
            <v>GR PACZUSKI MARCIN</v>
          </cell>
          <cell r="D3623" t="str">
            <v>JARTYPORY</v>
          </cell>
          <cell r="F3623" t="str">
            <v>154 A</v>
          </cell>
          <cell r="G3623" t="str">
            <v>WĘGRÓW</v>
          </cell>
          <cell r="H3623">
            <v>7100</v>
          </cell>
          <cell r="I3623">
            <v>4</v>
          </cell>
          <cell r="J3623" t="str">
            <v>07-100</v>
          </cell>
          <cell r="K3623">
            <v>257926491</v>
          </cell>
        </row>
        <row r="3624">
          <cell r="A3624" t="str">
            <v>71-35201</v>
          </cell>
          <cell r="B3624" t="str">
            <v>CZMOCH ANDRZEJ</v>
          </cell>
          <cell r="C3624" t="str">
            <v>CZMOCH ANDRZEJ</v>
          </cell>
          <cell r="D3624" t="str">
            <v>STAROGRÓD</v>
          </cell>
          <cell r="F3624">
            <v>78</v>
          </cell>
          <cell r="G3624" t="str">
            <v>SIENNICA</v>
          </cell>
          <cell r="H3624">
            <v>5332</v>
          </cell>
          <cell r="I3624">
            <v>4</v>
          </cell>
          <cell r="J3624" t="str">
            <v>05-332</v>
          </cell>
          <cell r="K3624">
            <v>257991834</v>
          </cell>
        </row>
        <row r="3625">
          <cell r="A3625" t="str">
            <v>71-35241</v>
          </cell>
          <cell r="B3625" t="str">
            <v>GOSPODARSTWO ROLNE OKNIŃSKI WALDEMAR</v>
          </cell>
          <cell r="C3625" t="str">
            <v>GR OKNIŃSKI WALDEMAR</v>
          </cell>
          <cell r="D3625" t="str">
            <v>STARE OKNINY</v>
          </cell>
          <cell r="F3625">
            <v>7</v>
          </cell>
          <cell r="G3625" t="str">
            <v>WIŚNIEW</v>
          </cell>
          <cell r="H3625">
            <v>8112</v>
          </cell>
          <cell r="I3625">
            <v>4</v>
          </cell>
          <cell r="J3625" t="str">
            <v>08-112</v>
          </cell>
          <cell r="K3625" t="str">
            <v>509-071-789</v>
          </cell>
          <cell r="L3625" t="str">
            <v>502-39-88-72</v>
          </cell>
          <cell r="M3625" t="str">
            <v>waldekokninski@vp.pl</v>
          </cell>
        </row>
        <row r="3626">
          <cell r="A3626" t="str">
            <v>71-35251</v>
          </cell>
          <cell r="B3626" t="str">
            <v>GOSPODARSTWO ROLNE RUTKOWSKI WOJCIECH</v>
          </cell>
          <cell r="C3626" t="str">
            <v>GR RUTKOWSKI WOJCIECH</v>
          </cell>
          <cell r="D3626" t="str">
            <v>KOZOŁUPY</v>
          </cell>
          <cell r="F3626">
            <v>7</v>
          </cell>
          <cell r="G3626" t="str">
            <v>STOCZEK</v>
          </cell>
          <cell r="H3626">
            <v>7104</v>
          </cell>
          <cell r="I3626">
            <v>4</v>
          </cell>
          <cell r="J3626" t="str">
            <v>07-104</v>
          </cell>
          <cell r="M3626" t="str">
            <v>lukaszrutkowski50@wp.pl</v>
          </cell>
        </row>
        <row r="3627">
          <cell r="A3627" t="str">
            <v>71-35301</v>
          </cell>
          <cell r="B3627" t="str">
            <v>GOSPODARSTWO ROLNE RUMIANEK ANDRZEJ</v>
          </cell>
          <cell r="C3627" t="str">
            <v>GR RUMIANEK ANDRZEJ</v>
          </cell>
          <cell r="D3627" t="str">
            <v>PODEBŁOCIE</v>
          </cell>
          <cell r="F3627">
            <v>38</v>
          </cell>
          <cell r="G3627" t="str">
            <v>TROJANÓW</v>
          </cell>
          <cell r="H3627">
            <v>8455</v>
          </cell>
          <cell r="I3627">
            <v>4</v>
          </cell>
          <cell r="J3627" t="str">
            <v>08-455</v>
          </cell>
          <cell r="K3627">
            <v>256827241</v>
          </cell>
          <cell r="M3627" t="str">
            <v>lukasz.rumianek23@op.pl</v>
          </cell>
        </row>
        <row r="3628">
          <cell r="A3628" t="str">
            <v>71-35361</v>
          </cell>
          <cell r="B3628" t="str">
            <v>GOSPODARSTWO ROLNE CZARNOCKI SŁAWOMIR</v>
          </cell>
          <cell r="C3628" t="str">
            <v>GR CZARNOCKI SŁAWOMIR</v>
          </cell>
          <cell r="D3628" t="str">
            <v>KOBYLANY KOZY</v>
          </cell>
          <cell r="F3628">
            <v>19</v>
          </cell>
          <cell r="G3628" t="str">
            <v>PAPROTNIA</v>
          </cell>
          <cell r="H3628">
            <v>8107</v>
          </cell>
          <cell r="I3628">
            <v>4</v>
          </cell>
          <cell r="J3628" t="str">
            <v>08-107</v>
          </cell>
          <cell r="M3628" t="str">
            <v>k.duszczyk@parzniew.pfhb.pl</v>
          </cell>
        </row>
        <row r="3629">
          <cell r="A3629" t="str">
            <v>75-09971</v>
          </cell>
          <cell r="B3629" t="str">
            <v>BACZYŃSKI WACŁAW</v>
          </cell>
          <cell r="C3629" t="str">
            <v>BACZYŃSKI WACŁAW</v>
          </cell>
          <cell r="D3629" t="str">
            <v>WYCZÓŁKI</v>
          </cell>
          <cell r="F3629">
            <v>14</v>
          </cell>
          <cell r="G3629" t="str">
            <v>SOCHACZEW</v>
          </cell>
          <cell r="H3629">
            <v>96500</v>
          </cell>
          <cell r="I3629">
            <v>5</v>
          </cell>
          <cell r="J3629" t="str">
            <v>96-500</v>
          </cell>
          <cell r="K3629" t="str">
            <v>46 861-80-52</v>
          </cell>
          <cell r="M3629" t="str">
            <v>sd.bacza@wp.pl</v>
          </cell>
        </row>
        <row r="3630">
          <cell r="A3630" t="str">
            <v>75-10921</v>
          </cell>
          <cell r="B3630" t="str">
            <v>KURACKI RYSZARD</v>
          </cell>
          <cell r="C3630" t="str">
            <v>KURACKI RYSZARD</v>
          </cell>
          <cell r="D3630" t="str">
            <v>OKOPY</v>
          </cell>
          <cell r="F3630">
            <v>20</v>
          </cell>
          <cell r="G3630" t="str">
            <v>NOWA SUCHA</v>
          </cell>
          <cell r="H3630">
            <v>96513</v>
          </cell>
          <cell r="I3630">
            <v>5</v>
          </cell>
          <cell r="J3630" t="str">
            <v>96-513</v>
          </cell>
          <cell r="K3630" t="str">
            <v>46 861-00-34</v>
          </cell>
          <cell r="L3630" t="str">
            <v>721-085-095</v>
          </cell>
          <cell r="M3630" t="str">
            <v>kuracki.ryszard@op.pl</v>
          </cell>
        </row>
        <row r="3631">
          <cell r="A3631" t="str">
            <v>75-13021</v>
          </cell>
          <cell r="B3631" t="str">
            <v>MELON ANNA MAŁGORZATA</v>
          </cell>
          <cell r="C3631" t="str">
            <v>MELON ANNA MAŁGORZATA</v>
          </cell>
          <cell r="D3631" t="str">
            <v>HOLENDRY BARANOWSKIE</v>
          </cell>
          <cell r="F3631">
            <v>103</v>
          </cell>
          <cell r="G3631" t="str">
            <v>BARANÓW</v>
          </cell>
          <cell r="H3631">
            <v>96314</v>
          </cell>
          <cell r="I3631">
            <v>5</v>
          </cell>
          <cell r="J3631" t="str">
            <v>96-314</v>
          </cell>
          <cell r="K3631">
            <v>468560367</v>
          </cell>
          <cell r="L3631">
            <v>604679277</v>
          </cell>
          <cell r="M3631" t="str">
            <v>anpindor@gmail.com</v>
          </cell>
        </row>
        <row r="3632">
          <cell r="A3632" t="str">
            <v>75-13201</v>
          </cell>
          <cell r="B3632" t="str">
            <v>WALCZAK WOJCIECH</v>
          </cell>
          <cell r="C3632" t="str">
            <v>WALCZAK WOJCIECH</v>
          </cell>
          <cell r="D3632" t="str">
            <v>RADZIEJOWICE</v>
          </cell>
          <cell r="E3632" t="str">
            <v>GŁÓWNA</v>
          </cell>
          <cell r="F3632">
            <v>28</v>
          </cell>
          <cell r="G3632" t="str">
            <v>RADZIEJOWICE</v>
          </cell>
          <cell r="H3632">
            <v>96325</v>
          </cell>
          <cell r="I3632">
            <v>5</v>
          </cell>
          <cell r="J3632" t="str">
            <v>96-325</v>
          </cell>
          <cell r="K3632">
            <v>468577071</v>
          </cell>
          <cell r="L3632">
            <v>793147922</v>
          </cell>
        </row>
        <row r="3633">
          <cell r="A3633" t="str">
            <v>75-13321</v>
          </cell>
          <cell r="B3633" t="str">
            <v>GOSPODARSTWO ROLNE JAKUBOWSKI JAKUB</v>
          </cell>
          <cell r="C3633" t="str">
            <v>GR JAKUBOWSKI JAKUB</v>
          </cell>
          <cell r="D3633" t="str">
            <v>ROKOTÓW</v>
          </cell>
          <cell r="F3633">
            <v>57</v>
          </cell>
          <cell r="G3633" t="str">
            <v>NOWA SUCHA</v>
          </cell>
          <cell r="H3633">
            <v>96513</v>
          </cell>
          <cell r="I3633">
            <v>5</v>
          </cell>
          <cell r="J3633" t="str">
            <v>96-513</v>
          </cell>
          <cell r="K3633" t="str">
            <v>46 861-81-91</v>
          </cell>
          <cell r="L3633">
            <v>608689939</v>
          </cell>
          <cell r="M3633" t="str">
            <v>b.j.jakubowski@wp.pl</v>
          </cell>
        </row>
        <row r="3634">
          <cell r="A3634" t="str">
            <v>75-13431</v>
          </cell>
          <cell r="B3634" t="str">
            <v>GOSPODARSTWO ROLNE JAKUBIAK REMIGIUSZ KAZIMIERZ</v>
          </cell>
          <cell r="C3634" t="str">
            <v>GR JAKUBIAK REMIGIUSZ K.</v>
          </cell>
          <cell r="D3634" t="str">
            <v>CZERWONA NIWA PARCEL</v>
          </cell>
          <cell r="F3634">
            <v>44</v>
          </cell>
          <cell r="G3634" t="str">
            <v>GUZÓW</v>
          </cell>
          <cell r="H3634">
            <v>96317</v>
          </cell>
          <cell r="I3634">
            <v>5</v>
          </cell>
          <cell r="J3634" t="str">
            <v>96-317</v>
          </cell>
          <cell r="K3634" t="str">
            <v>46 856-83-53</v>
          </cell>
          <cell r="M3634" t="str">
            <v>ij1974@wp.pl</v>
          </cell>
        </row>
        <row r="3635">
          <cell r="A3635" t="str">
            <v>75-13471</v>
          </cell>
          <cell r="B3635" t="str">
            <v>BACZYŃSKI ROBERT</v>
          </cell>
          <cell r="C3635" t="str">
            <v>BACZYŃSKI ROBERT</v>
          </cell>
          <cell r="D3635" t="str">
            <v>WYCZÓŁKI</v>
          </cell>
          <cell r="F3635">
            <v>24</v>
          </cell>
          <cell r="G3635" t="str">
            <v>SOCHACZEW</v>
          </cell>
          <cell r="H3635">
            <v>96500</v>
          </cell>
          <cell r="I3635">
            <v>5</v>
          </cell>
          <cell r="J3635" t="str">
            <v>96-500</v>
          </cell>
          <cell r="K3635" t="str">
            <v>46 861-80-61</v>
          </cell>
          <cell r="L3635" t="str">
            <v>605-448-652</v>
          </cell>
          <cell r="M3635" t="str">
            <v>damian.baczynski@gmail.com</v>
          </cell>
        </row>
      </sheetData>
      <sheetData sheetId="1">
        <row r="1">
          <cell r="A1" t="str">
            <v>obora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9885-435A-48E5-BDF2-2E5930B71AC3}">
  <sheetPr codeName="Arkusz1"/>
  <dimension ref="A1:L88"/>
  <sheetViews>
    <sheetView tabSelected="1" topLeftCell="A28" zoomScale="70" zoomScaleNormal="70" zoomScaleSheetLayoutView="80" zoomScalePageLayoutView="50" workbookViewId="0">
      <selection activeCell="D28" sqref="D28"/>
    </sheetView>
  </sheetViews>
  <sheetFormatPr defaultColWidth="8.77734375" defaultRowHeight="25.2" x14ac:dyDescent="0.3"/>
  <cols>
    <col min="1" max="1" width="4.33203125" customWidth="1"/>
    <col min="2" max="2" width="19.77734375" style="4" customWidth="1"/>
    <col min="3" max="3" width="54.77734375" customWidth="1"/>
    <col min="4" max="4" width="26.21875" style="1" customWidth="1"/>
    <col min="5" max="5" width="22.88671875" customWidth="1"/>
    <col min="6" max="6" width="35.33203125" style="31" customWidth="1"/>
    <col min="7" max="7" width="36.88671875" style="5" customWidth="1"/>
    <col min="8" max="10" width="8.77734375" style="5"/>
    <col min="11" max="11" width="21.44140625" style="5" customWidth="1"/>
    <col min="12" max="12" width="61.21875" style="5" bestFit="1" customWidth="1"/>
    <col min="13" max="16384" width="8.77734375" style="5"/>
  </cols>
  <sheetData>
    <row r="1" spans="1:12" ht="28.95" customHeight="1" x14ac:dyDescent="0.4">
      <c r="A1" s="128" t="s">
        <v>0</v>
      </c>
      <c r="B1" s="20" t="s">
        <v>10</v>
      </c>
      <c r="C1" s="124" t="s">
        <v>122</v>
      </c>
      <c r="D1" s="131" t="s">
        <v>1</v>
      </c>
      <c r="E1" s="134" t="s">
        <v>2</v>
      </c>
      <c r="F1" s="163" t="s">
        <v>77</v>
      </c>
      <c r="G1" s="149" t="s">
        <v>99</v>
      </c>
    </row>
    <row r="2" spans="1:12" ht="19.95" customHeight="1" x14ac:dyDescent="0.3">
      <c r="A2" s="129"/>
      <c r="B2" s="18" t="s">
        <v>41</v>
      </c>
      <c r="C2" s="125" t="str">
        <f>IFERROR(VLOOKUP(C1,'[1]NatD7 (3)'!$A:$D,3,0),"")</f>
        <v>SGGW RZD WILANÓW-OBORY</v>
      </c>
      <c r="D2" s="132"/>
      <c r="E2" s="135"/>
      <c r="F2" s="164"/>
      <c r="G2" s="150"/>
      <c r="L2" s="5">
        <v>1</v>
      </c>
    </row>
    <row r="3" spans="1:12" ht="34.950000000000003" customHeight="1" x14ac:dyDescent="0.3">
      <c r="A3" s="129"/>
      <c r="B3" s="16" t="s">
        <v>11</v>
      </c>
      <c r="C3" s="126" t="str">
        <f>IFERROR(VLOOKUP(C1,'[2]NatD7 (3)'!$A:$D,4,0),"")&amp;IFERROR(IF(VLOOKUP(C1,'[2]NatD7 (3)'!$A:$Z,5,0)="",""," "),"")&amp;IFERROR(VLOOKUP(C1,'[2]NatD7 (3)'!$A:$Z,5,0),"")&amp;" "&amp;IFERROR(VLOOKUP(C1,'[2]NatD7 (3)'!$A:$Z,6,0),"")&amp;IF(C1="","",", ")&amp;IFERROR(VLOOKUP(C1,'[2]NatD7 (3)'!$A:$Z,10,0),"")&amp;" "&amp;IFERROR(VLOOKUP(C1,'[2]NatD7 (3)'!$A:$Z,7,0),"")</f>
        <v>OBORY 8, 05-520 KONSTANCIN JEZIORNA</v>
      </c>
      <c r="D3" s="132"/>
      <c r="E3" s="135"/>
      <c r="F3" s="164"/>
      <c r="G3" s="150"/>
      <c r="L3" s="6">
        <v>2</v>
      </c>
    </row>
    <row r="4" spans="1:12" ht="19.95" customHeight="1" x14ac:dyDescent="0.3">
      <c r="A4" s="129"/>
      <c r="B4" s="17" t="s">
        <v>42</v>
      </c>
      <c r="C4" s="126" t="str">
        <f>IFERROR(VLOOKUP(C1,'[1]NatD7 (3)'!$A:$Z,13,0),"")</f>
        <v>525-000-74-25</v>
      </c>
      <c r="D4" s="132"/>
      <c r="E4" s="135"/>
      <c r="F4" s="164"/>
      <c r="G4" s="150"/>
      <c r="L4" s="7">
        <v>3</v>
      </c>
    </row>
    <row r="5" spans="1:12" ht="19.95" customHeight="1" x14ac:dyDescent="0.3">
      <c r="A5" s="129"/>
      <c r="B5" s="17" t="s">
        <v>43</v>
      </c>
      <c r="C5" s="126" t="str">
        <f>IFERROR(VLOOKUP(C1,'[1]NatD7 (3)'!$A:$Z,12,0),"")</f>
        <v>lukasz_ladon@poczta.fm</v>
      </c>
      <c r="D5" s="132"/>
      <c r="E5" s="135"/>
      <c r="F5" s="164"/>
      <c r="G5" s="150"/>
      <c r="L5" s="8">
        <v>4</v>
      </c>
    </row>
    <row r="6" spans="1:12" ht="19.95" customHeight="1" thickBot="1" x14ac:dyDescent="0.35">
      <c r="A6" s="130"/>
      <c r="B6" s="19" t="s">
        <v>12</v>
      </c>
      <c r="C6" s="127" t="str">
        <f>IF((IFERROR(VLOOKUP(C1,'[1]NatD7 (3)'!$A:$Z,11,0),""))=0,"",IFERROR(VLOOKUP(C1,'[1]NatD7 (3)'!$A:$Z,11,0),""))</f>
        <v>22 756-31-01</v>
      </c>
      <c r="D6" s="133"/>
      <c r="E6" s="136"/>
      <c r="F6" s="165"/>
      <c r="G6" s="151"/>
      <c r="L6" s="9">
        <v>5</v>
      </c>
    </row>
    <row r="7" spans="1:12" ht="30" customHeight="1" x14ac:dyDescent="0.3">
      <c r="A7" s="146" t="s">
        <v>8</v>
      </c>
      <c r="B7" s="160" t="s">
        <v>3</v>
      </c>
      <c r="C7" s="12" t="s">
        <v>100</v>
      </c>
      <c r="D7" s="2">
        <v>2</v>
      </c>
      <c r="E7" s="79"/>
      <c r="F7" s="50" t="str">
        <f>IF(D7=2,"Wymień gumy strzykowe","")</f>
        <v>Wymień gumy strzykowe</v>
      </c>
      <c r="G7" s="54"/>
    </row>
    <row r="8" spans="1:12" ht="30" customHeight="1" x14ac:dyDescent="0.3">
      <c r="A8" s="147"/>
      <c r="B8" s="160"/>
      <c r="C8" s="44" t="s">
        <v>101</v>
      </c>
      <c r="D8" s="92">
        <v>2</v>
      </c>
      <c r="E8" s="80"/>
      <c r="F8" s="46" t="str">
        <f>IF(D8=2,"Popraw czystość gum strzykowych","")</f>
        <v>Popraw czystość gum strzykowych</v>
      </c>
      <c r="G8" s="55"/>
    </row>
    <row r="9" spans="1:12" ht="30" customHeight="1" x14ac:dyDescent="0.3">
      <c r="A9" s="147"/>
      <c r="B9" s="160"/>
      <c r="C9" s="44" t="s">
        <v>102</v>
      </c>
      <c r="D9" s="92">
        <v>2</v>
      </c>
      <c r="E9" s="80"/>
      <c r="F9" s="46" t="str">
        <f>IF(D9=2,"Wymień gumy strzykowe","")</f>
        <v>Wymień gumy strzykowe</v>
      </c>
      <c r="G9" s="55"/>
      <c r="L9" s="5" t="s">
        <v>4</v>
      </c>
    </row>
    <row r="10" spans="1:12" ht="30" customHeight="1" x14ac:dyDescent="0.3">
      <c r="A10" s="147"/>
      <c r="B10" s="160"/>
      <c r="C10" s="44" t="s">
        <v>103</v>
      </c>
      <c r="D10" s="92">
        <v>2</v>
      </c>
      <c r="E10" s="81"/>
      <c r="F10" s="46" t="str">
        <f>IF(D10=2,"Wymiana na większą pojemność","")</f>
        <v>Wymiana na większą pojemność</v>
      </c>
      <c r="G10" s="55"/>
      <c r="L10" s="5" t="s">
        <v>5</v>
      </c>
    </row>
    <row r="11" spans="1:12" ht="30" customHeight="1" x14ac:dyDescent="0.3">
      <c r="A11" s="147"/>
      <c r="B11" s="160"/>
      <c r="C11" s="44" t="s">
        <v>104</v>
      </c>
      <c r="D11" s="92">
        <v>2</v>
      </c>
      <c r="E11" s="81"/>
      <c r="F11" s="46" t="str">
        <f>IF(D11=2,"Wymagana poprawa czystości","")</f>
        <v>Wymagana poprawa czystości</v>
      </c>
      <c r="G11" s="55"/>
    </row>
    <row r="12" spans="1:12" ht="30" customHeight="1" x14ac:dyDescent="0.3">
      <c r="A12" s="147"/>
      <c r="B12" s="160"/>
      <c r="C12" s="44" t="s">
        <v>17</v>
      </c>
      <c r="D12" s="92">
        <v>2</v>
      </c>
      <c r="E12" s="81"/>
      <c r="F12" s="46" t="str">
        <f>IF(D12=2,"Wymagany serwis dojarki","")</f>
        <v>Wymagany serwis dojarki</v>
      </c>
      <c r="G12" s="55"/>
      <c r="L12" s="5" t="s">
        <v>55</v>
      </c>
    </row>
    <row r="13" spans="1:12" ht="30" customHeight="1" x14ac:dyDescent="0.3">
      <c r="A13" s="147"/>
      <c r="B13" s="160"/>
      <c r="C13" s="44" t="s">
        <v>105</v>
      </c>
      <c r="D13" s="92">
        <v>2</v>
      </c>
      <c r="E13" s="81"/>
      <c r="F13" s="46" t="str">
        <f>IF(D13=2,"Wymagany serwis dojarki","")</f>
        <v>Wymagany serwis dojarki</v>
      </c>
      <c r="G13" s="55"/>
    </row>
    <row r="14" spans="1:12" ht="30" customHeight="1" thickBot="1" x14ac:dyDescent="0.35">
      <c r="A14" s="147"/>
      <c r="B14" s="161"/>
      <c r="C14" s="70" t="s">
        <v>106</v>
      </c>
      <c r="D14" s="93">
        <v>2</v>
      </c>
      <c r="E14" s="82"/>
      <c r="F14" s="47" t="str">
        <f>IF(D14=2,"Wymagany serwis dojarki","")</f>
        <v>Wymagany serwis dojarki</v>
      </c>
      <c r="G14" s="56"/>
      <c r="L14" s="5" t="s">
        <v>57</v>
      </c>
    </row>
    <row r="15" spans="1:12" ht="30" customHeight="1" x14ac:dyDescent="0.3">
      <c r="A15" s="147"/>
      <c r="B15" s="152" t="s">
        <v>6</v>
      </c>
      <c r="C15" s="12" t="s">
        <v>79</v>
      </c>
      <c r="D15" s="2">
        <v>2</v>
      </c>
      <c r="E15" s="83"/>
      <c r="F15" s="50" t="str">
        <f>IF(D15=2,"Popraw proces mycia","")</f>
        <v>Popraw proces mycia</v>
      </c>
      <c r="G15" s="54"/>
      <c r="L15" s="5" t="s">
        <v>58</v>
      </c>
    </row>
    <row r="16" spans="1:12" ht="30" customHeight="1" x14ac:dyDescent="0.3">
      <c r="A16" s="147"/>
      <c r="B16" s="153"/>
      <c r="C16" s="44" t="s">
        <v>20</v>
      </c>
      <c r="D16" s="94">
        <v>7</v>
      </c>
      <c r="E16" s="81"/>
      <c r="F16" s="51" t="str">
        <f>IF(D16&gt;6,"Wymagany serwis","")</f>
        <v>Wymagany serwis</v>
      </c>
      <c r="G16" s="55"/>
      <c r="L16" s="5" t="s">
        <v>59</v>
      </c>
    </row>
    <row r="17" spans="1:12" ht="30" customHeight="1" x14ac:dyDescent="0.3">
      <c r="A17" s="147"/>
      <c r="B17" s="153"/>
      <c r="C17" s="44" t="s">
        <v>80</v>
      </c>
      <c r="D17" s="45">
        <v>3</v>
      </c>
      <c r="E17" s="81"/>
      <c r="F17" s="51" t="str">
        <f>IF(D17&gt;2,"Wymagany serwis","")</f>
        <v>Wymagany serwis</v>
      </c>
      <c r="G17" s="55"/>
      <c r="L17" s="5" t="s">
        <v>60</v>
      </c>
    </row>
    <row r="18" spans="1:12" ht="30" customHeight="1" thickBot="1" x14ac:dyDescent="0.35">
      <c r="A18" s="148"/>
      <c r="B18" s="154"/>
      <c r="C18" s="71" t="s">
        <v>90</v>
      </c>
      <c r="D18" s="95">
        <v>35</v>
      </c>
      <c r="E18" s="84"/>
      <c r="F18" s="51" t="str">
        <f>IF(D18&gt;30,"Wymagany serwis","")</f>
        <v>Wymagany serwis</v>
      </c>
      <c r="G18" s="57"/>
      <c r="L18" s="5" t="s">
        <v>61</v>
      </c>
    </row>
    <row r="19" spans="1:12" ht="30" customHeight="1" x14ac:dyDescent="0.3">
      <c r="A19" s="143" t="s">
        <v>9</v>
      </c>
      <c r="B19" s="152" t="s">
        <v>7</v>
      </c>
      <c r="C19" s="12" t="s">
        <v>22</v>
      </c>
      <c r="D19" s="2">
        <v>3</v>
      </c>
      <c r="E19" s="83"/>
      <c r="F19" s="50" t="str">
        <f>IF(D19=3,"Należy poprawić czystość wymion",IF(D19=4,"Należy poprawić czystość wymion częściej usuwaj odchody z legowiska",""))</f>
        <v>Należy poprawić czystość wymion</v>
      </c>
      <c r="G19" s="54"/>
      <c r="L19" s="5" t="s">
        <v>62</v>
      </c>
    </row>
    <row r="20" spans="1:12" ht="30" customHeight="1" x14ac:dyDescent="0.3">
      <c r="A20" s="144"/>
      <c r="B20" s="153"/>
      <c r="C20" s="44" t="s">
        <v>81</v>
      </c>
      <c r="D20" s="92" t="s">
        <v>5</v>
      </c>
      <c r="E20" s="81"/>
      <c r="F20" s="46" t="str">
        <f>IF(D20="nie","Należy stosować rękawiczki jednorazowe","")</f>
        <v>Należy stosować rękawiczki jednorazowe</v>
      </c>
      <c r="G20" s="55"/>
      <c r="L20" s="5" t="s">
        <v>63</v>
      </c>
    </row>
    <row r="21" spans="1:12" ht="30" customHeight="1" x14ac:dyDescent="0.3">
      <c r="A21" s="144"/>
      <c r="B21" s="153"/>
      <c r="C21" s="44" t="s">
        <v>24</v>
      </c>
      <c r="D21" s="92" t="s">
        <v>5</v>
      </c>
      <c r="E21" s="81"/>
      <c r="F21" s="46" t="str">
        <f>IF(D21="nie","Popraw rutynę doju","")</f>
        <v>Popraw rutynę doju</v>
      </c>
      <c r="G21" s="58"/>
      <c r="L21" s="5" t="s">
        <v>64</v>
      </c>
    </row>
    <row r="22" spans="1:12" ht="30" customHeight="1" x14ac:dyDescent="0.3">
      <c r="A22" s="144"/>
      <c r="B22" s="153"/>
      <c r="C22" s="44" t="s">
        <v>72</v>
      </c>
      <c r="D22" s="92" t="s">
        <v>5</v>
      </c>
      <c r="E22" s="81"/>
      <c r="F22" s="46" t="str">
        <f>IF(D22="nie","Przedzdajaj w celu oceny makroskopowej mleka","")</f>
        <v>Przedzdajaj w celu oceny makroskopowej mleka</v>
      </c>
      <c r="G22" s="55"/>
      <c r="L22" s="5" t="s">
        <v>65</v>
      </c>
    </row>
    <row r="23" spans="1:12" ht="30" customHeight="1" x14ac:dyDescent="0.3">
      <c r="A23" s="144"/>
      <c r="B23" s="153"/>
      <c r="C23" s="44" t="s">
        <v>107</v>
      </c>
      <c r="D23" s="92" t="s">
        <v>5</v>
      </c>
      <c r="E23" s="81"/>
      <c r="F23" s="46"/>
      <c r="G23" s="55"/>
      <c r="L23" s="5" t="s">
        <v>70</v>
      </c>
    </row>
    <row r="24" spans="1:12" ht="30" customHeight="1" x14ac:dyDescent="0.3">
      <c r="A24" s="144"/>
      <c r="B24" s="153"/>
      <c r="C24" s="44" t="s">
        <v>26</v>
      </c>
      <c r="D24" s="92" t="s">
        <v>5</v>
      </c>
      <c r="E24" s="81"/>
      <c r="F24" s="46"/>
      <c r="G24" s="55"/>
      <c r="L24" s="49" t="s">
        <v>117</v>
      </c>
    </row>
    <row r="25" spans="1:12" ht="30" customHeight="1" thickBot="1" x14ac:dyDescent="0.35">
      <c r="A25" s="144"/>
      <c r="B25" s="154"/>
      <c r="C25" s="71" t="s">
        <v>82</v>
      </c>
      <c r="D25" s="96" t="s">
        <v>117</v>
      </c>
      <c r="E25" s="84"/>
      <c r="F25" s="52" t="str">
        <f>IF(D25="Brak","należy zastosować preparat zawierający","")</f>
        <v>należy zastosować preparat zawierający</v>
      </c>
      <c r="G25" s="57"/>
      <c r="L25" s="5" t="s">
        <v>56</v>
      </c>
    </row>
    <row r="26" spans="1:12" ht="30" customHeight="1" x14ac:dyDescent="0.3">
      <c r="A26" s="144"/>
      <c r="B26" s="162" t="s">
        <v>13</v>
      </c>
      <c r="C26" s="12" t="s">
        <v>83</v>
      </c>
      <c r="D26" s="21">
        <v>100</v>
      </c>
      <c r="E26" s="83"/>
      <c r="F26" s="50" t="str">
        <f>IF(D26&lt;30,"Popraw rutynę doju",IF(D26&gt;95,"Popraw rutynę doju",""))</f>
        <v>Popraw rutynę doju</v>
      </c>
      <c r="G26" s="54"/>
      <c r="L26" s="5" t="s">
        <v>66</v>
      </c>
    </row>
    <row r="27" spans="1:12" ht="30" customHeight="1" x14ac:dyDescent="0.3">
      <c r="A27" s="144"/>
      <c r="B27" s="160"/>
      <c r="C27" s="44" t="s">
        <v>31</v>
      </c>
      <c r="D27" s="92">
        <v>2</v>
      </c>
      <c r="E27" s="81"/>
      <c r="F27" s="46"/>
      <c r="G27" s="55"/>
      <c r="L27" s="5" t="s">
        <v>57</v>
      </c>
    </row>
    <row r="28" spans="1:12" ht="30" customHeight="1" x14ac:dyDescent="0.3">
      <c r="A28" s="144"/>
      <c r="B28" s="160"/>
      <c r="C28" s="44" t="s">
        <v>32</v>
      </c>
      <c r="D28" s="92" t="s">
        <v>5</v>
      </c>
      <c r="E28" s="81"/>
      <c r="F28" s="46" t="str">
        <f>IF(D28="nie","Popraw rutynę doju","")</f>
        <v>Popraw rutynę doju</v>
      </c>
      <c r="G28" s="55"/>
      <c r="L28" s="5" t="s">
        <v>63</v>
      </c>
    </row>
    <row r="29" spans="1:12" ht="30" customHeight="1" x14ac:dyDescent="0.3">
      <c r="A29" s="144"/>
      <c r="B29" s="160"/>
      <c r="C29" s="44" t="s">
        <v>84</v>
      </c>
      <c r="D29" s="92" t="s">
        <v>5</v>
      </c>
      <c r="E29" s="81"/>
      <c r="F29" s="46" t="str">
        <f t="shared" ref="F29:F30" si="0">IF(D29="nie","Popraw rutynę doju","")</f>
        <v>Popraw rutynę doju</v>
      </c>
      <c r="G29" s="55"/>
      <c r="L29" s="5" t="s">
        <v>67</v>
      </c>
    </row>
    <row r="30" spans="1:12" ht="30" customHeight="1" x14ac:dyDescent="0.3">
      <c r="A30" s="144"/>
      <c r="B30" s="160"/>
      <c r="C30" s="44" t="s">
        <v>85</v>
      </c>
      <c r="D30" s="92" t="s">
        <v>5</v>
      </c>
      <c r="E30" s="81"/>
      <c r="F30" s="46" t="str">
        <f t="shared" si="0"/>
        <v>Popraw rutynę doju</v>
      </c>
      <c r="G30" s="55"/>
      <c r="L30" s="5" t="s">
        <v>68</v>
      </c>
    </row>
    <row r="31" spans="1:12" ht="30" customHeight="1" thickBot="1" x14ac:dyDescent="0.35">
      <c r="A31" s="144"/>
      <c r="B31" s="161"/>
      <c r="C31" s="71" t="s">
        <v>35</v>
      </c>
      <c r="D31" s="97" t="s">
        <v>5</v>
      </c>
      <c r="E31" s="84"/>
      <c r="F31" s="53" t="str">
        <f>IF(D31="nie","Popraw rutynę doju","")</f>
        <v>Popraw rutynę doju</v>
      </c>
      <c r="G31" s="57"/>
      <c r="L31" s="5" t="s">
        <v>78</v>
      </c>
    </row>
    <row r="32" spans="1:12" ht="30" customHeight="1" x14ac:dyDescent="0.3">
      <c r="A32" s="144"/>
      <c r="B32" s="152" t="s">
        <v>14</v>
      </c>
      <c r="C32" s="13" t="s">
        <v>36</v>
      </c>
      <c r="D32" s="3" t="s">
        <v>5</v>
      </c>
      <c r="E32" s="85"/>
      <c r="F32" s="48"/>
      <c r="G32" s="59"/>
      <c r="L32" s="5" t="s">
        <v>69</v>
      </c>
    </row>
    <row r="33" spans="1:12" ht="30" customHeight="1" x14ac:dyDescent="0.3">
      <c r="A33" s="144"/>
      <c r="B33" s="153"/>
      <c r="C33" s="44" t="s">
        <v>108</v>
      </c>
      <c r="D33" s="92">
        <v>2</v>
      </c>
      <c r="E33" s="86"/>
      <c r="F33" s="46" t="str">
        <f>IF(D33=2,"Zwiększ ilość stosowanego dippingu","")</f>
        <v>Zwiększ ilość stosowanego dippingu</v>
      </c>
      <c r="G33" s="55"/>
      <c r="L33" s="49" t="s">
        <v>117</v>
      </c>
    </row>
    <row r="34" spans="1:12" ht="30" customHeight="1" x14ac:dyDescent="0.3">
      <c r="A34" s="144"/>
      <c r="B34" s="153"/>
      <c r="C34" s="44" t="s">
        <v>109</v>
      </c>
      <c r="D34" s="92">
        <v>2</v>
      </c>
      <c r="E34" s="86"/>
      <c r="F34" s="46" t="str">
        <f>IF(D34=2,"Skróć czas między od zdjęcia kubków do nałożenia preparatu","")</f>
        <v>Skróć czas między od zdjęcia kubków do nałożenia preparatu</v>
      </c>
      <c r="G34" s="55"/>
    </row>
    <row r="35" spans="1:12" ht="30" customHeight="1" thickBot="1" x14ac:dyDescent="0.35">
      <c r="A35" s="144"/>
      <c r="B35" s="154"/>
      <c r="C35" s="71" t="s">
        <v>86</v>
      </c>
      <c r="D35" s="96" t="s">
        <v>117</v>
      </c>
      <c r="E35" s="87"/>
      <c r="F35" s="52" t="str">
        <f>IF(D35="Brak","należy zastosować preparat zawierający","")</f>
        <v>należy zastosować preparat zawierający</v>
      </c>
      <c r="G35" s="57"/>
    </row>
    <row r="36" spans="1:12" ht="30" customHeight="1" x14ac:dyDescent="0.3">
      <c r="A36" s="144"/>
      <c r="B36" s="152" t="s">
        <v>38</v>
      </c>
      <c r="C36" s="12" t="s">
        <v>92</v>
      </c>
      <c r="D36" s="2">
        <v>2</v>
      </c>
      <c r="E36" s="88"/>
      <c r="F36" s="50" t="str">
        <f>IF(D36=2,"Popraw rutynę doju","")</f>
        <v>Popraw rutynę doju</v>
      </c>
      <c r="G36" s="54"/>
    </row>
    <row r="37" spans="1:12" ht="30" customHeight="1" x14ac:dyDescent="0.3">
      <c r="A37" s="144"/>
      <c r="B37" s="153"/>
      <c r="C37" s="44" t="s">
        <v>121</v>
      </c>
      <c r="D37" s="92">
        <v>2</v>
      </c>
      <c r="E37" s="86"/>
      <c r="F37" s="46" t="str">
        <f>IF(D37=2,"Nie wykonuj innych czynności poza dojem","")</f>
        <v>Nie wykonuj innych czynności poza dojem</v>
      </c>
      <c r="G37" s="55"/>
    </row>
    <row r="38" spans="1:12" ht="30" customHeight="1" thickBot="1" x14ac:dyDescent="0.35">
      <c r="A38" s="144"/>
      <c r="B38" s="154"/>
      <c r="C38" s="71" t="s">
        <v>88</v>
      </c>
      <c r="D38" s="92">
        <v>2</v>
      </c>
      <c r="E38" s="87"/>
      <c r="F38" s="53"/>
      <c r="G38" s="57"/>
    </row>
    <row r="39" spans="1:12" ht="30" customHeight="1" x14ac:dyDescent="0.3">
      <c r="A39" s="144"/>
      <c r="B39" s="152" t="s">
        <v>120</v>
      </c>
      <c r="C39" s="12" t="s">
        <v>51</v>
      </c>
      <c r="D39" s="2">
        <v>2</v>
      </c>
      <c r="E39" s="88"/>
      <c r="F39" s="50" t="str">
        <f>IF(D39=2,"Zaleca się wykonanie posiewów w laboratorium mikrobiologicznym","")</f>
        <v>Zaleca się wykonanie posiewów w laboratorium mikrobiologicznym</v>
      </c>
      <c r="G39" s="54"/>
    </row>
    <row r="40" spans="1:12" ht="30" customHeight="1" x14ac:dyDescent="0.3">
      <c r="A40" s="144"/>
      <c r="B40" s="153"/>
      <c r="C40" s="44" t="s">
        <v>52</v>
      </c>
      <c r="D40" s="92">
        <v>2</v>
      </c>
      <c r="E40" s="86"/>
      <c r="F40" s="46" t="str">
        <f>IF(D40=2,"Zaleca się wykonanie antybiogramu","")</f>
        <v>Zaleca się wykonanie antybiogramu</v>
      </c>
      <c r="G40" s="55"/>
    </row>
    <row r="41" spans="1:12" ht="30" customHeight="1" x14ac:dyDescent="0.3">
      <c r="A41" s="144"/>
      <c r="B41" s="153"/>
      <c r="C41" s="44" t="s">
        <v>53</v>
      </c>
      <c r="D41" s="92">
        <v>2</v>
      </c>
      <c r="E41" s="86"/>
      <c r="F41" s="46"/>
      <c r="G41" s="55"/>
    </row>
    <row r="42" spans="1:12" ht="30" customHeight="1" x14ac:dyDescent="0.3">
      <c r="A42" s="144"/>
      <c r="B42" s="153"/>
      <c r="C42" s="44" t="s">
        <v>89</v>
      </c>
      <c r="D42" s="92">
        <v>2</v>
      </c>
      <c r="E42" s="86"/>
      <c r="F42" s="46"/>
      <c r="G42" s="55"/>
    </row>
    <row r="43" spans="1:12" ht="30" customHeight="1" x14ac:dyDescent="0.3">
      <c r="A43" s="144"/>
      <c r="B43" s="153"/>
      <c r="C43" s="44" t="s">
        <v>96</v>
      </c>
      <c r="D43" s="92">
        <v>2</v>
      </c>
      <c r="E43" s="86"/>
      <c r="F43" s="46" t="str">
        <f>IF(D43=2,"Popraw stan higieniczny legowisk","")</f>
        <v>Popraw stan higieniczny legowisk</v>
      </c>
      <c r="G43" s="55"/>
    </row>
    <row r="44" spans="1:12" ht="30" customHeight="1" x14ac:dyDescent="0.3">
      <c r="A44" s="144"/>
      <c r="B44" s="153"/>
      <c r="C44" s="44" t="s">
        <v>49</v>
      </c>
      <c r="D44" s="92">
        <v>2</v>
      </c>
      <c r="E44" s="86"/>
      <c r="F44" s="46" t="str">
        <f>IF(D44=2,"Należy poprawić czystość w budynku","")</f>
        <v>Należy poprawić czystość w budynku</v>
      </c>
      <c r="G44" s="55"/>
    </row>
    <row r="45" spans="1:12" ht="30" customHeight="1" x14ac:dyDescent="0.3">
      <c r="A45" s="144"/>
      <c r="B45" s="153"/>
      <c r="C45" s="44" t="s">
        <v>50</v>
      </c>
      <c r="D45" s="92">
        <v>2</v>
      </c>
      <c r="E45" s="86"/>
      <c r="F45" s="46" t="str">
        <f>IF(D45=2,"Należy poprawić czystość w budynku","")</f>
        <v>Należy poprawić czystość w budynku</v>
      </c>
      <c r="G45" s="55"/>
    </row>
    <row r="46" spans="1:12" ht="30" customHeight="1" thickBot="1" x14ac:dyDescent="0.35">
      <c r="A46" s="145"/>
      <c r="B46" s="154"/>
      <c r="C46" s="71" t="s">
        <v>98</v>
      </c>
      <c r="D46" s="97">
        <v>2</v>
      </c>
      <c r="E46" s="87"/>
      <c r="F46" s="53" t="str">
        <f>IF(D46=2,"Należy poprawić czystość w budynku","")</f>
        <v>Należy poprawić czystość w budynku</v>
      </c>
      <c r="G46" s="57"/>
    </row>
    <row r="47" spans="1:12" ht="30" customHeight="1" x14ac:dyDescent="0.3">
      <c r="A47" s="146" t="s">
        <v>97</v>
      </c>
      <c r="B47" s="157" t="s">
        <v>93</v>
      </c>
      <c r="C47" s="13" t="s">
        <v>94</v>
      </c>
      <c r="D47" s="3">
        <v>1</v>
      </c>
      <c r="E47" s="85"/>
      <c r="F47" s="48" t="str">
        <f>IF(D47=3,"Popraw oświetlenie w budynkuy","")</f>
        <v/>
      </c>
      <c r="G47" s="60"/>
    </row>
    <row r="48" spans="1:12" ht="30" customHeight="1" x14ac:dyDescent="0.3">
      <c r="A48" s="147"/>
      <c r="B48" s="158"/>
      <c r="C48" s="44" t="s">
        <v>20</v>
      </c>
      <c r="D48" s="92">
        <v>2</v>
      </c>
      <c r="E48" s="86"/>
      <c r="F48" s="46" t="str">
        <f>IF(D48=3,"Zastosuj wentylatory w celu obniżenia temperatury","")</f>
        <v/>
      </c>
      <c r="G48" s="55"/>
    </row>
    <row r="49" spans="1:8" ht="30" customHeight="1" x14ac:dyDescent="0.3">
      <c r="A49" s="147"/>
      <c r="B49" s="158"/>
      <c r="C49" s="44" t="s">
        <v>95</v>
      </c>
      <c r="D49" s="92">
        <v>3</v>
      </c>
      <c r="E49" s="86"/>
      <c r="F49" s="46" t="str">
        <f>IF(D49=3,"Popraw wentylację w budynku","")</f>
        <v>Popraw wentylację w budynku</v>
      </c>
      <c r="G49" s="55"/>
    </row>
    <row r="50" spans="1:8" ht="30" customHeight="1" x14ac:dyDescent="0.3">
      <c r="A50" s="147"/>
      <c r="B50" s="158"/>
      <c r="C50" s="44" t="s">
        <v>110</v>
      </c>
      <c r="D50" s="92">
        <v>3</v>
      </c>
      <c r="E50" s="86"/>
      <c r="F50" s="46" t="str">
        <f>IF(D50=3,"Popraw wentylację w budynku","")</f>
        <v>Popraw wentylację w budynku</v>
      </c>
      <c r="G50" s="55"/>
      <c r="H50"/>
    </row>
    <row r="51" spans="1:8" ht="30" customHeight="1" thickBot="1" x14ac:dyDescent="0.35">
      <c r="A51" s="147"/>
      <c r="B51" s="159"/>
      <c r="C51" s="72" t="s">
        <v>111</v>
      </c>
      <c r="D51" s="97">
        <v>3</v>
      </c>
      <c r="E51" s="87"/>
      <c r="F51" s="53" t="str">
        <f>IF(D51=3,"Popraw wentylację w budynku","")</f>
        <v>Popraw wentylację w budynku</v>
      </c>
      <c r="G51" s="57"/>
      <c r="H51"/>
    </row>
    <row r="52" spans="1:8" ht="30" customHeight="1" x14ac:dyDescent="0.3">
      <c r="A52" s="147"/>
      <c r="B52" s="155" t="s">
        <v>112</v>
      </c>
      <c r="C52" s="73" t="s">
        <v>113</v>
      </c>
      <c r="D52" s="2">
        <v>2</v>
      </c>
      <c r="E52" s="89"/>
      <c r="F52" s="50" t="str">
        <f>IF(D52=2,"Należy poprawić sposób konserwacji pasz","")</f>
        <v>Należy poprawić sposób konserwacji pasz</v>
      </c>
      <c r="G52" s="54"/>
      <c r="H52"/>
    </row>
    <row r="53" spans="1:8" ht="30" customHeight="1" x14ac:dyDescent="0.3">
      <c r="A53" s="147"/>
      <c r="B53" s="156"/>
      <c r="C53" s="74" t="s">
        <v>114</v>
      </c>
      <c r="D53" s="92">
        <v>2</v>
      </c>
      <c r="E53" s="90"/>
      <c r="F53" s="46" t="str">
        <f>IF(D53=2,"Należy poprawić sposób wybierania paszy","")</f>
        <v>Należy poprawić sposób wybierania paszy</v>
      </c>
      <c r="G53" s="55"/>
      <c r="H53"/>
    </row>
    <row r="54" spans="1:8" ht="30" customHeight="1" x14ac:dyDescent="0.3">
      <c r="A54" s="147"/>
      <c r="B54" s="156"/>
      <c r="C54" s="74" t="s">
        <v>115</v>
      </c>
      <c r="D54" s="92">
        <v>2</v>
      </c>
      <c r="E54" s="90"/>
      <c r="F54" s="46" t="str">
        <f>IF(D54=2,"Nie można skarmiać gorących pasz","")</f>
        <v>Nie można skarmiać gorących pasz</v>
      </c>
      <c r="G54" s="55"/>
      <c r="H54"/>
    </row>
    <row r="55" spans="1:8" ht="30" customHeight="1" thickBot="1" x14ac:dyDescent="0.35">
      <c r="A55" s="147"/>
      <c r="B55" s="156"/>
      <c r="C55" s="75" t="s">
        <v>116</v>
      </c>
      <c r="D55" s="93">
        <v>2</v>
      </c>
      <c r="E55" s="91"/>
      <c r="F55" s="47" t="str">
        <f>IF(D55=2,"Skontaktuj się z żywieniowcem PFHBiPM","")</f>
        <v>Skontaktuj się z żywieniowcem PFHBiPM</v>
      </c>
      <c r="G55" s="56"/>
    </row>
    <row r="56" spans="1:8" ht="25.05" customHeight="1" x14ac:dyDescent="0.3">
      <c r="A56" s="140" t="s">
        <v>118</v>
      </c>
      <c r="B56" s="137"/>
      <c r="C56" s="76"/>
      <c r="D56" s="98"/>
      <c r="E56" s="61"/>
      <c r="F56" s="62"/>
      <c r="G56" s="63"/>
    </row>
    <row r="57" spans="1:8" ht="25.05" customHeight="1" x14ac:dyDescent="0.3">
      <c r="A57" s="141"/>
      <c r="B57" s="138"/>
      <c r="C57" s="77"/>
      <c r="D57" s="99"/>
      <c r="E57" s="64"/>
      <c r="F57" s="65"/>
      <c r="G57" s="66"/>
    </row>
    <row r="58" spans="1:8" ht="25.05" customHeight="1" thickBot="1" x14ac:dyDescent="0.35">
      <c r="A58" s="142"/>
      <c r="B58" s="139"/>
      <c r="C58" s="78"/>
      <c r="D58" s="100"/>
      <c r="E58" s="67"/>
      <c r="F58" s="68"/>
      <c r="G58" s="69"/>
    </row>
    <row r="59" spans="1:8" ht="25.05" customHeight="1" x14ac:dyDescent="0.3">
      <c r="A59" s="5"/>
      <c r="B59" s="5"/>
      <c r="C59" s="5"/>
    </row>
    <row r="60" spans="1:8" ht="25.05" customHeight="1" x14ac:dyDescent="0.3">
      <c r="A60" s="5"/>
      <c r="B60" s="5"/>
      <c r="C60" s="5"/>
    </row>
    <row r="61" spans="1:8" ht="25.05" customHeight="1" x14ac:dyDescent="0.3">
      <c r="A61" s="5"/>
      <c r="B61" s="5"/>
      <c r="C61" s="5"/>
    </row>
    <row r="62" spans="1:8" ht="25.05" customHeight="1" x14ac:dyDescent="0.3">
      <c r="A62" s="5"/>
      <c r="B62" s="5"/>
      <c r="C62" s="5"/>
    </row>
    <row r="63" spans="1:8" ht="25.05" customHeight="1" x14ac:dyDescent="0.3">
      <c r="A63" s="5"/>
      <c r="B63" s="5"/>
      <c r="C63" s="5"/>
    </row>
    <row r="64" spans="1:8" ht="25.05" customHeight="1" x14ac:dyDescent="0.3">
      <c r="A64" s="5"/>
      <c r="B64" s="5"/>
      <c r="C64" s="5"/>
    </row>
    <row r="65" spans="1:3" ht="25.05" customHeight="1" x14ac:dyDescent="0.3">
      <c r="A65" s="5"/>
      <c r="B65" s="5"/>
      <c r="C65" s="5"/>
    </row>
    <row r="66" spans="1:3" ht="25.05" customHeight="1" x14ac:dyDescent="0.3">
      <c r="A66" s="5"/>
      <c r="B66" s="5"/>
      <c r="C66" s="5"/>
    </row>
    <row r="67" spans="1:3" ht="25.05" customHeight="1" x14ac:dyDescent="0.3">
      <c r="A67" s="5"/>
      <c r="B67" s="5"/>
      <c r="C67" s="5"/>
    </row>
    <row r="68" spans="1:3" ht="25.05" customHeight="1" x14ac:dyDescent="0.3">
      <c r="A68" s="5"/>
      <c r="B68" s="5"/>
      <c r="C68" s="5"/>
    </row>
    <row r="69" spans="1:3" ht="25.05" customHeight="1" x14ac:dyDescent="0.3">
      <c r="A69" s="5"/>
      <c r="B69" s="5"/>
      <c r="C69" s="5"/>
    </row>
    <row r="70" spans="1:3" ht="25.05" customHeight="1" x14ac:dyDescent="0.3">
      <c r="A70" s="5"/>
      <c r="B70" s="5"/>
      <c r="C70" s="5"/>
    </row>
    <row r="71" spans="1:3" ht="25.05" customHeight="1" x14ac:dyDescent="0.3">
      <c r="A71" s="5"/>
      <c r="B71" s="5"/>
      <c r="C71" s="5"/>
    </row>
    <row r="72" spans="1:3" ht="25.05" customHeight="1" x14ac:dyDescent="0.3">
      <c r="A72" s="5"/>
      <c r="B72" s="5"/>
      <c r="C72" s="5"/>
    </row>
    <row r="73" spans="1:3" ht="25.05" customHeight="1" x14ac:dyDescent="0.3">
      <c r="A73" s="5"/>
      <c r="B73" s="5"/>
      <c r="C73" s="5"/>
    </row>
    <row r="74" spans="1:3" ht="25.05" customHeight="1" x14ac:dyDescent="0.3">
      <c r="A74" s="5"/>
      <c r="B74" s="5"/>
      <c r="C74" s="5"/>
    </row>
    <row r="75" spans="1:3" ht="25.05" customHeight="1" x14ac:dyDescent="0.3">
      <c r="A75" s="5"/>
      <c r="B75" s="5"/>
      <c r="C75" s="5"/>
    </row>
    <row r="76" spans="1:3" ht="25.05" customHeight="1" x14ac:dyDescent="0.3">
      <c r="A76" s="5"/>
      <c r="B76" s="5"/>
      <c r="C76" s="5"/>
    </row>
    <row r="77" spans="1:3" ht="25.05" customHeight="1" x14ac:dyDescent="0.3">
      <c r="A77" s="5"/>
      <c r="B77" s="5"/>
      <c r="C77" s="5"/>
    </row>
    <row r="78" spans="1:3" ht="25.05" customHeight="1" x14ac:dyDescent="0.3">
      <c r="A78" s="5"/>
      <c r="B78" s="5"/>
      <c r="C78" s="5"/>
    </row>
    <row r="79" spans="1:3" ht="25.05" customHeight="1" x14ac:dyDescent="0.3">
      <c r="A79" s="5"/>
      <c r="B79" s="5"/>
      <c r="C79" s="5"/>
    </row>
    <row r="80" spans="1:3" x14ac:dyDescent="0.3">
      <c r="A80" s="5"/>
      <c r="B80" s="5"/>
      <c r="C80" s="5"/>
    </row>
    <row r="81" spans="1:3" ht="25.5" customHeight="1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</row>
    <row r="84" spans="1:3" x14ac:dyDescent="0.3">
      <c r="A84" s="5"/>
    </row>
    <row r="85" spans="1:3" x14ac:dyDescent="0.3">
      <c r="A85" s="5"/>
    </row>
    <row r="86" spans="1:3" ht="25.95" customHeight="1" x14ac:dyDescent="0.3">
      <c r="A86" s="5"/>
    </row>
    <row r="88" spans="1:3" ht="25.5" customHeight="1" x14ac:dyDescent="0.3"/>
  </sheetData>
  <sheetProtection formatRows="0" selectLockedCells="1"/>
  <mergeCells count="19">
    <mergeCell ref="G1:G6"/>
    <mergeCell ref="B19:B25"/>
    <mergeCell ref="B36:B38"/>
    <mergeCell ref="B39:B46"/>
    <mergeCell ref="B52:B55"/>
    <mergeCell ref="B47:B51"/>
    <mergeCell ref="B7:B14"/>
    <mergeCell ref="B26:B31"/>
    <mergeCell ref="B32:B35"/>
    <mergeCell ref="B15:B18"/>
    <mergeCell ref="F1:F6"/>
    <mergeCell ref="A1:A6"/>
    <mergeCell ref="D1:D6"/>
    <mergeCell ref="E1:E6"/>
    <mergeCell ref="B56:B58"/>
    <mergeCell ref="A56:A58"/>
    <mergeCell ref="A19:A46"/>
    <mergeCell ref="A7:A18"/>
    <mergeCell ref="A47:A55"/>
  </mergeCells>
  <conditionalFormatting sqref="D19">
    <cfRule type="cellIs" dxfId="51" priority="174" operator="equal">
      <formula>4</formula>
    </cfRule>
    <cfRule type="cellIs" dxfId="50" priority="175" operator="equal">
      <formula>3</formula>
    </cfRule>
    <cfRule type="cellIs" dxfId="49" priority="176" operator="equal">
      <formula>2</formula>
    </cfRule>
    <cfRule type="cellIs" dxfId="48" priority="177" operator="equal">
      <formula>1</formula>
    </cfRule>
  </conditionalFormatting>
  <conditionalFormatting sqref="D20">
    <cfRule type="containsText" dxfId="47" priority="171" operator="containsText" text="NIE">
      <formula>NOT(ISERROR(SEARCH("NIE",D20)))</formula>
    </cfRule>
    <cfRule type="containsText" dxfId="46" priority="172" operator="containsText" text="Tak">
      <formula>NOT(ISERROR(SEARCH("Tak",D20)))</formula>
    </cfRule>
  </conditionalFormatting>
  <conditionalFormatting sqref="D21">
    <cfRule type="containsText" dxfId="45" priority="167" operator="containsText" text="NIE">
      <formula>NOT(ISERROR(SEARCH("NIE",D21)))</formula>
    </cfRule>
    <cfRule type="containsText" dxfId="44" priority="168" operator="containsText" text="Tak">
      <formula>NOT(ISERROR(SEARCH("Tak",D21)))</formula>
    </cfRule>
  </conditionalFormatting>
  <conditionalFormatting sqref="D22">
    <cfRule type="containsText" dxfId="43" priority="165" operator="containsText" text="NIE">
      <formula>NOT(ISERROR(SEARCH("NIE",D22)))</formula>
    </cfRule>
    <cfRule type="containsText" dxfId="42" priority="166" operator="containsText" text="Tak">
      <formula>NOT(ISERROR(SEARCH("Tak",D22)))</formula>
    </cfRule>
  </conditionalFormatting>
  <conditionalFormatting sqref="D23">
    <cfRule type="containsText" dxfId="41" priority="163" operator="containsText" text="NIE">
      <formula>NOT(ISERROR(SEARCH("NIE",D23)))</formula>
    </cfRule>
    <cfRule type="containsText" dxfId="40" priority="164" operator="containsText" text="Tak">
      <formula>NOT(ISERROR(SEARCH("Tak",D23)))</formula>
    </cfRule>
  </conditionalFormatting>
  <conditionalFormatting sqref="D24">
    <cfRule type="containsText" dxfId="39" priority="161" operator="containsText" text="NIE">
      <formula>NOT(ISERROR(SEARCH("NIE",D24)))</formula>
    </cfRule>
    <cfRule type="containsText" dxfId="38" priority="162" operator="containsText" text="Tak">
      <formula>NOT(ISERROR(SEARCH("Tak",D24)))</formula>
    </cfRule>
  </conditionalFormatting>
  <conditionalFormatting sqref="D28">
    <cfRule type="containsText" dxfId="37" priority="156" operator="containsText" text="Tak">
      <formula>NOT(ISERROR(SEARCH("Tak",D28)))</formula>
    </cfRule>
    <cfRule type="containsText" dxfId="36" priority="1" operator="containsText" text="NIE">
      <formula>NOT(ISERROR(SEARCH("NIE",D28)))</formula>
    </cfRule>
  </conditionalFormatting>
  <conditionalFormatting sqref="D29">
    <cfRule type="containsText" dxfId="35" priority="153" operator="containsText" text="NIE">
      <formula>NOT(ISERROR(SEARCH("NIE",D29)))</formula>
    </cfRule>
    <cfRule type="containsText" dxfId="34" priority="154" operator="containsText" text="Tak">
      <formula>NOT(ISERROR(SEARCH("Tak",D29)))</formula>
    </cfRule>
  </conditionalFormatting>
  <conditionalFormatting sqref="D30">
    <cfRule type="containsText" dxfId="33" priority="151" operator="containsText" text="NIE">
      <formula>NOT(ISERROR(SEARCH("NIE",D30)))</formula>
    </cfRule>
    <cfRule type="containsText" dxfId="32" priority="152" operator="containsText" text="Tak">
      <formula>NOT(ISERROR(SEARCH("Tak",D30)))</formula>
    </cfRule>
  </conditionalFormatting>
  <conditionalFormatting sqref="D31">
    <cfRule type="containsText" dxfId="31" priority="149" operator="containsText" text="NIE">
      <formula>NOT(ISERROR(SEARCH("NIE",D31)))</formula>
    </cfRule>
    <cfRule type="containsText" dxfId="30" priority="150" operator="containsText" text="Tak">
      <formula>NOT(ISERROR(SEARCH("Tak",D31)))</formula>
    </cfRule>
  </conditionalFormatting>
  <conditionalFormatting sqref="D32">
    <cfRule type="containsText" dxfId="29" priority="147" operator="containsText" text="NIE">
      <formula>NOT(ISERROR(SEARCH("NIE",D32)))</formula>
    </cfRule>
    <cfRule type="containsText" dxfId="28" priority="148" operator="containsText" text="Tak">
      <formula>NOT(ISERROR(SEARCH("Tak",D32)))</formula>
    </cfRule>
  </conditionalFormatting>
  <conditionalFormatting sqref="D26">
    <cfRule type="cellIs" dxfId="27" priority="11" operator="lessThan">
      <formula>30</formula>
    </cfRule>
    <cfRule type="cellIs" dxfId="26" priority="132" operator="greaterThan">
      <formula>95</formula>
    </cfRule>
    <cfRule type="cellIs" dxfId="25" priority="133" operator="lessThanOrEqual">
      <formula>95</formula>
    </cfRule>
  </conditionalFormatting>
  <conditionalFormatting sqref="D7:D15">
    <cfRule type="cellIs" dxfId="24" priority="29" operator="equal">
      <formula>1</formula>
    </cfRule>
    <cfRule type="cellIs" dxfId="23" priority="129" operator="equal">
      <formula>2</formula>
    </cfRule>
  </conditionalFormatting>
  <conditionalFormatting sqref="D16">
    <cfRule type="cellIs" dxfId="22" priority="127" operator="greaterThan">
      <formula>6</formula>
    </cfRule>
    <cfRule type="cellIs" dxfId="21" priority="128" operator="lessThanOrEqual">
      <formula>6</formula>
    </cfRule>
  </conditionalFormatting>
  <conditionalFormatting sqref="D17">
    <cfRule type="cellIs" dxfId="20" priority="169" operator="lessThanOrEqual">
      <formula>2</formula>
    </cfRule>
    <cfRule type="cellIs" dxfId="19" priority="170" operator="greaterThan">
      <formula>2</formula>
    </cfRule>
  </conditionalFormatting>
  <conditionalFormatting sqref="D18">
    <cfRule type="cellIs" dxfId="18" priority="27" operator="lessThanOrEqual">
      <formula>30</formula>
    </cfRule>
    <cfRule type="cellIs" dxfId="17" priority="28" operator="greaterThan">
      <formula>30</formula>
    </cfRule>
  </conditionalFormatting>
  <conditionalFormatting sqref="D33:D34">
    <cfRule type="cellIs" dxfId="16" priority="20" operator="equal">
      <formula>1</formula>
    </cfRule>
    <cfRule type="cellIs" dxfId="15" priority="21" operator="equal">
      <formula>2</formula>
    </cfRule>
  </conditionalFormatting>
  <conditionalFormatting sqref="D36:D37 D39:D55">
    <cfRule type="cellIs" dxfId="14" priority="12" operator="equal">
      <formula>2</formula>
    </cfRule>
    <cfRule type="cellIs" dxfId="13" priority="13" operator="equal">
      <formula>1</formula>
    </cfRule>
  </conditionalFormatting>
  <conditionalFormatting sqref="D27">
    <cfRule type="cellIs" dxfId="12" priority="9" operator="equal">
      <formula>1</formula>
    </cfRule>
    <cfRule type="cellIs" dxfId="11" priority="10" operator="equal">
      <formula>2</formula>
    </cfRule>
  </conditionalFormatting>
  <conditionalFormatting sqref="D35">
    <cfRule type="containsText" dxfId="10" priority="8" operator="containsText" text="Brak">
      <formula>NOT(ISERROR(SEARCH("Brak",D35)))</formula>
    </cfRule>
  </conditionalFormatting>
  <conditionalFormatting sqref="D38">
    <cfRule type="cellIs" dxfId="9" priority="6" operator="equal">
      <formula>2</formula>
    </cfRule>
    <cfRule type="cellIs" dxfId="8" priority="7" operator="equal">
      <formula>1</formula>
    </cfRule>
  </conditionalFormatting>
  <conditionalFormatting sqref="D25">
    <cfRule type="containsText" dxfId="7" priority="5" operator="containsText" text="Brak">
      <formula>NOT(ISERROR(SEARCH("Brak",D25)))</formula>
    </cfRule>
  </conditionalFormatting>
  <conditionalFormatting sqref="D47:D51"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dataValidations count="8">
    <dataValidation type="list" allowBlank="1" showInputMessage="1" showErrorMessage="1" sqref="D35" xr:uid="{D58C6669-D79D-4C8D-A4CD-0417CDEF656F}">
      <formula1>$L$26:$L$33</formula1>
    </dataValidation>
    <dataValidation type="list" allowBlank="1" showInputMessage="1" showErrorMessage="1" sqref="D19" xr:uid="{711526B0-FA6D-4C37-9E3A-7298D3721935}">
      <formula1>$L$2:$L$5</formula1>
    </dataValidation>
    <dataValidation type="list" allowBlank="1" showInputMessage="1" showErrorMessage="1" sqref="D7:D15 D33:D34 D27 D36:D46 D52:D55" xr:uid="{3485CFC5-D2A4-4128-B8ED-30BC6C95E9E0}">
      <formula1>$L$2:$L$3</formula1>
    </dataValidation>
    <dataValidation type="decimal" allowBlank="1" showInputMessage="1" showErrorMessage="1" sqref="D16:D17" xr:uid="{3C85F097-55AC-4FE5-953B-F4367E47E9C9}">
      <formula1>0</formula1>
      <formula2>20</formula2>
    </dataValidation>
    <dataValidation type="decimal" allowBlank="1" showInputMessage="1" showErrorMessage="1" sqref="D18" xr:uid="{E6BB8F23-E25A-48CD-84A3-C71CCF0F489E}">
      <formula1>1</formula1>
      <formula2>1000</formula2>
    </dataValidation>
    <dataValidation type="list" allowBlank="1" showInputMessage="1" showErrorMessage="1" sqref="D20:D24 D28:D32" xr:uid="{529E439C-3AB7-4058-8117-BF4406A77729}">
      <formula1>$L$9:$L$10</formula1>
    </dataValidation>
    <dataValidation type="list" allowBlank="1" showInputMessage="1" showErrorMessage="1" sqref="D25" xr:uid="{0869D6EC-2FC4-4BD1-A558-33AF6B3B3CA5}">
      <formula1>$L$14:$L$24</formula1>
    </dataValidation>
    <dataValidation type="list" allowBlank="1" showInputMessage="1" showErrorMessage="1" sqref="D47:D51" xr:uid="{BF45D4A4-CD44-4C1D-8271-E3C86FE4DBAD}">
      <formula1>$L$2:$L$4</formula1>
    </dataValidation>
  </dataValidations>
  <pageMargins left="0.25" right="0.25" top="0.84333333333333338" bottom="0.40250000000000002" header="0.23" footer="0.3"/>
  <pageSetup paperSize="9" scale="69" orientation="landscape" horizontalDpi="4294967293" verticalDpi="4294967293" r:id="rId1"/>
  <headerFooter alignWithMargins="0">
    <oddHeader>&amp;L&amp;"-,Pogrubiony"&amp;18Audyt wykonał:
Marek Heda&amp;C&amp;"-,Pogrubiony"&amp;14&amp;G
&amp;16Polska Federacja Hodowców Bydła i Produnetów Mleka&amp;R&amp;"-,Pogrubiony"&amp;18&amp;D</oddHeader>
    <oddFooter>&amp;R&amp;12Strona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F5BA7-641C-4C6E-AB7C-C424A8B4CDE4}">
  <dimension ref="A1:D39"/>
  <sheetViews>
    <sheetView view="pageLayout" topLeftCell="A6" zoomScale="50" zoomScaleNormal="40" zoomScalePageLayoutView="50" workbookViewId="0">
      <selection activeCell="D1" sqref="D1"/>
    </sheetView>
  </sheetViews>
  <sheetFormatPr defaultRowHeight="14.4" x14ac:dyDescent="0.3"/>
  <cols>
    <col min="1" max="1" width="8.21875" style="23" customWidth="1"/>
    <col min="2" max="2" width="16.21875" customWidth="1"/>
    <col min="3" max="3" width="29.33203125" customWidth="1"/>
    <col min="4" max="4" width="43.21875" customWidth="1"/>
  </cols>
  <sheetData>
    <row r="1" spans="1:4" ht="38.549999999999997" customHeight="1" thickBot="1" x14ac:dyDescent="0.35">
      <c r="A1" s="24" t="s">
        <v>74</v>
      </c>
      <c r="B1" s="26" t="s">
        <v>73</v>
      </c>
      <c r="C1" s="27" t="str">
        <f>'Dla Doradcy'!C1</f>
        <v>01-00401</v>
      </c>
      <c r="D1" s="32" t="s">
        <v>77</v>
      </c>
    </row>
    <row r="2" spans="1:4" ht="33.450000000000003" customHeight="1" x14ac:dyDescent="0.3">
      <c r="A2" s="166" t="s">
        <v>8</v>
      </c>
      <c r="B2" s="169" t="s">
        <v>3</v>
      </c>
      <c r="C2" s="10" t="s">
        <v>15</v>
      </c>
      <c r="D2" s="33" t="str">
        <f>IF('Dla Doradcy'!F7=0,"",'Dla Doradcy'!F7)</f>
        <v>Wymień gumy strzykowe</v>
      </c>
    </row>
    <row r="3" spans="1:4" ht="33.450000000000003" customHeight="1" x14ac:dyDescent="0.3">
      <c r="A3" s="167"/>
      <c r="B3" s="169"/>
      <c r="C3" s="10" t="s">
        <v>16</v>
      </c>
      <c r="D3" s="34" t="str">
        <f>IF('Dla Doradcy'!F10=0,"",'Dla Doradcy'!F10)</f>
        <v>Wymiana na większą pojemność</v>
      </c>
    </row>
    <row r="4" spans="1:4" ht="33.450000000000003" customHeight="1" x14ac:dyDescent="0.3">
      <c r="A4" s="167"/>
      <c r="B4" s="169"/>
      <c r="C4" s="10" t="s">
        <v>17</v>
      </c>
      <c r="D4" s="34" t="str">
        <f>IF('Dla Doradcy'!F11=0,"",'Dla Doradcy'!F11)</f>
        <v>Wymagana poprawa czystości</v>
      </c>
    </row>
    <row r="5" spans="1:4" ht="33.450000000000003" customHeight="1" x14ac:dyDescent="0.3">
      <c r="A5" s="167"/>
      <c r="B5" s="169"/>
      <c r="C5" s="10" t="s">
        <v>18</v>
      </c>
      <c r="D5" s="34" t="str">
        <f>IF('Dla Doradcy'!F12=0,"",'Dla Doradcy'!F12)</f>
        <v>Wymagany serwis dojarki</v>
      </c>
    </row>
    <row r="6" spans="1:4" ht="33.450000000000003" customHeight="1" thickBot="1" x14ac:dyDescent="0.35">
      <c r="A6" s="167"/>
      <c r="B6" s="170"/>
      <c r="C6" s="11" t="s">
        <v>76</v>
      </c>
      <c r="D6" s="35" t="str">
        <f>IF('Dla Doradcy'!F14=0,"",'Dla Doradcy'!F14)</f>
        <v>Wymagany serwis dojarki</v>
      </c>
    </row>
    <row r="7" spans="1:4" ht="33.450000000000003" customHeight="1" x14ac:dyDescent="0.3">
      <c r="A7" s="167"/>
      <c r="B7" s="171" t="s">
        <v>6</v>
      </c>
      <c r="C7" s="12" t="s">
        <v>19</v>
      </c>
      <c r="D7" s="33" t="str">
        <f>IF('Dla Doradcy'!F15=0,"",'Dla Doradcy'!F15)</f>
        <v>Popraw proces mycia</v>
      </c>
    </row>
    <row r="8" spans="1:4" ht="33.450000000000003" customHeight="1" x14ac:dyDescent="0.3">
      <c r="A8" s="167"/>
      <c r="B8" s="172"/>
      <c r="C8" s="13" t="s">
        <v>20</v>
      </c>
      <c r="D8" s="34" t="str">
        <f>IF('Dla Doradcy'!F16=0,"",'Dla Doradcy'!F16)</f>
        <v>Wymagany serwis</v>
      </c>
    </row>
    <row r="9" spans="1:4" ht="33.450000000000003" customHeight="1" thickBot="1" x14ac:dyDescent="0.35">
      <c r="A9" s="168"/>
      <c r="B9" s="173"/>
      <c r="C9" s="14" t="s">
        <v>21</v>
      </c>
      <c r="D9" s="35" t="str">
        <f>IF('Dla Doradcy'!F17=0,"",'Dla Doradcy'!F17)</f>
        <v>Wymagany serwis</v>
      </c>
    </row>
    <row r="10" spans="1:4" ht="33.450000000000003" customHeight="1" x14ac:dyDescent="0.3">
      <c r="A10" s="166" t="s">
        <v>9</v>
      </c>
      <c r="B10" s="171" t="s">
        <v>7</v>
      </c>
      <c r="C10" s="12" t="s">
        <v>22</v>
      </c>
      <c r="D10" s="33" t="str">
        <f>IF('Dla Doradcy'!F19=0,"",'Dla Doradcy'!F19)</f>
        <v>Należy poprawić czystość wymion</v>
      </c>
    </row>
    <row r="11" spans="1:4" ht="33.450000000000003" customHeight="1" x14ac:dyDescent="0.3">
      <c r="A11" s="167"/>
      <c r="B11" s="172"/>
      <c r="C11" s="13" t="s">
        <v>23</v>
      </c>
      <c r="D11" s="34" t="str">
        <f>IF('Dla Doradcy'!F20=0,"",'Dla Doradcy'!F20)</f>
        <v>Należy stosować rękawiczki jednorazowe</v>
      </c>
    </row>
    <row r="12" spans="1:4" ht="33.450000000000003" customHeight="1" x14ac:dyDescent="0.3">
      <c r="A12" s="167"/>
      <c r="B12" s="172"/>
      <c r="C12" s="13" t="s">
        <v>24</v>
      </c>
      <c r="D12" s="34" t="str">
        <f>IF('Dla Doradcy'!F21=0,"",'Dla Doradcy'!F21)</f>
        <v>Popraw rutynę doju</v>
      </c>
    </row>
    <row r="13" spans="1:4" ht="33.450000000000003" customHeight="1" x14ac:dyDescent="0.3">
      <c r="A13" s="167"/>
      <c r="B13" s="172"/>
      <c r="C13" s="13" t="s">
        <v>72</v>
      </c>
      <c r="D13" s="34" t="str">
        <f>IF('Dla Doradcy'!F22=0,"",'Dla Doradcy'!F22)</f>
        <v>Przedzdajaj w celu oceny makroskopowej mleka</v>
      </c>
    </row>
    <row r="14" spans="1:4" ht="33.450000000000003" customHeight="1" x14ac:dyDescent="0.3">
      <c r="A14" s="167"/>
      <c r="B14" s="172"/>
      <c r="C14" s="13" t="s">
        <v>25</v>
      </c>
      <c r="D14" s="34" t="str">
        <f>IF('Dla Doradcy'!F23=0,"",'Dla Doradcy'!F23)</f>
        <v/>
      </c>
    </row>
    <row r="15" spans="1:4" ht="33.450000000000003" customHeight="1" x14ac:dyDescent="0.3">
      <c r="A15" s="167"/>
      <c r="B15" s="172"/>
      <c r="C15" s="13" t="s">
        <v>26</v>
      </c>
      <c r="D15" s="34" t="str">
        <f>IF('Dla Doradcy'!F24=0,"",'Dla Doradcy'!F24)</f>
        <v/>
      </c>
    </row>
    <row r="16" spans="1:4" ht="33.450000000000003" customHeight="1" x14ac:dyDescent="0.3">
      <c r="A16" s="167"/>
      <c r="B16" s="172"/>
      <c r="C16" s="13" t="s">
        <v>27</v>
      </c>
      <c r="D16" s="34" t="str">
        <f>IF('Dla Doradcy'!F25=0,"",'Dla Doradcy'!F25)</f>
        <v>należy zastosować preparat zawierający</v>
      </c>
    </row>
    <row r="17" spans="1:4" ht="33.450000000000003" customHeight="1" x14ac:dyDescent="0.3">
      <c r="A17" s="167"/>
      <c r="B17" s="172"/>
      <c r="C17" s="13" t="s">
        <v>28</v>
      </c>
      <c r="D17" s="34" t="e">
        <f>IF('Dla Doradcy'!#REF!=0,"",'Dla Doradcy'!#REF!)</f>
        <v>#REF!</v>
      </c>
    </row>
    <row r="18" spans="1:4" ht="33.450000000000003" customHeight="1" x14ac:dyDescent="0.3">
      <c r="A18" s="167"/>
      <c r="B18" s="172"/>
      <c r="C18" s="13" t="s">
        <v>29</v>
      </c>
      <c r="D18" s="34" t="e">
        <f>IF('Dla Doradcy'!#REF!=0,"",'Dla Doradcy'!#REF!)</f>
        <v>#REF!</v>
      </c>
    </row>
    <row r="19" spans="1:4" ht="33.450000000000003" customHeight="1" thickBot="1" x14ac:dyDescent="0.35">
      <c r="A19" s="168"/>
      <c r="B19" s="173"/>
      <c r="C19" s="14" t="s">
        <v>30</v>
      </c>
      <c r="D19" s="35" t="e">
        <f>IF('Dla Doradcy'!#REF!=0,"",'Dla Doradcy'!#REF!)</f>
        <v>#REF!</v>
      </c>
    </row>
    <row r="20" spans="1:4" ht="80.55" customHeight="1" x14ac:dyDescent="0.3">
      <c r="A20" s="166" t="s">
        <v>9</v>
      </c>
      <c r="B20" s="174" t="s">
        <v>13</v>
      </c>
      <c r="C20" s="12" t="s">
        <v>71</v>
      </c>
      <c r="D20" s="33" t="str">
        <f>IF('Dla Doradcy'!F26=0,"",'Dla Doradcy'!F26)</f>
        <v>Popraw rutynę doju</v>
      </c>
    </row>
    <row r="21" spans="1:4" ht="33.450000000000003" customHeight="1" thickBot="1" x14ac:dyDescent="0.35">
      <c r="A21" s="167"/>
      <c r="B21" s="169"/>
      <c r="C21" s="14" t="s">
        <v>31</v>
      </c>
      <c r="D21" s="35" t="str">
        <f>IF('Dla Doradcy'!F27=0,"",'Dla Doradcy'!F27)</f>
        <v/>
      </c>
    </row>
    <row r="22" spans="1:4" ht="33.450000000000003" customHeight="1" x14ac:dyDescent="0.3">
      <c r="A22" s="167"/>
      <c r="B22" s="169"/>
      <c r="C22" s="12" t="s">
        <v>32</v>
      </c>
      <c r="D22" s="33" t="str">
        <f>IF('Dla Doradcy'!F28=0,"",'Dla Doradcy'!F28)</f>
        <v>Popraw rutynę doju</v>
      </c>
    </row>
    <row r="23" spans="1:4" ht="33.450000000000003" customHeight="1" x14ac:dyDescent="0.3">
      <c r="A23" s="167"/>
      <c r="B23" s="169"/>
      <c r="C23" s="13" t="s">
        <v>33</v>
      </c>
      <c r="D23" s="34" t="str">
        <f>IF('Dla Doradcy'!F29=0,"",'Dla Doradcy'!F29)</f>
        <v>Popraw rutynę doju</v>
      </c>
    </row>
    <row r="24" spans="1:4" ht="33.450000000000003" customHeight="1" x14ac:dyDescent="0.3">
      <c r="A24" s="167"/>
      <c r="B24" s="169"/>
      <c r="C24" s="13" t="s">
        <v>34</v>
      </c>
      <c r="D24" s="34" t="str">
        <f>IF('Dla Doradcy'!F30=0,"",'Dla Doradcy'!F30)</f>
        <v>Popraw rutynę doju</v>
      </c>
    </row>
    <row r="25" spans="1:4" ht="33.450000000000003" customHeight="1" thickBot="1" x14ac:dyDescent="0.35">
      <c r="A25" s="167"/>
      <c r="B25" s="170"/>
      <c r="C25" s="14" t="s">
        <v>35</v>
      </c>
      <c r="D25" s="35" t="str">
        <f>IF('Dla Doradcy'!F31=0,"",'Dla Doradcy'!F31)</f>
        <v>Popraw rutynę doju</v>
      </c>
    </row>
    <row r="26" spans="1:4" ht="33.450000000000003" customHeight="1" x14ac:dyDescent="0.3">
      <c r="A26" s="167"/>
      <c r="B26" s="171" t="s">
        <v>14</v>
      </c>
      <c r="C26" s="15" t="s">
        <v>36</v>
      </c>
      <c r="D26" s="33" t="str">
        <f>IF('Dla Doradcy'!F32=0,"",'Dla Doradcy'!F32)</f>
        <v/>
      </c>
    </row>
    <row r="27" spans="1:4" ht="33.450000000000003" customHeight="1" thickBot="1" x14ac:dyDescent="0.35">
      <c r="A27" s="168"/>
      <c r="B27" s="173"/>
      <c r="C27" s="22" t="s">
        <v>37</v>
      </c>
      <c r="D27" s="36" t="str">
        <f>IF('Dla Doradcy'!F35=0,"",'Dla Doradcy'!F35)</f>
        <v>należy zastosować preparat zawierający</v>
      </c>
    </row>
    <row r="28" spans="1:4" ht="33.450000000000003" customHeight="1" thickBot="1" x14ac:dyDescent="0.35">
      <c r="A28" s="166" t="s">
        <v>44</v>
      </c>
      <c r="B28" s="171" t="s">
        <v>38</v>
      </c>
      <c r="C28" s="28" t="s">
        <v>45</v>
      </c>
      <c r="D28" s="37" t="e">
        <f>IF('Dla Doradcy'!#REF!=0,"",'Dla Doradcy'!#REF!)</f>
        <v>#REF!</v>
      </c>
    </row>
    <row r="29" spans="1:4" ht="33.450000000000003" customHeight="1" x14ac:dyDescent="0.3">
      <c r="A29" s="167"/>
      <c r="B29" s="172"/>
      <c r="C29" s="29" t="s">
        <v>46</v>
      </c>
      <c r="D29" s="38" t="str">
        <f>IF('Dla Doradcy'!F36=0,"",'Dla Doradcy'!F36)</f>
        <v>Popraw rutynę doju</v>
      </c>
    </row>
    <row r="30" spans="1:4" ht="33.450000000000003" customHeight="1" x14ac:dyDescent="0.3">
      <c r="A30" s="167"/>
      <c r="B30" s="172"/>
      <c r="C30" s="29" t="s">
        <v>47</v>
      </c>
      <c r="D30" s="34" t="str">
        <f>IF('Dla Doradcy'!F37=0,"",'Dla Doradcy'!F37)</f>
        <v>Nie wykonuj innych czynności poza dojem</v>
      </c>
    </row>
    <row r="31" spans="1:4" ht="33.450000000000003" customHeight="1" thickBot="1" x14ac:dyDescent="0.35">
      <c r="A31" s="167"/>
      <c r="B31" s="173"/>
      <c r="C31" s="30" t="s">
        <v>48</v>
      </c>
      <c r="D31" s="35" t="str">
        <f>IF('Dla Doradcy'!F38=0,"",'Dla Doradcy'!F38)</f>
        <v/>
      </c>
    </row>
    <row r="32" spans="1:4" ht="33.450000000000003" customHeight="1" x14ac:dyDescent="0.3">
      <c r="A32" s="167"/>
      <c r="B32" s="171" t="s">
        <v>39</v>
      </c>
      <c r="C32" s="12" t="s">
        <v>49</v>
      </c>
      <c r="D32" s="33" t="str">
        <f>IF('Dla Doradcy'!F44=0,"",'Dla Doradcy'!F44)</f>
        <v>Należy poprawić czystość w budynku</v>
      </c>
    </row>
    <row r="33" spans="1:4" ht="33.450000000000003" customHeight="1" thickBot="1" x14ac:dyDescent="0.35">
      <c r="A33" s="167"/>
      <c r="B33" s="173"/>
      <c r="C33" s="14" t="s">
        <v>50</v>
      </c>
      <c r="D33" s="35" t="str">
        <f>IF('Dla Doradcy'!F46=0,"",'Dla Doradcy'!F46)</f>
        <v>Należy poprawić czystość w budynku</v>
      </c>
    </row>
    <row r="34" spans="1:4" ht="33.450000000000003" customHeight="1" x14ac:dyDescent="0.3">
      <c r="A34" s="167"/>
      <c r="B34" s="171" t="s">
        <v>40</v>
      </c>
      <c r="C34" s="13" t="s">
        <v>51</v>
      </c>
      <c r="D34" s="33" t="str">
        <f>IF('Dla Doradcy'!F39=0,"",'Dla Doradcy'!F39)</f>
        <v>Zaleca się wykonanie posiewów w laboratorium mikrobiologicznym</v>
      </c>
    </row>
    <row r="35" spans="1:4" ht="33.450000000000003" customHeight="1" x14ac:dyDescent="0.3">
      <c r="A35" s="167"/>
      <c r="B35" s="172"/>
      <c r="C35" s="13" t="s">
        <v>52</v>
      </c>
      <c r="D35" s="34" t="str">
        <f>IF('Dla Doradcy'!F40=0,"",'Dla Doradcy'!F40)</f>
        <v>Zaleca się wykonanie antybiogramu</v>
      </c>
    </row>
    <row r="36" spans="1:4" ht="33.450000000000003" customHeight="1" x14ac:dyDescent="0.3">
      <c r="A36" s="167"/>
      <c r="B36" s="172"/>
      <c r="C36" s="13" t="s">
        <v>53</v>
      </c>
      <c r="D36" s="34" t="str">
        <f>IF('Dla Doradcy'!F41=0,"",'Dla Doradcy'!F41)</f>
        <v/>
      </c>
    </row>
    <row r="37" spans="1:4" ht="33.450000000000003" customHeight="1" thickBot="1" x14ac:dyDescent="0.35">
      <c r="A37" s="168"/>
      <c r="B37" s="173"/>
      <c r="C37" s="14" t="s">
        <v>54</v>
      </c>
      <c r="D37" s="35" t="str">
        <f>IF('Dla Doradcy'!F42=0,"",'Dla Doradcy'!F42)</f>
        <v/>
      </c>
    </row>
    <row r="38" spans="1:4" ht="31.95" customHeight="1" x14ac:dyDescent="0.3"/>
    <row r="39" spans="1:4" ht="36.450000000000003" customHeight="1" x14ac:dyDescent="0.3"/>
  </sheetData>
  <sheetProtection formatCells="0" formatRows="0" selectLockedCells="1" autoFilter="0"/>
  <autoFilter ref="A1:D37" xr:uid="{C553FDDA-8339-4AF8-9843-671FC0255D01}"/>
  <mergeCells count="12">
    <mergeCell ref="A28:A37"/>
    <mergeCell ref="B28:B31"/>
    <mergeCell ref="B32:B33"/>
    <mergeCell ref="B34:B37"/>
    <mergeCell ref="A10:A19"/>
    <mergeCell ref="A20:A27"/>
    <mergeCell ref="B26:B27"/>
    <mergeCell ref="A2:A9"/>
    <mergeCell ref="B2:B6"/>
    <mergeCell ref="B7:B9"/>
    <mergeCell ref="B10:B19"/>
    <mergeCell ref="B20:B25"/>
  </mergeCells>
  <pageMargins left="0.25" right="0.25" top="1.25" bottom="0.86111111111111116" header="0.3" footer="0.3"/>
  <pageSetup paperSize="9" orientation="portrait" r:id="rId1"/>
  <headerFooter>
    <oddHeader>&amp;L&amp;"-,Pogrubiony"&amp;14Audyt wykonał:
Marek Heda&amp;C&amp;12&amp;G&amp;"-,Pogrubiony"&amp;14
Polska Federacja Hodowców Bydła i Produnetów Mleka&amp;R&amp;"-,Pogrubiony"&amp;14&amp;D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C22C-6E29-47F4-AD57-EA6BE79164DA}">
  <dimension ref="A1:E53"/>
  <sheetViews>
    <sheetView zoomScaleNormal="100" zoomScalePageLayoutView="80" workbookViewId="0">
      <selection activeCell="E23" sqref="E23"/>
    </sheetView>
  </sheetViews>
  <sheetFormatPr defaultRowHeight="14.4" x14ac:dyDescent="0.3"/>
  <cols>
    <col min="1" max="1" width="5.6640625" customWidth="1"/>
    <col min="2" max="2" width="17.21875" customWidth="1"/>
    <col min="3" max="3" width="35.33203125" customWidth="1"/>
    <col min="4" max="4" width="13.77734375" style="39" customWidth="1"/>
    <col min="5" max="5" width="70.77734375" style="5" customWidth="1"/>
  </cols>
  <sheetData>
    <row r="1" spans="1:5" ht="25.05" customHeight="1" thickBot="1" x14ac:dyDescent="0.35">
      <c r="A1" s="25" t="s">
        <v>74</v>
      </c>
      <c r="B1" s="43" t="s">
        <v>73</v>
      </c>
      <c r="C1" s="41" t="str">
        <f>'Dla Doradcy'!C1</f>
        <v>01-00401</v>
      </c>
      <c r="D1" s="40" t="s">
        <v>1</v>
      </c>
      <c r="E1" s="42" t="s">
        <v>75</v>
      </c>
    </row>
    <row r="2" spans="1:5" ht="22.05" customHeight="1" x14ac:dyDescent="0.3">
      <c r="A2" s="166" t="s">
        <v>8</v>
      </c>
      <c r="B2" s="162" t="s">
        <v>3</v>
      </c>
      <c r="C2" s="101" t="s">
        <v>100</v>
      </c>
      <c r="D2" s="110" t="str">
        <f>IF('Dla Doradcy'!D7=2,"Wymaga uwagi",IF('Dla Doradcy'!D7=1,"OK",""))</f>
        <v>Wymaga uwagi</v>
      </c>
      <c r="E2" s="102" t="str">
        <f>'Dla Doradcy'!F7&amp;" "&amp;'Dla Doradcy'!G7</f>
        <v xml:space="preserve">Wymień gumy strzykowe </v>
      </c>
    </row>
    <row r="3" spans="1:5" ht="22.05" customHeight="1" x14ac:dyDescent="0.3">
      <c r="A3" s="167"/>
      <c r="B3" s="160"/>
      <c r="C3" s="44" t="s">
        <v>101</v>
      </c>
      <c r="D3" s="111" t="str">
        <f>IF('Dla Doradcy'!D10=2,"Wymaga uwagi",IF('Dla Doradcy'!D10=1,"OK",""))</f>
        <v>Wymaga uwagi</v>
      </c>
      <c r="E3" s="103" t="str">
        <f>'Dla Doradcy'!F8&amp;" "&amp;'Dla Doradcy'!G8</f>
        <v xml:space="preserve">Popraw czystość gum strzykowych </v>
      </c>
    </row>
    <row r="4" spans="1:5" ht="22.05" customHeight="1" x14ac:dyDescent="0.3">
      <c r="A4" s="167"/>
      <c r="B4" s="160"/>
      <c r="C4" s="44" t="s">
        <v>102</v>
      </c>
      <c r="D4" s="111" t="str">
        <f>IF('Dla Doradcy'!D11=2,"Wymaga uwagi",IF('Dla Doradcy'!D11=1,"OK",""))</f>
        <v>Wymaga uwagi</v>
      </c>
      <c r="E4" s="103" t="str">
        <f>'Dla Doradcy'!F9&amp;" "&amp;'Dla Doradcy'!G9</f>
        <v xml:space="preserve">Wymień gumy strzykowe </v>
      </c>
    </row>
    <row r="5" spans="1:5" ht="22.05" customHeight="1" x14ac:dyDescent="0.3">
      <c r="A5" s="167"/>
      <c r="B5" s="160"/>
      <c r="C5" s="44" t="s">
        <v>103</v>
      </c>
      <c r="D5" s="111" t="str">
        <f>IF('Dla Doradcy'!D10=2,"Wymaga uwagi",IF('Dla Doradcy'!D10=1,"OK",""))</f>
        <v>Wymaga uwagi</v>
      </c>
      <c r="E5" s="103" t="str">
        <f>'Dla Doradcy'!F10&amp;" "&amp;'Dla Doradcy'!G10</f>
        <v xml:space="preserve">Wymiana na większą pojemność </v>
      </c>
    </row>
    <row r="6" spans="1:5" ht="22.05" customHeight="1" x14ac:dyDescent="0.3">
      <c r="A6" s="167"/>
      <c r="B6" s="160"/>
      <c r="C6" s="44" t="s">
        <v>104</v>
      </c>
      <c r="D6" s="111" t="str">
        <f>IF('Dla Doradcy'!D13=2,"Wymaga uwagi",IF('Dla Doradcy'!D13=1,"OK",""))</f>
        <v>Wymaga uwagi</v>
      </c>
      <c r="E6" s="103" t="str">
        <f>'Dla Doradcy'!F11&amp;" "&amp;'Dla Doradcy'!G11</f>
        <v xml:space="preserve">Wymagana poprawa czystości </v>
      </c>
    </row>
    <row r="7" spans="1:5" ht="22.05" customHeight="1" x14ac:dyDescent="0.3">
      <c r="A7" s="167"/>
      <c r="B7" s="160"/>
      <c r="C7" s="44" t="s">
        <v>17</v>
      </c>
      <c r="D7" s="111" t="str">
        <f>IF('Dla Doradcy'!D14=2,"Wymaga uwagi",IF('Dla Doradcy'!D14=1,"OK",""))</f>
        <v>Wymaga uwagi</v>
      </c>
      <c r="E7" s="103" t="str">
        <f>'Dla Doradcy'!F12&amp;" "&amp;'Dla Doradcy'!G12</f>
        <v xml:space="preserve">Wymagany serwis dojarki </v>
      </c>
    </row>
    <row r="8" spans="1:5" ht="22.05" customHeight="1" x14ac:dyDescent="0.3">
      <c r="A8" s="167"/>
      <c r="B8" s="160"/>
      <c r="C8" s="44" t="s">
        <v>105</v>
      </c>
      <c r="D8" s="111" t="str">
        <f>IF('Dla Doradcy'!D12=2,"Wymaga uwagi",IF('Dla Doradcy'!D12=1,"OK",""))</f>
        <v>Wymaga uwagi</v>
      </c>
      <c r="E8" s="103" t="str">
        <f>'Dla Doradcy'!F13&amp;" "&amp;'Dla Doradcy'!G13</f>
        <v xml:space="preserve">Wymagany serwis dojarki </v>
      </c>
    </row>
    <row r="9" spans="1:5" ht="31.8" thickBot="1" x14ac:dyDescent="0.35">
      <c r="A9" s="167"/>
      <c r="B9" s="161"/>
      <c r="C9" s="71" t="s">
        <v>106</v>
      </c>
      <c r="D9" s="112" t="str">
        <f>IF('Dla Doradcy'!D14=2,"Wymaga uwagi",IF('Dla Doradcy'!D14=1,"OK",""))</f>
        <v>Wymaga uwagi</v>
      </c>
      <c r="E9" s="104" t="str">
        <f>'Dla Doradcy'!F14&amp;" "&amp;'Dla Doradcy'!G14</f>
        <v xml:space="preserve">Wymagany serwis dojarki </v>
      </c>
    </row>
    <row r="10" spans="1:5" ht="22.05" customHeight="1" x14ac:dyDescent="0.3">
      <c r="A10" s="167"/>
      <c r="B10" s="152" t="s">
        <v>6</v>
      </c>
      <c r="C10" s="12" t="s">
        <v>79</v>
      </c>
      <c r="D10" s="113" t="str">
        <f>IF('Dla Doradcy'!D15=2,"Wymaga uwagi",IF('Dla Doradcy'!D15=1,"OK",""))</f>
        <v>Wymaga uwagi</v>
      </c>
      <c r="E10" s="102" t="str">
        <f>'Dla Doradcy'!F15&amp;" "&amp;'Dla Doradcy'!G15</f>
        <v xml:space="preserve">Popraw proces mycia </v>
      </c>
    </row>
    <row r="11" spans="1:5" ht="22.05" customHeight="1" x14ac:dyDescent="0.3">
      <c r="A11" s="167"/>
      <c r="B11" s="153"/>
      <c r="C11" s="44" t="s">
        <v>20</v>
      </c>
      <c r="D11" s="111" t="str">
        <f>IF('Dla Doradcy'!D16&gt;6,"Wymaga uwagi",IF('Dla Doradcy'!D16&lt;7,"OK",""))</f>
        <v>Wymaga uwagi</v>
      </c>
      <c r="E11" s="103" t="str">
        <f>'Dla Doradcy'!F16&amp;" "&amp;'Dla Doradcy'!G16</f>
        <v xml:space="preserve">Wymagany serwis </v>
      </c>
    </row>
    <row r="12" spans="1:5" ht="22.05" customHeight="1" x14ac:dyDescent="0.3">
      <c r="A12" s="167"/>
      <c r="B12" s="153"/>
      <c r="C12" s="44" t="s">
        <v>80</v>
      </c>
      <c r="D12" s="111" t="str">
        <f>IF('Dla Doradcy'!D17&gt;2,"Wymaga uwagi","OK")</f>
        <v>Wymaga uwagi</v>
      </c>
      <c r="E12" s="103" t="str">
        <f>'Dla Doradcy'!F17&amp;" "&amp;'Dla Doradcy'!G17</f>
        <v xml:space="preserve">Wymagany serwis </v>
      </c>
    </row>
    <row r="13" spans="1:5" ht="22.05" customHeight="1" thickBot="1" x14ac:dyDescent="0.35">
      <c r="A13" s="168"/>
      <c r="B13" s="154"/>
      <c r="C13" s="71" t="s">
        <v>91</v>
      </c>
      <c r="D13" s="112" t="str">
        <f>IF('Dla Doradcy'!D18&gt;30,"Wymaga uwagi",IF('Dla Doradcy'!D18&lt;31,"OK",""))</f>
        <v>Wymaga uwagi</v>
      </c>
      <c r="E13" s="104" t="str">
        <f>'Dla Doradcy'!F18&amp;" "&amp;'Dla Doradcy'!G18</f>
        <v xml:space="preserve">Wymagany serwis </v>
      </c>
    </row>
    <row r="14" spans="1:5" ht="22.05" customHeight="1" x14ac:dyDescent="0.3">
      <c r="A14" s="166" t="s">
        <v>9</v>
      </c>
      <c r="B14" s="152" t="s">
        <v>7</v>
      </c>
      <c r="C14" s="12" t="s">
        <v>22</v>
      </c>
      <c r="D14" s="113" t="str">
        <f>IF('Dla Doradcy'!D19=4,"Wymaga uwagi",IF('Dla Doradcy'!D19=3,"Wymaga uwagi",IF('Dla Doradcy'!D19=2,"OK",IF('Dla Doradcy'!D19=1,"OK",""))))</f>
        <v>Wymaga uwagi</v>
      </c>
      <c r="E14" s="102" t="str">
        <f>'Dla Doradcy'!F19&amp;" "&amp;'Dla Doradcy'!G19</f>
        <v xml:space="preserve">Należy poprawić czystość wymion </v>
      </c>
    </row>
    <row r="15" spans="1:5" ht="22.05" customHeight="1" x14ac:dyDescent="0.3">
      <c r="A15" s="167"/>
      <c r="B15" s="153"/>
      <c r="C15" s="44" t="s">
        <v>81</v>
      </c>
      <c r="D15" s="111" t="str">
        <f>IF('Dla Doradcy'!D20="Tak","OK",IF('Dla Doradcy'!D20="Nie","Wymaga uwagi",""))</f>
        <v>Wymaga uwagi</v>
      </c>
      <c r="E15" s="103" t="str">
        <f>'Dla Doradcy'!F20&amp;" "&amp;'Dla Doradcy'!G20</f>
        <v xml:space="preserve">Należy stosować rękawiczki jednorazowe </v>
      </c>
    </row>
    <row r="16" spans="1:5" ht="22.05" customHeight="1" x14ac:dyDescent="0.3">
      <c r="A16" s="167"/>
      <c r="B16" s="153"/>
      <c r="C16" s="44" t="s">
        <v>24</v>
      </c>
      <c r="D16" s="111" t="str">
        <f>IF('Dla Doradcy'!D21="Tak","OK",IF('Dla Doradcy'!D21="Nie","Wymaga uwagi",""))</f>
        <v>Wymaga uwagi</v>
      </c>
      <c r="E16" s="103" t="str">
        <f>'Dla Doradcy'!F21&amp;" "&amp;'Dla Doradcy'!G21</f>
        <v xml:space="preserve">Popraw rutynę doju </v>
      </c>
    </row>
    <row r="17" spans="1:5" ht="22.05" customHeight="1" x14ac:dyDescent="0.3">
      <c r="A17" s="167"/>
      <c r="B17" s="153"/>
      <c r="C17" s="44" t="s">
        <v>72</v>
      </c>
      <c r="D17" s="111" t="str">
        <f>IF('Dla Doradcy'!D22="Tak","OK",IF('Dla Doradcy'!D22="Nie","Wymaga uwagi",""))</f>
        <v>Wymaga uwagi</v>
      </c>
      <c r="E17" s="103" t="str">
        <f>'Dla Doradcy'!F22&amp;" "&amp;'Dla Doradcy'!G22</f>
        <v xml:space="preserve">Przedzdajaj w celu oceny makroskopowej mleka </v>
      </c>
    </row>
    <row r="18" spans="1:5" ht="22.05" customHeight="1" x14ac:dyDescent="0.3">
      <c r="A18" s="167"/>
      <c r="B18" s="153"/>
      <c r="C18" s="44" t="s">
        <v>107</v>
      </c>
      <c r="D18" s="111" t="str">
        <f>IF('Dla Doradcy'!D23="Tak","OK",IF('Dla Doradcy'!D23="Nie","Wymaga uwagi",""))</f>
        <v>Wymaga uwagi</v>
      </c>
      <c r="E18" s="103" t="str">
        <f>'Dla Doradcy'!F23&amp;" "&amp;'Dla Doradcy'!G23</f>
        <v xml:space="preserve"> </v>
      </c>
    </row>
    <row r="19" spans="1:5" ht="22.05" customHeight="1" x14ac:dyDescent="0.3">
      <c r="A19" s="167"/>
      <c r="B19" s="153"/>
      <c r="C19" s="44" t="s">
        <v>26</v>
      </c>
      <c r="D19" s="111" t="str">
        <f>IF('Dla Doradcy'!D24="Tak","OK",IF('Dla Doradcy'!D24="Nie","Wymaga uwagi",""))</f>
        <v>Wymaga uwagi</v>
      </c>
      <c r="E19" s="103" t="str">
        <f>'Dla Doradcy'!F24&amp;" "&amp;'Dla Doradcy'!G24</f>
        <v xml:space="preserve"> </v>
      </c>
    </row>
    <row r="20" spans="1:5" ht="22.05" customHeight="1" thickBot="1" x14ac:dyDescent="0.35">
      <c r="A20" s="168"/>
      <c r="B20" s="154"/>
      <c r="C20" s="71" t="s">
        <v>82</v>
      </c>
      <c r="D20" s="114" t="str">
        <f>IF('Dla Doradcy'!D25="brak","Brak","OK")</f>
        <v>Brak</v>
      </c>
      <c r="E20" s="104" t="str">
        <f>'Dla Doradcy'!F25&amp;" "&amp;'Dla Doradcy'!G25</f>
        <v xml:space="preserve">należy zastosować preparat zawierający </v>
      </c>
    </row>
    <row r="21" spans="1:5" ht="61.95" customHeight="1" x14ac:dyDescent="0.3">
      <c r="A21" s="166" t="s">
        <v>9</v>
      </c>
      <c r="B21" s="162" t="s">
        <v>13</v>
      </c>
      <c r="C21" s="12" t="s">
        <v>83</v>
      </c>
      <c r="D21" s="113" t="str">
        <f>IF('Dla Doradcy'!D26&lt;30,"Wymaga uwagi",IF('Dla Doradcy'!D26&gt;95,"Wymaga uwagi","OK"))</f>
        <v>Wymaga uwagi</v>
      </c>
      <c r="E21" s="102" t="str">
        <f>'Dla Doradcy'!F26&amp;" "&amp;'Dla Doradcy'!G26</f>
        <v xml:space="preserve">Popraw rutynę doju </v>
      </c>
    </row>
    <row r="22" spans="1:5" ht="22.05" customHeight="1" x14ac:dyDescent="0.3">
      <c r="A22" s="167"/>
      <c r="B22" s="160"/>
      <c r="C22" s="13" t="s">
        <v>31</v>
      </c>
      <c r="D22" s="111" t="str">
        <f>IF('Dla Doradcy'!D27=2,"Wymaga uwagi",IF('Dla Doradcy'!D27=1,"OK",""))</f>
        <v>Wymaga uwagi</v>
      </c>
      <c r="E22" s="105" t="str">
        <f>'Dla Doradcy'!F27&amp;" "&amp;'Dla Doradcy'!G27</f>
        <v xml:space="preserve"> </v>
      </c>
    </row>
    <row r="23" spans="1:5" ht="22.05" customHeight="1" x14ac:dyDescent="0.3">
      <c r="A23" s="167"/>
      <c r="B23" s="160"/>
      <c r="C23" s="44" t="s">
        <v>32</v>
      </c>
      <c r="D23" s="111" t="str">
        <f>IF('Dla Doradcy'!D28="Tak","Wymaga uwagi",IF('Dla Doradcy'!D28="Nie","OK",""))</f>
        <v>OK</v>
      </c>
      <c r="E23" s="103" t="str">
        <f>'Dla Doradcy'!F28&amp;" "&amp;'Dla Doradcy'!G28</f>
        <v xml:space="preserve">Popraw rutynę doju </v>
      </c>
    </row>
    <row r="24" spans="1:5" ht="31.2" x14ac:dyDescent="0.3">
      <c r="A24" s="167"/>
      <c r="B24" s="160"/>
      <c r="C24" s="44" t="s">
        <v>84</v>
      </c>
      <c r="D24" s="111" t="str">
        <f>IF('Dla Doradcy'!D29="Tak","OK",IF('Dla Doradcy'!D29="Nie","Wymaga uwagi",""))</f>
        <v>Wymaga uwagi</v>
      </c>
      <c r="E24" s="103" t="str">
        <f>'Dla Doradcy'!F29&amp;" "&amp;'Dla Doradcy'!G29</f>
        <v xml:space="preserve">Popraw rutynę doju </v>
      </c>
    </row>
    <row r="25" spans="1:5" ht="22.05" customHeight="1" x14ac:dyDescent="0.3">
      <c r="A25" s="167"/>
      <c r="B25" s="160"/>
      <c r="C25" s="44" t="s">
        <v>85</v>
      </c>
      <c r="D25" s="111" t="str">
        <f>IF('Dla Doradcy'!D30="Tak","OK",IF('Dla Doradcy'!D30="Nie","Wymaga uwagi",""))</f>
        <v>Wymaga uwagi</v>
      </c>
      <c r="E25" s="103" t="str">
        <f>'Dla Doradcy'!F30&amp;" "&amp;'Dla Doradcy'!G30</f>
        <v xml:space="preserve">Popraw rutynę doju </v>
      </c>
    </row>
    <row r="26" spans="1:5" ht="22.05" customHeight="1" thickBot="1" x14ac:dyDescent="0.35">
      <c r="A26" s="167"/>
      <c r="B26" s="161"/>
      <c r="C26" s="71" t="s">
        <v>35</v>
      </c>
      <c r="D26" s="112" t="str">
        <f>IF('Dla Doradcy'!D31="Tak","OK",IF('Dla Doradcy'!D31="Nie","Wymaga uwagi",""))</f>
        <v>Wymaga uwagi</v>
      </c>
      <c r="E26" s="104" t="str">
        <f>'Dla Doradcy'!F31&amp;" "&amp;'Dla Doradcy'!G31</f>
        <v xml:space="preserve">Popraw rutynę doju </v>
      </c>
    </row>
    <row r="27" spans="1:5" ht="22.05" customHeight="1" x14ac:dyDescent="0.3">
      <c r="A27" s="167"/>
      <c r="B27" s="152" t="s">
        <v>14</v>
      </c>
      <c r="C27" s="12" t="s">
        <v>36</v>
      </c>
      <c r="D27" s="113" t="str">
        <f>IF('Dla Doradcy'!D32="Tak","OK",IF('Dla Doradcy'!D32="Nie","Wymaga uwagi",""))</f>
        <v>Wymaga uwagi</v>
      </c>
      <c r="E27" s="102" t="str">
        <f>'Dla Doradcy'!F32&amp;" "&amp;'Dla Doradcy'!G32</f>
        <v xml:space="preserve"> </v>
      </c>
    </row>
    <row r="28" spans="1:5" ht="22.05" customHeight="1" x14ac:dyDescent="0.3">
      <c r="A28" s="167"/>
      <c r="B28" s="153"/>
      <c r="C28" s="44" t="s">
        <v>108</v>
      </c>
      <c r="D28" s="111" t="str">
        <f>IF('Dla Doradcy'!D33=2,"Wymaga uwagi",IF('Dla Doradcy'!D33=1,"OK",""))</f>
        <v>Wymaga uwagi</v>
      </c>
      <c r="E28" s="103" t="str">
        <f>'Dla Doradcy'!F33&amp;" "&amp;'Dla Doradcy'!G33</f>
        <v xml:space="preserve">Zwiększ ilość stosowanego dippingu </v>
      </c>
    </row>
    <row r="29" spans="1:5" ht="22.05" customHeight="1" x14ac:dyDescent="0.3">
      <c r="A29" s="167"/>
      <c r="B29" s="153"/>
      <c r="C29" s="44" t="s">
        <v>109</v>
      </c>
      <c r="D29" s="111" t="str">
        <f>IF('Dla Doradcy'!D34=2,"Wymaga uwagi",IF('Dla Doradcy'!D34=1,"OK",""))</f>
        <v>Wymaga uwagi</v>
      </c>
      <c r="E29" s="103" t="str">
        <f>'Dla Doradcy'!F34&amp;" "&amp;'Dla Doradcy'!G34</f>
        <v xml:space="preserve">Skróć czas między od zdjęcia kubków do nałożenia preparatu </v>
      </c>
    </row>
    <row r="30" spans="1:5" ht="22.05" customHeight="1" thickBot="1" x14ac:dyDescent="0.35">
      <c r="A30" s="167"/>
      <c r="B30" s="154"/>
      <c r="C30" s="71" t="s">
        <v>86</v>
      </c>
      <c r="D30" s="114" t="str">
        <f>IF('Dla Doradcy'!D35="brak","Brak","OK")</f>
        <v>Brak</v>
      </c>
      <c r="E30" s="104" t="str">
        <f>'Dla Doradcy'!F35&amp;" "&amp;'Dla Doradcy'!G35</f>
        <v xml:space="preserve">należy zastosować preparat zawierający </v>
      </c>
    </row>
    <row r="31" spans="1:5" ht="31.2" x14ac:dyDescent="0.3">
      <c r="A31" s="167"/>
      <c r="B31" s="152" t="s">
        <v>38</v>
      </c>
      <c r="C31" s="12" t="s">
        <v>87</v>
      </c>
      <c r="D31" s="113" t="str">
        <f>IF('Dla Doradcy'!D36=2,"Wymaga uwagi",IF('Dla Doradcy'!D36=1,"OK",""))</f>
        <v>Wymaga uwagi</v>
      </c>
      <c r="E31" s="102" t="str">
        <f>'Dla Doradcy'!F36&amp;" "&amp;'Dla Doradcy'!G36</f>
        <v xml:space="preserve">Popraw rutynę doju </v>
      </c>
    </row>
    <row r="32" spans="1:5" ht="22.05" customHeight="1" x14ac:dyDescent="0.3">
      <c r="A32" s="167"/>
      <c r="B32" s="153"/>
      <c r="C32" s="44" t="s">
        <v>121</v>
      </c>
      <c r="D32" s="111" t="str">
        <f>IF('Dla Doradcy'!D37=2,"Wymaga uwagi",IF('Dla Doradcy'!D37=1,"OK",""))</f>
        <v>Wymaga uwagi</v>
      </c>
      <c r="E32" s="103" t="str">
        <f>'Dla Doradcy'!F37&amp;" "&amp;'Dla Doradcy'!G37</f>
        <v xml:space="preserve">Nie wykonuj innych czynności poza dojem </v>
      </c>
    </row>
    <row r="33" spans="1:5" ht="22.05" customHeight="1" thickBot="1" x14ac:dyDescent="0.35">
      <c r="A33" s="167"/>
      <c r="B33" s="153"/>
      <c r="C33" s="71" t="s">
        <v>88</v>
      </c>
      <c r="D33" s="115" t="str">
        <f>IF('Dla Doradcy'!D38=2,"Wymaga uwagi",IF('Dla Doradcy'!D38=1,"OK",""))</f>
        <v>Wymaga uwagi</v>
      </c>
      <c r="E33" s="104" t="str">
        <f>'Dla Doradcy'!F38&amp;" "&amp;'Dla Doradcy'!G38</f>
        <v xml:space="preserve"> </v>
      </c>
    </row>
    <row r="34" spans="1:5" ht="22.05" customHeight="1" x14ac:dyDescent="0.3">
      <c r="A34" s="167"/>
      <c r="B34" s="175" t="s">
        <v>119</v>
      </c>
      <c r="C34" s="12" t="s">
        <v>51</v>
      </c>
      <c r="D34" s="116" t="str">
        <f>IF('Dla Doradcy'!D39=2,"Wymaga uwagi",IF('Dla Doradcy'!D39=1,"OK",""))</f>
        <v>Wymaga uwagi</v>
      </c>
      <c r="E34" s="102" t="str">
        <f>'Dla Doradcy'!F39&amp;" "&amp;'Dla Doradcy'!G39</f>
        <v xml:space="preserve">Zaleca się wykonanie posiewów w laboratorium mikrobiologicznym </v>
      </c>
    </row>
    <row r="35" spans="1:5" ht="22.05" customHeight="1" x14ac:dyDescent="0.3">
      <c r="A35" s="167"/>
      <c r="B35" s="176"/>
      <c r="C35" s="44" t="s">
        <v>52</v>
      </c>
      <c r="D35" s="117" t="str">
        <f>IF('Dla Doradcy'!D40=2,"Wymaga uwagi",IF('Dla Doradcy'!D40=1,"OK",""))</f>
        <v>Wymaga uwagi</v>
      </c>
      <c r="E35" s="103" t="str">
        <f>'Dla Doradcy'!F40&amp;" "&amp;'Dla Doradcy'!G40</f>
        <v xml:space="preserve">Zaleca się wykonanie antybiogramu </v>
      </c>
    </row>
    <row r="36" spans="1:5" ht="22.05" customHeight="1" x14ac:dyDescent="0.3">
      <c r="A36" s="167"/>
      <c r="B36" s="176"/>
      <c r="C36" s="44" t="s">
        <v>53</v>
      </c>
      <c r="D36" s="117" t="str">
        <f>IF('Dla Doradcy'!D41=2,"Wymaga uwagi",IF('Dla Doradcy'!D41=1,"OK",""))</f>
        <v>Wymaga uwagi</v>
      </c>
      <c r="E36" s="103" t="str">
        <f>'Dla Doradcy'!F41&amp;" "&amp;'Dla Doradcy'!G41</f>
        <v xml:space="preserve"> </v>
      </c>
    </row>
    <row r="37" spans="1:5" ht="22.05" customHeight="1" x14ac:dyDescent="0.3">
      <c r="A37" s="167"/>
      <c r="B37" s="176"/>
      <c r="C37" s="44" t="s">
        <v>89</v>
      </c>
      <c r="D37" s="117" t="str">
        <f>IF('Dla Doradcy'!D42=2,"Wymaga uwagi",IF('Dla Doradcy'!D42=1,"OK",""))</f>
        <v>Wymaga uwagi</v>
      </c>
      <c r="E37" s="103" t="str">
        <f>'Dla Doradcy'!F42&amp;" "&amp;'Dla Doradcy'!G42</f>
        <v xml:space="preserve"> </v>
      </c>
    </row>
    <row r="38" spans="1:5" ht="22.05" customHeight="1" thickBot="1" x14ac:dyDescent="0.35">
      <c r="A38" s="168"/>
      <c r="B38" s="177"/>
      <c r="C38" s="71" t="s">
        <v>96</v>
      </c>
      <c r="D38" s="112" t="str">
        <f>IF('Dla Doradcy'!D45=2,"Wymaga uwagi",IF('Dla Doradcy'!D45=1,"OK",""))</f>
        <v>Wymaga uwagi</v>
      </c>
      <c r="E38" s="104" t="str">
        <f>'Dla Doradcy'!F43&amp;" "&amp;'Dla Doradcy'!G43</f>
        <v xml:space="preserve">Popraw stan higieniczny legowisk </v>
      </c>
    </row>
    <row r="39" spans="1:5" ht="22.05" customHeight="1" x14ac:dyDescent="0.3">
      <c r="A39" s="166" t="s">
        <v>9</v>
      </c>
      <c r="B39" s="175" t="s">
        <v>119</v>
      </c>
      <c r="C39" s="12" t="s">
        <v>49</v>
      </c>
      <c r="D39" s="113" t="str">
        <f>IF('Dla Doradcy'!D46=2,"Wymaga uwagi",IF('Dla Doradcy'!D46=1,"OK",""))</f>
        <v>Wymaga uwagi</v>
      </c>
      <c r="E39" s="102" t="str">
        <f>'Dla Doradcy'!F44&amp;" "&amp;'Dla Doradcy'!G44</f>
        <v xml:space="preserve">Należy poprawić czystość w budynku </v>
      </c>
    </row>
    <row r="40" spans="1:5" ht="22.05" customHeight="1" x14ac:dyDescent="0.3">
      <c r="A40" s="167"/>
      <c r="B40" s="176"/>
      <c r="C40" s="44" t="s">
        <v>50</v>
      </c>
      <c r="D40" s="111" t="str">
        <f>IF('Dla Doradcy'!D45=2,"Wymaga uwagi",IF('Dla Doradcy'!D45=1,"OK",""))</f>
        <v>Wymaga uwagi</v>
      </c>
      <c r="E40" s="103" t="str">
        <f>'Dla Doradcy'!F45&amp;" "&amp;'Dla Doradcy'!G45</f>
        <v xml:space="preserve">Należy poprawić czystość w budynku </v>
      </c>
    </row>
    <row r="41" spans="1:5" ht="22.05" customHeight="1" thickBot="1" x14ac:dyDescent="0.35">
      <c r="A41" s="168"/>
      <c r="B41" s="177"/>
      <c r="C41" s="71" t="s">
        <v>98</v>
      </c>
      <c r="D41" s="115" t="str">
        <f>IF('Dla Doradcy'!D46=2,"Wymaga uwagi",IF('Dla Doradcy'!D46=1,"OK",""))</f>
        <v>Wymaga uwagi</v>
      </c>
      <c r="E41" s="104" t="str">
        <f>'Dla Doradcy'!F46&amp;" "&amp;'Dla Doradcy'!G46</f>
        <v xml:space="preserve">Należy poprawić czystość w budynku </v>
      </c>
    </row>
    <row r="42" spans="1:5" ht="22.05" customHeight="1" x14ac:dyDescent="0.3">
      <c r="A42" s="166" t="s">
        <v>97</v>
      </c>
      <c r="B42" s="157" t="s">
        <v>93</v>
      </c>
      <c r="C42" s="12" t="s">
        <v>94</v>
      </c>
      <c r="D42" s="116" t="str">
        <f>IF('Dla Doradcy'!D47=3,"Wymaga uwagi",IF('Dla Doradcy'!D47=2,"Akceptowalny",IF('Dla Doradcy'!D47=1,"OK","")))</f>
        <v>OK</v>
      </c>
      <c r="E42" s="102" t="str">
        <f>'Dla Doradcy'!F47&amp;" "&amp;'Dla Doradcy'!G47</f>
        <v xml:space="preserve"> </v>
      </c>
    </row>
    <row r="43" spans="1:5" ht="22.05" customHeight="1" x14ac:dyDescent="0.3">
      <c r="A43" s="167"/>
      <c r="B43" s="158"/>
      <c r="C43" s="44" t="s">
        <v>20</v>
      </c>
      <c r="D43" s="117" t="str">
        <f>IF('Dla Doradcy'!D48=3,"Wymaga uwagi",IF('Dla Doradcy'!D48=2,"Akceptowalny",IF('Dla Doradcy'!D48=1,"OK","")))</f>
        <v>Akceptowalny</v>
      </c>
      <c r="E43" s="103" t="str">
        <f>'Dla Doradcy'!F48&amp;" "&amp;'Dla Doradcy'!G48</f>
        <v xml:space="preserve"> </v>
      </c>
    </row>
    <row r="44" spans="1:5" ht="22.05" customHeight="1" x14ac:dyDescent="0.3">
      <c r="A44" s="167"/>
      <c r="B44" s="158"/>
      <c r="C44" s="44" t="s">
        <v>95</v>
      </c>
      <c r="D44" s="117" t="str">
        <f>IF('Dla Doradcy'!D49=3,"Wymaga uwagi",IF('Dla Doradcy'!D49=2,"Akceptowalny",IF('Dla Doradcy'!D49=1,"OK","")))</f>
        <v>Wymaga uwagi</v>
      </c>
      <c r="E44" s="103" t="str">
        <f>'Dla Doradcy'!F49&amp;" "&amp;'Dla Doradcy'!G49</f>
        <v xml:space="preserve">Popraw wentylację w budynku </v>
      </c>
    </row>
    <row r="45" spans="1:5" ht="22.05" customHeight="1" x14ac:dyDescent="0.3">
      <c r="A45" s="167"/>
      <c r="B45" s="158"/>
      <c r="C45" s="44" t="s">
        <v>110</v>
      </c>
      <c r="D45" s="117" t="str">
        <f>IF('Dla Doradcy'!D50=3,"Wymaga uwagi",IF('Dla Doradcy'!D50=2,"Akceptowalny",IF('Dla Doradcy'!D50=1,"OK","")))</f>
        <v>Wymaga uwagi</v>
      </c>
      <c r="E45" s="103" t="str">
        <f>'Dla Doradcy'!F50&amp;" "&amp;'Dla Doradcy'!G50</f>
        <v xml:space="preserve">Popraw wentylację w budynku </v>
      </c>
    </row>
    <row r="46" spans="1:5" ht="22.05" customHeight="1" thickBot="1" x14ac:dyDescent="0.35">
      <c r="A46" s="167"/>
      <c r="B46" s="159"/>
      <c r="C46" s="72" t="s">
        <v>111</v>
      </c>
      <c r="D46" s="115" t="str">
        <f>IF('Dla Doradcy'!D51=3,"Wymaga uwagi",IF('Dla Doradcy'!D51=2,"Akceptowalny",IF('Dla Doradcy'!D51=1,"OK","")))</f>
        <v>Wymaga uwagi</v>
      </c>
      <c r="E46" s="104" t="str">
        <f>'Dla Doradcy'!F51&amp;" "&amp;'Dla Doradcy'!G51</f>
        <v xml:space="preserve">Popraw wentylację w budynku </v>
      </c>
    </row>
    <row r="47" spans="1:5" ht="22.05" customHeight="1" x14ac:dyDescent="0.3">
      <c r="A47" s="167"/>
      <c r="B47" s="155" t="s">
        <v>112</v>
      </c>
      <c r="C47" s="73" t="s">
        <v>113</v>
      </c>
      <c r="D47" s="116" t="str">
        <f>IF('Dla Doradcy'!D52=2,"Wymaga uwagi",IF('Dla Doradcy'!D52=1,"OK",""))</f>
        <v>Wymaga uwagi</v>
      </c>
      <c r="E47" s="102" t="str">
        <f>'Dla Doradcy'!F52&amp;" "&amp;'Dla Doradcy'!G52</f>
        <v xml:space="preserve">Należy poprawić sposób konserwacji pasz </v>
      </c>
    </row>
    <row r="48" spans="1:5" ht="22.05" customHeight="1" x14ac:dyDescent="0.3">
      <c r="A48" s="167"/>
      <c r="B48" s="156"/>
      <c r="C48" s="74" t="s">
        <v>114</v>
      </c>
      <c r="D48" s="117" t="str">
        <f>IF('Dla Doradcy'!D53=2,"Wymaga uwagi",IF('Dla Doradcy'!D53=1,"OK",""))</f>
        <v>Wymaga uwagi</v>
      </c>
      <c r="E48" s="103" t="str">
        <f>'Dla Doradcy'!F53&amp;" "&amp;'Dla Doradcy'!G53</f>
        <v xml:space="preserve">Należy poprawić sposób wybierania paszy </v>
      </c>
    </row>
    <row r="49" spans="1:5" ht="22.05" customHeight="1" x14ac:dyDescent="0.3">
      <c r="A49" s="167"/>
      <c r="B49" s="156"/>
      <c r="C49" s="74" t="s">
        <v>115</v>
      </c>
      <c r="D49" s="117" t="str">
        <f>IF('Dla Doradcy'!D54=2,"Wymaga uwagi",IF('Dla Doradcy'!D54=1,"OK",""))</f>
        <v>Wymaga uwagi</v>
      </c>
      <c r="E49" s="103" t="str">
        <f>'Dla Doradcy'!F54&amp;" "&amp;'Dla Doradcy'!G54</f>
        <v xml:space="preserve">Nie można skarmiać gorących pasz </v>
      </c>
    </row>
    <row r="50" spans="1:5" ht="22.05" customHeight="1" thickBot="1" x14ac:dyDescent="0.35">
      <c r="A50" s="168"/>
      <c r="B50" s="156"/>
      <c r="C50" s="75" t="s">
        <v>116</v>
      </c>
      <c r="D50" s="117" t="str">
        <f>IF('Dla Doradcy'!D55=2,"Wymaga uwagi",IF('Dla Doradcy'!D55=1,"OK",""))</f>
        <v>Wymaga uwagi</v>
      </c>
      <c r="E50" s="106" t="str">
        <f>'Dla Doradcy'!F55&amp;" "&amp;'Dla Doradcy'!G55</f>
        <v xml:space="preserve">Skontaktuj się z żywieniowcem PFHBiPM </v>
      </c>
    </row>
    <row r="51" spans="1:5" ht="22.05" customHeight="1" x14ac:dyDescent="0.3">
      <c r="A51" s="178" t="s">
        <v>118</v>
      </c>
      <c r="B51" s="181" t="str">
        <f>IF('Dla Doradcy'!B56=0,"",'Dla Doradcy'!B56)</f>
        <v/>
      </c>
      <c r="C51" s="121" t="str">
        <f>IF('Dla Doradcy'!C56=0,"",'Dla Doradcy'!C56)</f>
        <v/>
      </c>
      <c r="D51" s="118" t="str">
        <f>IF('Dla Doradcy'!D56=0,"",'Dla Doradcy'!D56)</f>
        <v/>
      </c>
      <c r="E51" s="107" t="str">
        <f>'Dla Doradcy'!F56&amp;" "&amp;'Dla Doradcy'!G56</f>
        <v xml:space="preserve"> </v>
      </c>
    </row>
    <row r="52" spans="1:5" ht="22.05" customHeight="1" x14ac:dyDescent="0.3">
      <c r="A52" s="179"/>
      <c r="B52" s="182"/>
      <c r="C52" s="122" t="str">
        <f>IF('Dla Doradcy'!C57=0,"",'Dla Doradcy'!C57)</f>
        <v/>
      </c>
      <c r="D52" s="119" t="str">
        <f>IF('Dla Doradcy'!D57=0,"",'Dla Doradcy'!D57)</f>
        <v/>
      </c>
      <c r="E52" s="108" t="str">
        <f>'Dla Doradcy'!F57&amp;" "&amp;'Dla Doradcy'!G57</f>
        <v xml:space="preserve"> </v>
      </c>
    </row>
    <row r="53" spans="1:5" ht="22.05" customHeight="1" thickBot="1" x14ac:dyDescent="0.35">
      <c r="A53" s="180"/>
      <c r="B53" s="183"/>
      <c r="C53" s="123" t="str">
        <f>IF('Dla Doradcy'!C58=0,"",'Dla Doradcy'!C58)</f>
        <v/>
      </c>
      <c r="D53" s="120" t="str">
        <f>IF('Dla Doradcy'!D58=0,"",'Dla Doradcy'!D58)</f>
        <v/>
      </c>
      <c r="E53" s="109" t="str">
        <f>'Dla Doradcy'!F58&amp;" "&amp;'Dla Doradcy'!G58</f>
        <v xml:space="preserve"> </v>
      </c>
    </row>
  </sheetData>
  <sheetProtection formatCells="0" formatRows="0" selectLockedCells="1" autoFilter="0"/>
  <autoFilter ref="A1:E40" xr:uid="{B334551C-9218-416D-8CD4-C0D6EA4733F4}"/>
  <mergeCells count="17">
    <mergeCell ref="B34:B38"/>
    <mergeCell ref="B39:B41"/>
    <mergeCell ref="A21:A38"/>
    <mergeCell ref="A39:A41"/>
    <mergeCell ref="A51:A53"/>
    <mergeCell ref="B51:B53"/>
    <mergeCell ref="B27:B30"/>
    <mergeCell ref="B31:B33"/>
    <mergeCell ref="B42:B46"/>
    <mergeCell ref="B47:B50"/>
    <mergeCell ref="A42:A50"/>
    <mergeCell ref="A2:A13"/>
    <mergeCell ref="B2:B9"/>
    <mergeCell ref="B10:B13"/>
    <mergeCell ref="B14:B20"/>
    <mergeCell ref="B21:B26"/>
    <mergeCell ref="A14:A20"/>
  </mergeCells>
  <conditionalFormatting sqref="D2:D50">
    <cfRule type="containsText" dxfId="3" priority="2" operator="containsText" text="Wymaga uwagi">
      <formula>NOT(ISERROR(SEARCH("Wymaga uwagi",D2)))</formula>
    </cfRule>
    <cfRule type="containsText" dxfId="2" priority="3" operator="containsText" text="Akceptowalny">
      <formula>NOT(ISERROR(SEARCH("Akceptowalny",D2)))</formula>
    </cfRule>
    <cfRule type="containsText" dxfId="1" priority="4" operator="containsText" text="OK">
      <formula>NOT(ISERROR(SEARCH("OK",D2)))</formula>
    </cfRule>
  </conditionalFormatting>
  <conditionalFormatting sqref="D20 D30">
    <cfRule type="containsText" dxfId="0" priority="1" operator="containsText" text="brak">
      <formula>NOT(ISERROR(SEARCH("brak",D20)))</formula>
    </cfRule>
  </conditionalFormatting>
  <pageMargins left="0.25" right="0.25" top="1.0329861111111112" bottom="0.75520833333333337" header="0.18229166666666666" footer="0.19097222222222221"/>
  <pageSetup paperSize="9" orientation="portrait" r:id="rId1"/>
  <headerFooter>
    <oddHeader>&amp;L&amp;"-,Pogrubiony"&amp;16Audyt wykonał:
Marek Heda&amp;C&amp;"-,Pogrubiony"&amp;14&amp;G
Polska Federacja Hodowców Bydła i Produnetów Mleka&amp;R&amp;"-,Pogrubiony"&amp;D</oddHeader>
    <oddFooter>&amp;C&amp;12Strona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Dla Doradcy</vt:lpstr>
      <vt:lpstr>Dla Hodowcy</vt:lpstr>
      <vt:lpstr>Dla Hodowcy ver.2</vt:lpstr>
      <vt:lpstr>'Dla Doradcy'!Obszar_wydruku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PFHB2018IT</dc:creator>
  <cp:lastModifiedBy>Anna Strzyżewska</cp:lastModifiedBy>
  <cp:lastPrinted>2020-09-17T10:49:19Z</cp:lastPrinted>
  <dcterms:created xsi:type="dcterms:W3CDTF">2020-07-10T06:28:12Z</dcterms:created>
  <dcterms:modified xsi:type="dcterms:W3CDTF">2020-09-17T10:49:34Z</dcterms:modified>
</cp:coreProperties>
</file>